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dhs.wistate.us\1ww\Control\OsCtl\DigitalComms\Team\Barendregt\Publish\"/>
    </mc:Choice>
  </mc:AlternateContent>
  <xr:revisionPtr revIDLastSave="0" documentId="8_{8E0917AE-D188-4484-9152-D1FF5C91B7CF}" xr6:coauthVersionLast="47" xr6:coauthVersionMax="47" xr10:uidLastSave="{00000000-0000-0000-0000-000000000000}"/>
  <bookViews>
    <workbookView xWindow="29175" yWindow="450" windowWidth="31245" windowHeight="9885" tabRatio="601" xr2:uid="{00000000-000D-0000-FFFF-FFFF00000000}"/>
  </bookViews>
  <sheets>
    <sheet name="Instructions" sheetId="67" r:id="rId1"/>
    <sheet name="Entity ID &amp; Cross Checks " sheetId="44" r:id="rId2"/>
    <sheet name="Solvency Requirements" sheetId="68" r:id="rId3"/>
    <sheet name="Balance Sheet Mult Yr Consol" sheetId="56" r:id="rId4"/>
    <sheet name="Rev &amp; Exp Mult Yr Consol" sheetId="55" r:id="rId5"/>
    <sheet name="Balance Sheet " sheetId="49" r:id="rId6"/>
    <sheet name="Rev &amp; Exp All" sheetId="54" r:id="rId7"/>
    <sheet name="Cash Flows" sheetId="45" r:id="rId8"/>
    <sheet name="Notes" sheetId="64" r:id="rId9"/>
    <sheet name="PY Closing Adj" sheetId="72" r:id="rId10"/>
    <sheet name="Sheet2" sheetId="70" r:id="rId11"/>
    <sheet name="Sheet1" sheetId="71" r:id="rId12"/>
  </sheets>
  <externalReferences>
    <externalReference r:id="rId13"/>
  </externalReferences>
  <definedNames>
    <definedName name="_Fill" hidden="1">#REF!</definedName>
    <definedName name="_xlnm.Print_Area" localSheetId="5">'Balance Sheet '!$A$1:$D$89</definedName>
    <definedName name="_xlnm.Print_Area" localSheetId="3">'Balance Sheet Mult Yr Consol'!$A$2:$E$74</definedName>
    <definedName name="_xlnm.Print_Area" localSheetId="7">'Cash Flows'!$A$1:$B$46</definedName>
    <definedName name="_xlnm.Print_Area" localSheetId="1">'Entity ID &amp; Cross Checks '!$A$2:$N$9</definedName>
    <definedName name="_xlnm.Print_Area" localSheetId="6">'Rev &amp; Exp All'!$A$2:$L$85</definedName>
    <definedName name="_xlnm.Print_Area" localSheetId="4">'Rev &amp; Exp Mult Yr Consol'!$A$2:$K$49</definedName>
    <definedName name="_xlnm.Print_Titles" localSheetId="5">'Balance Sheet '!$2:$7</definedName>
    <definedName name="_xlnm.Print_Titles" localSheetId="3">'Balance Sheet Mult Yr Consol'!$4:$7</definedName>
    <definedName name="_xlnm.Print_Titles" localSheetId="7">'Cash Flows'!$A:$B,'Cash Flows'!$1:$2</definedName>
    <definedName name="_xlnm.Print_Titles" localSheetId="1">'Entity ID &amp; Cross Checks '!#REF!</definedName>
    <definedName name="_xlnm.Print_Titles" localSheetId="6">'Rev &amp; Exp All'!$A:$A,'Rev &amp; Exp All'!$2:$7</definedName>
    <definedName name="_xlnm.Print_Titles" localSheetId="4">'Rev &amp; Exp Mult Yr Consol'!$A:$A,'Rev &amp; Exp Mult Yr Consol'!$2:$9</definedName>
    <definedName name="Year">[1]dropdown!$A$7:$A$20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54" l="1"/>
  <c r="B26" i="45"/>
  <c r="B50" i="56"/>
  <c r="F50" i="56" s="1"/>
  <c r="B35" i="56"/>
  <c r="B70" i="49"/>
  <c r="F60" i="56"/>
  <c r="B60" i="56"/>
  <c r="F35" i="56"/>
  <c r="E66" i="55" l="1"/>
  <c r="G66" i="55"/>
  <c r="I66" i="55"/>
  <c r="B65" i="55" l="1"/>
  <c r="C65" i="55"/>
  <c r="B69" i="56" l="1"/>
  <c r="F69" i="56" s="1"/>
  <c r="C10" i="64" l="1"/>
  <c r="T14" i="44" l="1"/>
  <c r="T15" i="44" s="1"/>
  <c r="H89" i="54"/>
  <c r="H91" i="54" s="1"/>
  <c r="H92" i="54" s="1"/>
  <c r="H97" i="54"/>
  <c r="H99" i="54" s="1"/>
  <c r="H100" i="54" s="1"/>
  <c r="D89" i="54"/>
  <c r="D91" i="54" s="1"/>
  <c r="D92" i="54" s="1"/>
  <c r="B31" i="56" l="1"/>
  <c r="F31" i="56" s="1"/>
  <c r="B32" i="56"/>
  <c r="F32" i="56" s="1"/>
  <c r="F65" i="64" l="1"/>
  <c r="F75" i="64"/>
  <c r="F76" i="64"/>
  <c r="F77" i="64"/>
  <c r="E81" i="64"/>
  <c r="D81" i="64"/>
  <c r="C81" i="64"/>
  <c r="B81" i="64"/>
  <c r="D10" i="64" l="1"/>
  <c r="B14" i="64" l="1"/>
  <c r="B15" i="64" l="1"/>
  <c r="G60" i="44" s="1"/>
  <c r="D8" i="45"/>
  <c r="O34" i="44"/>
  <c r="L34" i="44"/>
  <c r="G34" i="44"/>
  <c r="G32" i="44"/>
  <c r="G31" i="44"/>
  <c r="G30" i="44"/>
  <c r="G29" i="44"/>
  <c r="G28" i="44"/>
  <c r="E4" i="49"/>
  <c r="G27" i="44"/>
  <c r="G26" i="44"/>
  <c r="G33" i="44"/>
  <c r="F25" i="64"/>
  <c r="F80" i="64" l="1"/>
  <c r="F79" i="64"/>
  <c r="F78" i="64"/>
  <c r="E66" i="64"/>
  <c r="D66" i="64"/>
  <c r="C66" i="64"/>
  <c r="B66" i="64"/>
  <c r="F63" i="64"/>
  <c r="F64" i="64"/>
  <c r="F62" i="64"/>
  <c r="F69" i="64"/>
  <c r="G69" i="64" s="1"/>
  <c r="F81" i="64" l="1"/>
  <c r="G81" i="64" s="1"/>
  <c r="F66" i="64"/>
  <c r="G66" i="64" s="1"/>
  <c r="B7" i="56"/>
  <c r="E5" i="49" l="1"/>
  <c r="C80" i="49"/>
  <c r="C83" i="49"/>
  <c r="C88" i="49" l="1"/>
  <c r="C86" i="49"/>
  <c r="D86" i="49"/>
  <c r="D88" i="49" s="1"/>
  <c r="D80" i="49"/>
  <c r="D83" i="49" s="1"/>
  <c r="E86" i="49" l="1"/>
  <c r="E87" i="49" l="1"/>
  <c r="B68" i="56" l="1"/>
  <c r="B61" i="56"/>
  <c r="B58" i="56"/>
  <c r="B59" i="56"/>
  <c r="B57" i="56"/>
  <c r="B44" i="56"/>
  <c r="B45" i="56"/>
  <c r="B46" i="56"/>
  <c r="B47" i="56"/>
  <c r="B48" i="56"/>
  <c r="B49" i="56"/>
  <c r="B51" i="56"/>
  <c r="F51" i="56" s="1"/>
  <c r="B52" i="56"/>
  <c r="B53" i="56"/>
  <c r="B43" i="56"/>
  <c r="B27" i="56"/>
  <c r="B28" i="56"/>
  <c r="B29" i="56"/>
  <c r="B30" i="56"/>
  <c r="B33" i="56"/>
  <c r="B34" i="56"/>
  <c r="B36" i="56"/>
  <c r="B26" i="56"/>
  <c r="B24" i="56"/>
  <c r="B10" i="56"/>
  <c r="B11" i="56"/>
  <c r="B12" i="56"/>
  <c r="B13" i="56"/>
  <c r="B14" i="56"/>
  <c r="B15" i="56"/>
  <c r="B16" i="56"/>
  <c r="B17" i="56"/>
  <c r="B18" i="56"/>
  <c r="B9" i="56"/>
  <c r="F26" i="64" l="1"/>
  <c r="F27" i="64" l="1"/>
  <c r="G33" i="64" s="1"/>
  <c r="G59" i="44" s="1"/>
  <c r="F24" i="64"/>
  <c r="F23" i="64"/>
  <c r="F22" i="64"/>
  <c r="E28" i="64"/>
  <c r="D28" i="64"/>
  <c r="C28" i="64"/>
  <c r="B28" i="64"/>
  <c r="F28" i="64" l="1"/>
  <c r="G28" i="64" s="1"/>
  <c r="G58" i="44" s="1"/>
  <c r="B25" i="45" l="1"/>
  <c r="B83" i="55" l="1"/>
  <c r="C83" i="55"/>
  <c r="J83" i="55" s="1"/>
  <c r="B77" i="55"/>
  <c r="C77" i="55"/>
  <c r="B76" i="55"/>
  <c r="C76" i="55"/>
  <c r="J76" i="55" s="1"/>
  <c r="B75" i="55"/>
  <c r="C75" i="55"/>
  <c r="B74" i="55"/>
  <c r="C74" i="55"/>
  <c r="B73" i="55"/>
  <c r="C73" i="55"/>
  <c r="B72" i="55"/>
  <c r="C72" i="55"/>
  <c r="B71" i="55"/>
  <c r="C71"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F24" i="56"/>
  <c r="F26" i="56"/>
  <c r="F27" i="56"/>
  <c r="F28" i="56"/>
  <c r="F29" i="56"/>
  <c r="F30" i="56"/>
  <c r="F33" i="56"/>
  <c r="F34" i="56"/>
  <c r="F36" i="56"/>
  <c r="B37" i="56"/>
  <c r="C37" i="56"/>
  <c r="E37" i="56"/>
  <c r="D37" i="56"/>
  <c r="B23" i="45"/>
  <c r="H15" i="54"/>
  <c r="H33" i="54"/>
  <c r="H63" i="54"/>
  <c r="H65" i="54"/>
  <c r="H77" i="54" s="1"/>
  <c r="H78" i="54" s="1"/>
  <c r="D70" i="49" s="1"/>
  <c r="H75" i="54"/>
  <c r="D38" i="45"/>
  <c r="D45" i="45"/>
  <c r="C10" i="45"/>
  <c r="C28" i="45" s="1"/>
  <c r="C38" i="45"/>
  <c r="C45" i="45"/>
  <c r="C49" i="45"/>
  <c r="B49" i="45"/>
  <c r="C37" i="49"/>
  <c r="D37" i="49"/>
  <c r="B37" i="49"/>
  <c r="D85" i="49"/>
  <c r="D87" i="49" s="1"/>
  <c r="C85" i="49"/>
  <c r="C87" i="49" s="1"/>
  <c r="G6" i="68"/>
  <c r="G10" i="68" s="1"/>
  <c r="B80" i="49" s="1"/>
  <c r="A3" i="68"/>
  <c r="A1" i="68"/>
  <c r="G36" i="55"/>
  <c r="G78" i="55"/>
  <c r="G18" i="55"/>
  <c r="E18" i="55"/>
  <c r="E36" i="55"/>
  <c r="E78" i="55"/>
  <c r="F68" i="56"/>
  <c r="F61" i="56"/>
  <c r="F59" i="56"/>
  <c r="F58" i="56"/>
  <c r="F57" i="56"/>
  <c r="F53" i="56"/>
  <c r="F52" i="56"/>
  <c r="F49" i="56"/>
  <c r="F48" i="56"/>
  <c r="F47" i="56"/>
  <c r="F46" i="56"/>
  <c r="F45" i="56"/>
  <c r="F44" i="56"/>
  <c r="F43" i="56"/>
  <c r="F18" i="56"/>
  <c r="F17" i="56"/>
  <c r="F16" i="56"/>
  <c r="F15" i="56"/>
  <c r="F14" i="56"/>
  <c r="F13" i="56"/>
  <c r="F12" i="56"/>
  <c r="F11" i="56"/>
  <c r="F10" i="56"/>
  <c r="F9" i="56"/>
  <c r="L74" i="54"/>
  <c r="K74" i="54"/>
  <c r="L73" i="54"/>
  <c r="K73" i="54"/>
  <c r="L72" i="54"/>
  <c r="K72" i="54"/>
  <c r="L71" i="54"/>
  <c r="K71" i="54"/>
  <c r="L70" i="54"/>
  <c r="K70" i="54"/>
  <c r="L69" i="54"/>
  <c r="K69" i="54"/>
  <c r="L68" i="54"/>
  <c r="K68" i="54"/>
  <c r="L62" i="54"/>
  <c r="K62" i="54"/>
  <c r="L61" i="54"/>
  <c r="K61" i="54"/>
  <c r="L60" i="54"/>
  <c r="K60" i="54"/>
  <c r="L59" i="54"/>
  <c r="K59" i="54"/>
  <c r="L58" i="54"/>
  <c r="K58" i="54"/>
  <c r="L57" i="54"/>
  <c r="K57" i="54"/>
  <c r="L56" i="54"/>
  <c r="K56" i="54"/>
  <c r="L55" i="54"/>
  <c r="K55" i="54"/>
  <c r="L54" i="54"/>
  <c r="K54" i="54"/>
  <c r="L53" i="54"/>
  <c r="K53" i="54"/>
  <c r="L52" i="54"/>
  <c r="K52" i="54"/>
  <c r="L51" i="54"/>
  <c r="K51" i="54"/>
  <c r="L50" i="54"/>
  <c r="K50" i="54"/>
  <c r="L49" i="54"/>
  <c r="K49" i="54"/>
  <c r="L48" i="54"/>
  <c r="K48" i="54"/>
  <c r="L47" i="54"/>
  <c r="K47" i="54"/>
  <c r="L46" i="54"/>
  <c r="K46" i="54"/>
  <c r="L45" i="54"/>
  <c r="K45" i="54"/>
  <c r="L44" i="54"/>
  <c r="K44" i="54"/>
  <c r="L43" i="54"/>
  <c r="K43" i="54"/>
  <c r="L42" i="54"/>
  <c r="K42" i="54"/>
  <c r="L41" i="54"/>
  <c r="K41" i="54"/>
  <c r="L40" i="54"/>
  <c r="K40" i="54"/>
  <c r="L39" i="54"/>
  <c r="K39" i="54"/>
  <c r="L38" i="54"/>
  <c r="K38" i="54"/>
  <c r="L37" i="54"/>
  <c r="K37" i="54"/>
  <c r="L36" i="54"/>
  <c r="K36" i="54"/>
  <c r="L32" i="54"/>
  <c r="K32" i="54"/>
  <c r="L31" i="54"/>
  <c r="K31" i="54"/>
  <c r="L30" i="54"/>
  <c r="K30" i="54"/>
  <c r="L29" i="54"/>
  <c r="K29" i="54"/>
  <c r="L28" i="54"/>
  <c r="K28" i="54"/>
  <c r="L27" i="54"/>
  <c r="K27" i="54"/>
  <c r="L26" i="54"/>
  <c r="K26" i="54"/>
  <c r="L25" i="54"/>
  <c r="K25" i="54"/>
  <c r="L24" i="54"/>
  <c r="K24" i="54"/>
  <c r="L23" i="54"/>
  <c r="K23" i="54"/>
  <c r="L22" i="54"/>
  <c r="K22" i="54"/>
  <c r="L21" i="54"/>
  <c r="K21" i="54"/>
  <c r="L20" i="54"/>
  <c r="K20" i="54"/>
  <c r="L19" i="54"/>
  <c r="K19" i="54"/>
  <c r="L14" i="54"/>
  <c r="K14" i="54"/>
  <c r="L13" i="54"/>
  <c r="K13" i="54"/>
  <c r="L12" i="54"/>
  <c r="K12" i="54"/>
  <c r="L11" i="54"/>
  <c r="K11" i="54"/>
  <c r="L10" i="54"/>
  <c r="K10" i="54"/>
  <c r="L9" i="54"/>
  <c r="J65" i="55"/>
  <c r="B22" i="55"/>
  <c r="C22" i="55"/>
  <c r="B23" i="55"/>
  <c r="C23" i="55"/>
  <c r="B24" i="55"/>
  <c r="C24" i="55"/>
  <c r="B25" i="55"/>
  <c r="C25" i="55"/>
  <c r="B26" i="55"/>
  <c r="C26" i="55"/>
  <c r="B27" i="55"/>
  <c r="C27" i="55"/>
  <c r="B28" i="55"/>
  <c r="J28" i="55" s="1"/>
  <c r="C28" i="55"/>
  <c r="B29" i="55"/>
  <c r="C29" i="55"/>
  <c r="B30" i="55"/>
  <c r="C30" i="55"/>
  <c r="B31" i="55"/>
  <c r="C31" i="55"/>
  <c r="B32" i="55"/>
  <c r="C32" i="55"/>
  <c r="B33" i="55"/>
  <c r="C33" i="55"/>
  <c r="B34" i="55"/>
  <c r="C34" i="55"/>
  <c r="B35" i="55"/>
  <c r="C35" i="55"/>
  <c r="B11" i="55"/>
  <c r="C11" i="55"/>
  <c r="B12" i="55"/>
  <c r="C12" i="55"/>
  <c r="B13" i="55"/>
  <c r="C13" i="55"/>
  <c r="B14" i="55"/>
  <c r="C14" i="55"/>
  <c r="B15" i="55"/>
  <c r="C15" i="55"/>
  <c r="J16" i="55"/>
  <c r="B17" i="55"/>
  <c r="C17" i="55"/>
  <c r="B39" i="55"/>
  <c r="B40" i="55"/>
  <c r="J40" i="55" s="1"/>
  <c r="B41" i="55"/>
  <c r="B42" i="55"/>
  <c r="B43" i="55"/>
  <c r="B44" i="55"/>
  <c r="J44" i="55" s="1"/>
  <c r="B45" i="55"/>
  <c r="B46" i="55"/>
  <c r="B47" i="55"/>
  <c r="B48" i="55"/>
  <c r="B49" i="55"/>
  <c r="B50" i="55"/>
  <c r="B51" i="55"/>
  <c r="B52" i="55"/>
  <c r="B53" i="55"/>
  <c r="B54" i="55"/>
  <c r="B55" i="55"/>
  <c r="B56" i="55"/>
  <c r="J56" i="55" s="1"/>
  <c r="B57" i="55"/>
  <c r="B58" i="55"/>
  <c r="B59" i="55"/>
  <c r="B60" i="55"/>
  <c r="B61" i="55"/>
  <c r="B62" i="55"/>
  <c r="B63" i="55"/>
  <c r="B64" i="55"/>
  <c r="J64" i="55" s="1"/>
  <c r="G63" i="54"/>
  <c r="G84" i="54" s="1"/>
  <c r="G15" i="54"/>
  <c r="F63" i="54"/>
  <c r="F15" i="54"/>
  <c r="F84" i="54" s="1"/>
  <c r="F33" i="54"/>
  <c r="F65" i="54" s="1"/>
  <c r="L65" i="54" s="1"/>
  <c r="F75" i="54"/>
  <c r="L75" i="54" s="1"/>
  <c r="E63" i="54"/>
  <c r="E84" i="54" s="1"/>
  <c r="E15" i="54"/>
  <c r="D36" i="54"/>
  <c r="D63" i="54" s="1"/>
  <c r="D37" i="54"/>
  <c r="D38" i="54"/>
  <c r="D39" i="54"/>
  <c r="D40" i="54"/>
  <c r="D41" i="54"/>
  <c r="D42" i="54"/>
  <c r="D43" i="54"/>
  <c r="D44" i="54"/>
  <c r="D45" i="54"/>
  <c r="D46" i="54"/>
  <c r="D47" i="54"/>
  <c r="D48" i="54"/>
  <c r="D49" i="54"/>
  <c r="D50" i="54"/>
  <c r="D51" i="54"/>
  <c r="D52" i="54"/>
  <c r="B11" i="45" s="1"/>
  <c r="D53" i="54"/>
  <c r="D54" i="54"/>
  <c r="D55" i="54"/>
  <c r="D56" i="54"/>
  <c r="D57" i="54"/>
  <c r="D58" i="54"/>
  <c r="D59" i="54"/>
  <c r="D60" i="54"/>
  <c r="D61" i="54"/>
  <c r="D62" i="54"/>
  <c r="D9" i="54"/>
  <c r="D10" i="54"/>
  <c r="D11" i="54"/>
  <c r="D12" i="54"/>
  <c r="D13" i="54"/>
  <c r="D14" i="54"/>
  <c r="C63" i="54"/>
  <c r="J63" i="54" s="1"/>
  <c r="C15" i="54"/>
  <c r="B63" i="54"/>
  <c r="B15" i="54"/>
  <c r="I36" i="55"/>
  <c r="I78" i="55"/>
  <c r="I18" i="55"/>
  <c r="H66" i="55"/>
  <c r="F66" i="55"/>
  <c r="H36" i="55"/>
  <c r="F36" i="55"/>
  <c r="D54" i="49"/>
  <c r="D62" i="49"/>
  <c r="D19" i="49"/>
  <c r="D77" i="49" s="1"/>
  <c r="C54" i="49"/>
  <c r="C78" i="49" s="1"/>
  <c r="C62" i="49"/>
  <c r="C19" i="49"/>
  <c r="C77" i="49" s="1"/>
  <c r="B54" i="49"/>
  <c r="B78" i="49" s="1"/>
  <c r="B62" i="49"/>
  <c r="B19" i="49"/>
  <c r="B77" i="49" s="1"/>
  <c r="G38" i="44"/>
  <c r="G37" i="44"/>
  <c r="D97" i="64"/>
  <c r="C50" i="64"/>
  <c r="B34" i="45"/>
  <c r="B36" i="45"/>
  <c r="B24" i="45"/>
  <c r="B22" i="45"/>
  <c r="B21" i="45"/>
  <c r="B20" i="45"/>
  <c r="B19" i="45"/>
  <c r="B18" i="45"/>
  <c r="B17" i="45"/>
  <c r="B16" i="45"/>
  <c r="B15" i="45"/>
  <c r="D71" i="54"/>
  <c r="B12" i="45"/>
  <c r="A4" i="45"/>
  <c r="A2" i="45"/>
  <c r="B45" i="45"/>
  <c r="C33" i="54"/>
  <c r="C65" i="54" s="1"/>
  <c r="C75" i="54"/>
  <c r="J75" i="54"/>
  <c r="D19" i="54"/>
  <c r="D20" i="54"/>
  <c r="D21" i="54"/>
  <c r="D22" i="54"/>
  <c r="D23" i="54"/>
  <c r="D24" i="54"/>
  <c r="D25" i="54"/>
  <c r="D26" i="54"/>
  <c r="D27" i="54"/>
  <c r="D28" i="54"/>
  <c r="D29" i="54"/>
  <c r="D30" i="54"/>
  <c r="D31" i="54"/>
  <c r="D32" i="54"/>
  <c r="D68" i="54"/>
  <c r="D69" i="54"/>
  <c r="D70" i="54"/>
  <c r="D75" i="54" s="1"/>
  <c r="D72" i="54"/>
  <c r="D73" i="54"/>
  <c r="D74" i="54"/>
  <c r="E33" i="54"/>
  <c r="E65" i="54" s="1"/>
  <c r="K65" i="54" s="1"/>
  <c r="E75" i="54"/>
  <c r="K75" i="54" s="1"/>
  <c r="G33" i="54"/>
  <c r="G75" i="54"/>
  <c r="B33" i="54"/>
  <c r="B65" i="54" s="1"/>
  <c r="B77" i="54" s="1"/>
  <c r="B75" i="54"/>
  <c r="L63" i="54"/>
  <c r="J62" i="54"/>
  <c r="J61" i="54"/>
  <c r="J60" i="54"/>
  <c r="J59" i="54"/>
  <c r="J58" i="54"/>
  <c r="J57" i="54"/>
  <c r="J56" i="54"/>
  <c r="J55" i="54"/>
  <c r="J54" i="54"/>
  <c r="J53" i="54"/>
  <c r="J52" i="54"/>
  <c r="J51" i="54"/>
  <c r="J50" i="54"/>
  <c r="J49" i="54"/>
  <c r="J48" i="54"/>
  <c r="J47" i="54"/>
  <c r="J46" i="54"/>
  <c r="J45" i="54"/>
  <c r="J44" i="54"/>
  <c r="J43" i="54"/>
  <c r="J42" i="54"/>
  <c r="J41" i="54"/>
  <c r="J40" i="54"/>
  <c r="J39" i="54"/>
  <c r="J38" i="54"/>
  <c r="J37" i="54"/>
  <c r="J36" i="54"/>
  <c r="L33" i="54"/>
  <c r="J32" i="54"/>
  <c r="J31" i="54"/>
  <c r="J30" i="54"/>
  <c r="J29" i="54"/>
  <c r="J28" i="54"/>
  <c r="J27" i="54"/>
  <c r="J26" i="54"/>
  <c r="J25" i="54"/>
  <c r="J24" i="54"/>
  <c r="J23" i="54"/>
  <c r="J22" i="54"/>
  <c r="J21" i="54"/>
  <c r="J20" i="54"/>
  <c r="A3" i="64"/>
  <c r="A1" i="64"/>
  <c r="A4" i="56"/>
  <c r="J74" i="54"/>
  <c r="J73" i="54"/>
  <c r="J72" i="54"/>
  <c r="J71" i="54"/>
  <c r="J70" i="54"/>
  <c r="J69" i="54"/>
  <c r="J68" i="54"/>
  <c r="J19" i="54"/>
  <c r="J14" i="54"/>
  <c r="J13" i="54"/>
  <c r="J12" i="54"/>
  <c r="J11" i="54"/>
  <c r="J10" i="54"/>
  <c r="K9" i="54"/>
  <c r="J9" i="54"/>
  <c r="G83" i="54"/>
  <c r="H7" i="54"/>
  <c r="G7" i="54"/>
  <c r="B4" i="54"/>
  <c r="B4" i="55" s="1"/>
  <c r="D7" i="49"/>
  <c r="A4" i="49"/>
  <c r="A2" i="49"/>
  <c r="B85" i="49"/>
  <c r="E19" i="56"/>
  <c r="D19" i="56"/>
  <c r="C19" i="56"/>
  <c r="C39" i="56" s="1"/>
  <c r="B19" i="56"/>
  <c r="E54" i="56"/>
  <c r="E62" i="56"/>
  <c r="D54" i="56"/>
  <c r="D62" i="56"/>
  <c r="D64" i="56" s="1"/>
  <c r="C54" i="56"/>
  <c r="C62" i="56"/>
  <c r="B54" i="56"/>
  <c r="B62" i="56"/>
  <c r="B6" i="55"/>
  <c r="C8" i="55"/>
  <c r="C7" i="54"/>
  <c r="B2" i="55"/>
  <c r="B2" i="54"/>
  <c r="A2" i="56"/>
  <c r="E71" i="56"/>
  <c r="C64" i="49"/>
  <c r="J26" i="55"/>
  <c r="K63" i="54"/>
  <c r="K15" i="54"/>
  <c r="D39" i="56" l="1"/>
  <c r="E39" i="56"/>
  <c r="C64" i="56"/>
  <c r="G65" i="54"/>
  <c r="G77" i="54" s="1"/>
  <c r="G78" i="54" s="1"/>
  <c r="G85" i="54" s="1"/>
  <c r="J71" i="55"/>
  <c r="J75" i="55"/>
  <c r="D39" i="49"/>
  <c r="E64" i="56"/>
  <c r="E73" i="56" s="1"/>
  <c r="E74" i="56" s="1"/>
  <c r="G54" i="44" s="1"/>
  <c r="D64" i="49"/>
  <c r="J39" i="55"/>
  <c r="B66" i="55"/>
  <c r="C66" i="55"/>
  <c r="L15" i="54"/>
  <c r="C39" i="49"/>
  <c r="B84" i="54"/>
  <c r="F83" i="54"/>
  <c r="J46" i="55"/>
  <c r="J62" i="55"/>
  <c r="J33" i="55"/>
  <c r="J29" i="55"/>
  <c r="E68" i="55"/>
  <c r="E80" i="55" s="1"/>
  <c r="E81" i="55" s="1"/>
  <c r="J47" i="55"/>
  <c r="J55" i="55"/>
  <c r="J17" i="55"/>
  <c r="J42" i="55"/>
  <c r="J27" i="55"/>
  <c r="J63" i="55"/>
  <c r="C78" i="55"/>
  <c r="J59" i="55"/>
  <c r="J48" i="55"/>
  <c r="J58" i="55"/>
  <c r="J54" i="55"/>
  <c r="J50" i="55"/>
  <c r="G87" i="55"/>
  <c r="J15" i="55"/>
  <c r="J34" i="55"/>
  <c r="J32" i="55"/>
  <c r="J52" i="55"/>
  <c r="J43" i="55"/>
  <c r="J24" i="55"/>
  <c r="J41" i="55"/>
  <c r="J49" i="55"/>
  <c r="J53" i="55"/>
  <c r="J57" i="55"/>
  <c r="J60" i="55"/>
  <c r="J51" i="55"/>
  <c r="J31" i="55"/>
  <c r="J23" i="55"/>
  <c r="B36" i="55"/>
  <c r="J61" i="55"/>
  <c r="I68" i="55"/>
  <c r="I80" i="55" s="1"/>
  <c r="I81" i="55" s="1"/>
  <c r="J14" i="55"/>
  <c r="J35" i="55"/>
  <c r="J30" i="55"/>
  <c r="B78" i="55"/>
  <c r="J74" i="55"/>
  <c r="J77" i="55"/>
  <c r="J45" i="55"/>
  <c r="J22" i="55"/>
  <c r="C36" i="55"/>
  <c r="G68" i="55"/>
  <c r="G80" i="55" s="1"/>
  <c r="G81" i="55" s="1"/>
  <c r="D70" i="56" s="1"/>
  <c r="D71" i="56" s="1"/>
  <c r="D73" i="56" s="1"/>
  <c r="D74" i="56" s="1"/>
  <c r="G53" i="44" s="1"/>
  <c r="J72" i="55"/>
  <c r="J73" i="55"/>
  <c r="C79" i="49"/>
  <c r="C81" i="49" s="1"/>
  <c r="C82" i="49"/>
  <c r="D10" i="45"/>
  <c r="D28" i="45" s="1"/>
  <c r="D47" i="45" s="1"/>
  <c r="D50" i="45" s="1"/>
  <c r="D51" i="45" s="1"/>
  <c r="G48" i="44" s="1"/>
  <c r="D71" i="49"/>
  <c r="C67" i="49" s="1"/>
  <c r="C71" i="49" s="1"/>
  <c r="C73" i="49" s="1"/>
  <c r="D78" i="49"/>
  <c r="D79" i="49" s="1"/>
  <c r="D81" i="49" s="1"/>
  <c r="B18" i="55"/>
  <c r="C68" i="55"/>
  <c r="C80" i="55" s="1"/>
  <c r="E83" i="54"/>
  <c r="J25" i="55"/>
  <c r="E87" i="55"/>
  <c r="K33" i="54"/>
  <c r="B64" i="49"/>
  <c r="B78" i="54"/>
  <c r="B85" i="54" s="1"/>
  <c r="D33" i="54"/>
  <c r="J13" i="55"/>
  <c r="J11" i="55"/>
  <c r="D15" i="54"/>
  <c r="D84" i="54" s="1"/>
  <c r="C84" i="54"/>
  <c r="J15" i="54"/>
  <c r="C18" i="55"/>
  <c r="B38" i="45"/>
  <c r="F37" i="56"/>
  <c r="F62" i="56"/>
  <c r="B82" i="49"/>
  <c r="F77" i="54"/>
  <c r="E77" i="54"/>
  <c r="B79" i="49"/>
  <c r="B83" i="49" s="1"/>
  <c r="G42" i="44" s="1"/>
  <c r="B39" i="49"/>
  <c r="F19" i="56"/>
  <c r="D65" i="54"/>
  <c r="D77" i="54" s="1"/>
  <c r="C77" i="54"/>
  <c r="J77" i="54" s="1"/>
  <c r="J65" i="54"/>
  <c r="J33" i="54"/>
  <c r="C83" i="54"/>
  <c r="G15" i="68"/>
  <c r="G18" i="68"/>
  <c r="G14" i="68"/>
  <c r="G17" i="68"/>
  <c r="G16" i="68"/>
  <c r="E80" i="49"/>
  <c r="B64" i="56"/>
  <c r="F54" i="56"/>
  <c r="B39" i="56"/>
  <c r="C47" i="45"/>
  <c r="C50" i="45" s="1"/>
  <c r="C51" i="45" s="1"/>
  <c r="G47" i="44" s="1"/>
  <c r="J12" i="55"/>
  <c r="J66" i="55" l="1"/>
  <c r="C74" i="49"/>
  <c r="G40" i="44" s="1"/>
  <c r="G88" i="55"/>
  <c r="J18" i="55"/>
  <c r="B87" i="55"/>
  <c r="J36" i="55"/>
  <c r="J68" i="55" s="1"/>
  <c r="J78" i="55"/>
  <c r="J87" i="55"/>
  <c r="C81" i="55"/>
  <c r="C88" i="55" s="1"/>
  <c r="B68" i="55"/>
  <c r="B80" i="55" s="1"/>
  <c r="B81" i="55" s="1"/>
  <c r="B88" i="55" s="1"/>
  <c r="B67" i="49"/>
  <c r="B67" i="56" s="1"/>
  <c r="F67" i="56" s="1"/>
  <c r="C70" i="56"/>
  <c r="C71" i="56" s="1"/>
  <c r="C73" i="56" s="1"/>
  <c r="C74" i="56" s="1"/>
  <c r="G52" i="44" s="1"/>
  <c r="E88" i="55"/>
  <c r="D73" i="49"/>
  <c r="D74" i="49" s="1"/>
  <c r="G41" i="44" s="1"/>
  <c r="D82" i="49"/>
  <c r="D83" i="54"/>
  <c r="C86" i="55"/>
  <c r="C87" i="55"/>
  <c r="D78" i="54"/>
  <c r="D85" i="54" s="1"/>
  <c r="F64" i="56"/>
  <c r="F39" i="56"/>
  <c r="L77" i="54"/>
  <c r="F78" i="54"/>
  <c r="E78" i="54"/>
  <c r="K77" i="54"/>
  <c r="B81" i="49"/>
  <c r="C78" i="54"/>
  <c r="G19" i="68"/>
  <c r="B86" i="49" s="1"/>
  <c r="B88" i="49" s="1"/>
  <c r="G43" i="44" s="1"/>
  <c r="J80" i="55" l="1"/>
  <c r="J81" i="55" s="1"/>
  <c r="J88" i="55" s="1"/>
  <c r="B70" i="56"/>
  <c r="F70" i="56" s="1"/>
  <c r="F71" i="56" s="1"/>
  <c r="F73" i="56" s="1"/>
  <c r="F74" i="56" s="1"/>
  <c r="G55" i="44" s="1"/>
  <c r="J86" i="55"/>
  <c r="F85" i="54"/>
  <c r="L78" i="54"/>
  <c r="K78" i="54"/>
  <c r="E85" i="54"/>
  <c r="J78" i="54"/>
  <c r="C85" i="54"/>
  <c r="B87" i="49"/>
  <c r="B10" i="45"/>
  <c r="B28" i="45" s="1"/>
  <c r="B47" i="45" s="1"/>
  <c r="B50" i="45" s="1"/>
  <c r="B51" i="45" s="1"/>
  <c r="G46" i="44" s="1"/>
  <c r="B71" i="49"/>
  <c r="B73" i="49" s="1"/>
  <c r="B74" i="49" s="1"/>
  <c r="G39" i="44" s="1"/>
  <c r="B71" i="56" l="1"/>
  <c r="B73" i="56" s="1"/>
  <c r="B74" i="56" s="1"/>
  <c r="G51"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Katz, Marci</author>
  </authors>
  <commentList>
    <comment ref="L12" authorId="0" shapeId="0" xr:uid="{00000000-0006-0000-0100-000001000000}">
      <text>
        <r>
          <rPr>
            <b/>
            <sz val="9"/>
            <color indexed="81"/>
            <rFont val="Tahoma"/>
            <family val="2"/>
          </rPr>
          <t>DHS:</t>
        </r>
        <r>
          <rPr>
            <sz val="9"/>
            <color indexed="81"/>
            <rFont val="Tahoma"/>
            <family val="2"/>
          </rPr>
          <t xml:space="preserve">
Actual number of months serving participants in the past 12 months through the YTD reporting period. </t>
        </r>
      </text>
    </comment>
    <comment ref="L14" authorId="0" shapeId="0" xr:uid="{00000000-0006-0000-0100-000002000000}">
      <text>
        <r>
          <rPr>
            <b/>
            <sz val="9"/>
            <color indexed="81"/>
            <rFont val="Tahoma"/>
            <family val="2"/>
          </rPr>
          <t xml:space="preserve">DHS:
</t>
        </r>
        <r>
          <rPr>
            <sz val="9"/>
            <color indexed="81"/>
            <rFont val="Tahoma"/>
            <family val="2"/>
          </rPr>
          <t>This amount must be updated in each reporting submission to reflect the most recent 12 months of IRIS revenues</t>
        </r>
        <r>
          <rPr>
            <b/>
            <sz val="9"/>
            <color indexed="81"/>
            <rFont val="Tahoma"/>
            <family val="2"/>
          </rPr>
          <t xml:space="preserve">
</t>
        </r>
        <r>
          <rPr>
            <sz val="9"/>
            <color indexed="81"/>
            <rFont val="Tahoma"/>
            <family val="2"/>
          </rPr>
          <t xml:space="preserve">
</t>
        </r>
      </text>
    </comment>
    <comment ref="D16" authorId="0" shapeId="0" xr:uid="{00000000-0006-0000-0100-000003000000}">
      <text>
        <r>
          <rPr>
            <b/>
            <sz val="9"/>
            <color indexed="81"/>
            <rFont val="Tahoma"/>
            <family val="2"/>
          </rPr>
          <t xml:space="preserve">DHS:
</t>
        </r>
        <r>
          <rPr>
            <sz val="9"/>
            <color indexed="81"/>
            <rFont val="Tahoma"/>
            <family val="2"/>
          </rPr>
          <t>Do not make a selection if entity is in first calendar year of IRIS contracting</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Marci Katz</author>
  </authors>
  <commentList>
    <comment ref="C7" authorId="0" shapeId="0" xr:uid="{00000000-0006-0000-0700-000001000000}">
      <text>
        <r>
          <rPr>
            <b/>
            <sz val="8"/>
            <color indexed="81"/>
            <rFont val="Tahoma"/>
            <family val="2"/>
          </rPr>
          <t>Enter Name of Co. being reported on.</t>
        </r>
        <r>
          <rPr>
            <sz val="8"/>
            <color indexed="81"/>
            <rFont val="Tahoma"/>
            <family val="2"/>
          </rPr>
          <t xml:space="preserve">
</t>
        </r>
      </text>
    </comment>
    <comment ref="D7" authorId="0" shapeId="0" xr:uid="{00000000-0006-0000-0700-000002000000}">
      <text>
        <r>
          <rPr>
            <b/>
            <sz val="8"/>
            <color indexed="81"/>
            <rFont val="Tahoma"/>
            <family val="2"/>
          </rPr>
          <t>Enter Name of Co. being reported on.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Katz, Marci</author>
  </authors>
  <commentList>
    <comment ref="A9" authorId="0" shapeId="0" xr:uid="{00000000-0006-0000-0300-000001000000}">
      <text>
        <r>
          <rPr>
            <b/>
            <sz val="9"/>
            <color indexed="81"/>
            <rFont val="Tahoma"/>
            <family val="2"/>
          </rPr>
          <t>DHS: 
F/EA-do not include cash for participant payroll and vendor services.</t>
        </r>
        <r>
          <rPr>
            <sz val="9"/>
            <color indexed="81"/>
            <rFont val="Tahoma"/>
            <family val="2"/>
          </rPr>
          <t xml:space="preserve">
</t>
        </r>
      </text>
    </comment>
    <comment ref="A69" authorId="0" shapeId="0" xr:uid="{00000000-0006-0000-0300-000002000000}">
      <text>
        <r>
          <rPr>
            <sz val="9"/>
            <color indexed="81"/>
            <rFont val="Tahoma"/>
            <family val="2"/>
          </rPr>
          <t>Report distributions and Dividends to shareholders, owners, or related entities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Katz, Marci</author>
  </authors>
  <commentList>
    <comment ref="G6" authorId="0" shapeId="0" xr:uid="{00000000-0006-0000-0400-000001000000}">
      <text>
        <r>
          <rPr>
            <b/>
            <sz val="9"/>
            <color indexed="81"/>
            <rFont val="Tahoma"/>
            <family val="2"/>
          </rPr>
          <t>This should be for the  contracted IRIS program.  A supplemental schedule is required for the program in the audit report &amp; this column should tie out to that schedule when reporting the audited results.</t>
        </r>
        <r>
          <rPr>
            <sz val="9"/>
            <color indexed="81"/>
            <rFont val="Tahoma"/>
            <family val="2"/>
          </rPr>
          <t xml:space="preserve">
</t>
        </r>
      </text>
    </comment>
  </commentList>
</comments>
</file>

<file path=xl/sharedStrings.xml><?xml version="1.0" encoding="utf-8"?>
<sst xmlns="http://schemas.openxmlformats.org/spreadsheetml/2006/main" count="704" uniqueCount="464">
  <si>
    <t xml:space="preserve"> </t>
  </si>
  <si>
    <t>Other</t>
  </si>
  <si>
    <t>Revenues</t>
  </si>
  <si>
    <t>Total</t>
  </si>
  <si>
    <t>Telephone</t>
  </si>
  <si>
    <t>Total All</t>
  </si>
  <si>
    <t xml:space="preserve">Travel </t>
  </si>
  <si>
    <t>Supplies</t>
  </si>
  <si>
    <t>Current Assets</t>
  </si>
  <si>
    <t>Prepaid Insurance</t>
  </si>
  <si>
    <t>Prepaid expenses-Other</t>
  </si>
  <si>
    <t xml:space="preserve">   Total Current Assets</t>
  </si>
  <si>
    <t xml:space="preserve">   Total Long Term Assets</t>
  </si>
  <si>
    <t>Total Assets</t>
  </si>
  <si>
    <t>Liabilities</t>
  </si>
  <si>
    <t>Short Term Liabilities</t>
  </si>
  <si>
    <t>Accrued Salaries</t>
  </si>
  <si>
    <t>Accrued Taxes &amp; Benefits (current)</t>
  </si>
  <si>
    <t xml:space="preserve">Income Taxes Payable </t>
  </si>
  <si>
    <t>Current Portion of Long Term Debt</t>
  </si>
  <si>
    <t xml:space="preserve">   Total Short Term Liabilities</t>
  </si>
  <si>
    <t>Long Term Liabilities</t>
  </si>
  <si>
    <t>Accrued Employee Benefits (i.e. Vacation, sick leave &gt; 1 year)</t>
  </si>
  <si>
    <t xml:space="preserve">   Total Long Term Liabilities</t>
  </si>
  <si>
    <t>Total Liabilities</t>
  </si>
  <si>
    <t>Equity</t>
  </si>
  <si>
    <t>Beginning Equity</t>
  </si>
  <si>
    <t>Current Year Net Income</t>
  </si>
  <si>
    <t>Total Equity</t>
  </si>
  <si>
    <t>Total Liabilities and Equity</t>
  </si>
  <si>
    <t>Current Liabilities</t>
  </si>
  <si>
    <t>Excess/(shortage)</t>
  </si>
  <si>
    <t>Balance Sheet</t>
  </si>
  <si>
    <t>Total Revenue</t>
  </si>
  <si>
    <t>Operating Expenses</t>
  </si>
  <si>
    <t>Tax Expense</t>
  </si>
  <si>
    <t>Total Expenses</t>
  </si>
  <si>
    <t>Net Income(Loss)</t>
  </si>
  <si>
    <t>Key Ratios</t>
  </si>
  <si>
    <t>Current</t>
  </si>
  <si>
    <t>YTD</t>
  </si>
  <si>
    <t xml:space="preserve">Telephone </t>
  </si>
  <si>
    <t>All Other YTD</t>
  </si>
  <si>
    <t>Prior Year Adjustment- Other</t>
  </si>
  <si>
    <t>Eliminations</t>
  </si>
  <si>
    <t>Co 2</t>
  </si>
  <si>
    <t>Co 3</t>
  </si>
  <si>
    <t>Consolidated Balance Sheet</t>
  </si>
  <si>
    <t xml:space="preserve">Interest/Investment Income- Operations </t>
  </si>
  <si>
    <t>Inter-Company Revenue</t>
  </si>
  <si>
    <t xml:space="preserve">  Total Other (Income) Expenses</t>
  </si>
  <si>
    <t>BOD Expenses</t>
  </si>
  <si>
    <t>Insurance</t>
  </si>
  <si>
    <t>Legal Fees</t>
  </si>
  <si>
    <t>IT Contracted System Expense</t>
  </si>
  <si>
    <t>Depreciation (Equipment)</t>
  </si>
  <si>
    <t>(Gain) Loss in Investments (unrealized)</t>
  </si>
  <si>
    <t>(Gain)Loss in sale of Investments (realized)</t>
  </si>
  <si>
    <t>(Gain) Loss on Sale of LT Assets</t>
  </si>
  <si>
    <t>Accrued Expenses- Other</t>
  </si>
  <si>
    <t>Long term investments, other</t>
  </si>
  <si>
    <t xml:space="preserve">Investment Income - Reserves, non-operating </t>
  </si>
  <si>
    <t>YTD All</t>
  </si>
  <si>
    <t xml:space="preserve">Building/Land </t>
  </si>
  <si>
    <t xml:space="preserve">Leasehold Improvements </t>
  </si>
  <si>
    <t xml:space="preserve">Furniture &amp; Equipment </t>
  </si>
  <si>
    <t xml:space="preserve">Accumulated Depreciation- building/land </t>
  </si>
  <si>
    <t xml:space="preserve">Accumulated Depreciation- leasehold improvements </t>
  </si>
  <si>
    <t xml:space="preserve">Accumulated Depreciation- furniture &amp; equipment </t>
  </si>
  <si>
    <t>Investment Income- ST investments, Unrestricted</t>
  </si>
  <si>
    <t>Other (Describe in Assumptions &amp; Notes)</t>
  </si>
  <si>
    <t>Other Income/Funding  (Describe in Assumptions &amp; Notes)</t>
  </si>
  <si>
    <t>Other Non-Operating (Describe in Assumptions &amp; Notes)</t>
  </si>
  <si>
    <t>Cash and cash equivalents, Other</t>
  </si>
  <si>
    <t>Entity:</t>
  </si>
  <si>
    <t>ICA</t>
  </si>
  <si>
    <t>Service:</t>
  </si>
  <si>
    <t>Salaries</t>
  </si>
  <si>
    <t>Taxes</t>
  </si>
  <si>
    <t>Benefits</t>
  </si>
  <si>
    <t>Equipment (Minor to be expensed)</t>
  </si>
  <si>
    <t>Computer Supplies</t>
  </si>
  <si>
    <t>Dues/ Subscriptions/Publications</t>
  </si>
  <si>
    <t>Postage</t>
  </si>
  <si>
    <t>Leased Equipment</t>
  </si>
  <si>
    <t>Printing and Duplication</t>
  </si>
  <si>
    <t>Software/Network Licenses</t>
  </si>
  <si>
    <t>Training /Conference</t>
  </si>
  <si>
    <t>Cash and cash equivalents, Operating IRIS</t>
  </si>
  <si>
    <t>Accounts receivables, Other</t>
  </si>
  <si>
    <t>Reserve Funds-IRIS</t>
  </si>
  <si>
    <t>Reserve Fund</t>
  </si>
  <si>
    <t>Enrolled Participants</t>
  </si>
  <si>
    <t xml:space="preserve">Accounts Receivable, IRIS </t>
  </si>
  <si>
    <t>Other- Describe</t>
  </si>
  <si>
    <t>Administrative Overhead Expenses</t>
  </si>
  <si>
    <t>Supplies, Other</t>
  </si>
  <si>
    <t>Total IRIS Program Direct Expenses</t>
  </si>
  <si>
    <t>Minimum Reserve Requirement</t>
  </si>
  <si>
    <t>IRIS Program Expense-Direct</t>
  </si>
  <si>
    <t xml:space="preserve">Administrative Overhead Expense </t>
  </si>
  <si>
    <t>ICA IRIS Revenues</t>
  </si>
  <si>
    <t>Revenue &amp; Expense Statement, Consolidated</t>
  </si>
  <si>
    <t>Short term/unrestricted investments (Cash Equivalent) IRIS</t>
  </si>
  <si>
    <t>Short term/unrestricted investments (Cash Equivalent), Other</t>
  </si>
  <si>
    <t>Working Capital- Adjusted for IRIS Reserves</t>
  </si>
  <si>
    <t>Occupancy-Prog Staff</t>
  </si>
  <si>
    <t>Working Capital Requirement</t>
  </si>
  <si>
    <t>Select the month ending and year from the drop down lists:</t>
  </si>
  <si>
    <t>Select Yes/No</t>
  </si>
  <si>
    <t>Yes</t>
  </si>
  <si>
    <t>No</t>
  </si>
  <si>
    <t>January 31,</t>
  </si>
  <si>
    <t>February 28,</t>
  </si>
  <si>
    <t>February 29,</t>
  </si>
  <si>
    <t>March 31,</t>
  </si>
  <si>
    <t>April 30,</t>
  </si>
  <si>
    <t>May 31,</t>
  </si>
  <si>
    <t>June 30,</t>
  </si>
  <si>
    <t>July 31,</t>
  </si>
  <si>
    <t>August 31,</t>
  </si>
  <si>
    <t>September 30,</t>
  </si>
  <si>
    <t>October 31,</t>
  </si>
  <si>
    <t>November 30,</t>
  </si>
  <si>
    <t>December 31,</t>
  </si>
  <si>
    <t>Preliminary</t>
  </si>
  <si>
    <t xml:space="preserve">Audited </t>
  </si>
  <si>
    <t>Select prior year audit status</t>
  </si>
  <si>
    <t>Contact for Questions and Follow ups related to this submission</t>
  </si>
  <si>
    <t>Additional CC: for email communications regarding this submission</t>
  </si>
  <si>
    <t xml:space="preserve">Current YTD </t>
  </si>
  <si>
    <t>Prior YTD Period</t>
  </si>
  <si>
    <t>Q/Period</t>
  </si>
  <si>
    <t>Reported to DHS</t>
  </si>
  <si>
    <t xml:space="preserve">Prior Year </t>
  </si>
  <si>
    <t>Prior Year All</t>
  </si>
  <si>
    <t>Annual</t>
  </si>
  <si>
    <t xml:space="preserve">IRIS Prior Year </t>
  </si>
  <si>
    <t xml:space="preserve">IRIS Budget </t>
  </si>
  <si>
    <t>IRIS Budget</t>
  </si>
  <si>
    <t>Curr IRIS YTD</t>
  </si>
  <si>
    <t>IRIS Budg YTD</t>
  </si>
  <si>
    <t>IRIS Budg Annual</t>
  </si>
  <si>
    <t>NOTES TO THE FINANCIAL STATEMENT</t>
  </si>
  <si>
    <t>Include additional information for all categories requiring additional description to support a full understanding of the financial statement presentation.</t>
  </si>
  <si>
    <t>The notes should not refer the reader to a prior period note or prior period results.</t>
  </si>
  <si>
    <t>Balance Sheet Notes:</t>
  </si>
  <si>
    <t>Assets:</t>
  </si>
  <si>
    <t>Liabilities &amp; Equity:</t>
  </si>
  <si>
    <t>Other Disclosures, Balance Sheet :</t>
  </si>
  <si>
    <t>Revenue &amp; Expense Statement Notes:</t>
  </si>
  <si>
    <t>Other (Income) Expenses, Ordinary</t>
  </si>
  <si>
    <t>Other (Income) Expenses, Unusual or Infrequent</t>
  </si>
  <si>
    <r>
      <t xml:space="preserve">Budget to Actual Variance </t>
    </r>
    <r>
      <rPr>
        <b/>
        <u/>
        <sz val="10"/>
        <color rgb="FFFF0000"/>
        <rFont val="Arial"/>
        <family val="2"/>
      </rPr>
      <t>Required</t>
    </r>
  </si>
  <si>
    <t>Other Disclosures, Income Statement:</t>
  </si>
  <si>
    <t>Cash Flow Statement Notes:</t>
  </si>
  <si>
    <t>Other :</t>
  </si>
  <si>
    <t>Other disclosures and potential contingencies not disclosed in financial reports:</t>
  </si>
  <si>
    <t>i.e. disclosure of fraud investigations, appeals to DHS likely to be found in favor of employee claims, other contingencies requiring notice.</t>
  </si>
  <si>
    <t xml:space="preserve">Taxes </t>
  </si>
  <si>
    <t>Equipment (Minor)</t>
  </si>
  <si>
    <t>Contract Services (Describe in Notes)</t>
  </si>
  <si>
    <t>Consulting (Describe in Notes)</t>
  </si>
  <si>
    <t xml:space="preserve">Interest Expense </t>
  </si>
  <si>
    <t>Accounting Fees (Audit/Other-Describe in Notes)</t>
  </si>
  <si>
    <t>Occupancy, Net of IRIS Direct Prog Staff Occupancy</t>
  </si>
  <si>
    <t>Direct Program Expense</t>
  </si>
  <si>
    <t xml:space="preserve">  Total Administrative OH Expenses</t>
  </si>
  <si>
    <t xml:space="preserve">  Total Operating Expenses, Current Year</t>
  </si>
  <si>
    <t>Other Income (Loss) from Operations, Current Year</t>
  </si>
  <si>
    <t>Revenue &amp; Expense Statement</t>
  </si>
  <si>
    <t>Statement of Cash Flows</t>
  </si>
  <si>
    <t xml:space="preserve">Prior </t>
  </si>
  <si>
    <t>Period to Date</t>
  </si>
  <si>
    <t>Operating Activities</t>
  </si>
  <si>
    <t>Net Income per GL</t>
  </si>
  <si>
    <t>Add: Depreciation</t>
  </si>
  <si>
    <t>Add: (Gain)Loss on sale LT assets</t>
  </si>
  <si>
    <t>Less: (Gain)Loss Investment Income - LT &amp; Reserve Funds</t>
  </si>
  <si>
    <t>Less: (Gain)Loss in Investments (unrealized)</t>
  </si>
  <si>
    <t>(Increase) Decrease Accounts Receivable General</t>
  </si>
  <si>
    <t>(Increase) Decrease Prepaid Insurance</t>
  </si>
  <si>
    <t>(Increase) Decrease Prepaid Other</t>
  </si>
  <si>
    <t>(Increase) Decrease Other Current Assets</t>
  </si>
  <si>
    <t>Increase(Decrease) Accounts Payable</t>
  </si>
  <si>
    <t>Increase(Decrease) Wages/Taxes/Ben. Payable</t>
  </si>
  <si>
    <t>Increase(Decrease) Due to Other Payable</t>
  </si>
  <si>
    <t>Increase(Decrease) Income Taxes Payable</t>
  </si>
  <si>
    <t>Increase(Decrease) Unearned Revenues</t>
  </si>
  <si>
    <t>Increase(Decrease) Other Current Liabilities</t>
  </si>
  <si>
    <t>Increase(Decrease) Other Operating Activities</t>
  </si>
  <si>
    <t xml:space="preserve">Net Cash Provided by Operating Activities </t>
  </si>
  <si>
    <t>Investing Activities</t>
  </si>
  <si>
    <t xml:space="preserve">Change in: </t>
  </si>
  <si>
    <t>Purchase of Property Plant &amp; Equipment</t>
  </si>
  <si>
    <t>Long-Term Investments</t>
  </si>
  <si>
    <t xml:space="preserve">Proceeds from Sale </t>
  </si>
  <si>
    <t>Other LT Assets</t>
  </si>
  <si>
    <t>Other Investing Activities (describe in notes)</t>
  </si>
  <si>
    <t>Net Cash used in Investing Activities</t>
  </si>
  <si>
    <t>Financing Activities</t>
  </si>
  <si>
    <t>Loans Payable, &gt; 1 year</t>
  </si>
  <si>
    <t>Deferred Income Taxes</t>
  </si>
  <si>
    <t>Other Financing Activities: Investments</t>
  </si>
  <si>
    <t>Other Financing Activities: Other</t>
  </si>
  <si>
    <t>Net Cash used in Financing Activities</t>
  </si>
  <si>
    <t>Net increase in cash and cash equivalents</t>
  </si>
  <si>
    <t>Cash and Cash Equivalents Beg of Period</t>
  </si>
  <si>
    <t>Cash and Cash Equivalents End of Period</t>
  </si>
  <si>
    <t>Accounts Payable - General</t>
  </si>
  <si>
    <t>Parent, subsidiary, affiliate payable  (Describe in Notes)</t>
  </si>
  <si>
    <t>Accrued Expenses- Other (Describe in Notes)</t>
  </si>
  <si>
    <t>Unearned Revenue(Describe in Notes)</t>
  </si>
  <si>
    <t>Loans Payable(Describe in Notes)</t>
  </si>
  <si>
    <t>Due to Other, LT  (Describe in Notes)</t>
  </si>
  <si>
    <t>Other Long Term Liabilities (Describe in Notes)</t>
  </si>
  <si>
    <t>Other Changes to Equity (Describe in Notes)</t>
  </si>
  <si>
    <t>Other long term assets (Describe in Notes)</t>
  </si>
  <si>
    <t>Parent, subsidiary, affiliate receivable  (Describe in Notes)</t>
  </si>
  <si>
    <t>Other Current assets (Describe in Notes)</t>
  </si>
  <si>
    <t>Long Term or Restricted Assets</t>
  </si>
  <si>
    <t>Restricted Assets:</t>
  </si>
  <si>
    <t>LT Assets:</t>
  </si>
  <si>
    <t>Cash &amp; cash equivalents:</t>
  </si>
  <si>
    <t xml:space="preserve">Discuss actual  to budget variance reasons for major categories and plans to mitigate unanticipated negative variances as established.  </t>
  </si>
  <si>
    <t>Parent, subsidiary, affiliate receivable</t>
  </si>
  <si>
    <t>Other short term receivables: (describe &amp; schedule)</t>
  </si>
  <si>
    <t>Other current assets: (describe &amp; schedule)</t>
  </si>
  <si>
    <t>Risk reserve</t>
  </si>
  <si>
    <t>Description of Invested Assets</t>
  </si>
  <si>
    <t>Cash/cash equivalents</t>
  </si>
  <si>
    <t>Bonds</t>
  </si>
  <si>
    <t>Common Stock</t>
  </si>
  <si>
    <t>Preferred Stock</t>
  </si>
  <si>
    <t>Unearned Revenue</t>
  </si>
  <si>
    <t>Parent, subsidiary, affiliate payable</t>
  </si>
  <si>
    <t>Due to Other (Describe in Notes)</t>
  </si>
  <si>
    <t>Due to Other</t>
  </si>
  <si>
    <t>Other Current Liabilities (Describe in Notes)</t>
  </si>
  <si>
    <t>Other Current Liabilities</t>
  </si>
  <si>
    <t>Other changes to equity (provide detailed description. Schedule if multiple changes)</t>
  </si>
  <si>
    <t>Describe Affiliate balances</t>
  </si>
  <si>
    <t>Other income/funding:  (describe &amp; schedule)</t>
  </si>
  <si>
    <t>Other Professional Services (describe &amp; schedule)</t>
  </si>
  <si>
    <t>Other Contracted Services (describe &amp; schedule)</t>
  </si>
  <si>
    <t>Other Non-operating Revenues (Expenses):</t>
  </si>
  <si>
    <t>Prior Year Adjustment- Other, Describe and Schedule</t>
  </si>
  <si>
    <t>Income Tax Expense, Describe and Schedule</t>
  </si>
  <si>
    <t>Other non-operating Expense, Describe and Schedule</t>
  </si>
  <si>
    <t>Provide detailed description and schedule of amount(s)</t>
  </si>
  <si>
    <t>As Required:</t>
  </si>
  <si>
    <t>Summary of Cross Checks</t>
  </si>
  <si>
    <t>All Errors must be Cleared Prior to Submission</t>
  </si>
  <si>
    <t>Submissions received with Errors, except as described in the PY Closing Adj worksheet, will be rejected and will require resubmission.</t>
  </si>
  <si>
    <t>As of:  Month Ending</t>
  </si>
  <si>
    <t>As Of: Year</t>
  </si>
  <si>
    <t>PY Preliminary vs. Audited Status</t>
  </si>
  <si>
    <t>Assets = Liabilities + Equity, Curr</t>
  </si>
  <si>
    <t>Assets = Liabilities + Equity, Prior Q/Per</t>
  </si>
  <si>
    <t>Assets = Liabilities + Equity, PY</t>
  </si>
  <si>
    <t>Restricted Reserve Requirement, IRIS</t>
  </si>
  <si>
    <t>Working Capital Requirement, IRIS</t>
  </si>
  <si>
    <t>Inter-Company Admin. Expense</t>
  </si>
  <si>
    <t>Other Current assets</t>
  </si>
  <si>
    <t>Other short term receivables</t>
  </si>
  <si>
    <t xml:space="preserve">Parent, subsidiary, affiliate receivable  </t>
  </si>
  <si>
    <t xml:space="preserve">Other long term assets </t>
  </si>
  <si>
    <t xml:space="preserve">Accounts Payable </t>
  </si>
  <si>
    <t xml:space="preserve">Parent, subsidiary, affiliate payable </t>
  </si>
  <si>
    <t xml:space="preserve">Due to Other </t>
  </si>
  <si>
    <t xml:space="preserve">Other Current Liabilities </t>
  </si>
  <si>
    <t xml:space="preserve">Loans Payable </t>
  </si>
  <si>
    <t xml:space="preserve">Due to Other, LT  </t>
  </si>
  <si>
    <t xml:space="preserve">Other Long Term Liabilities </t>
  </si>
  <si>
    <t xml:space="preserve">Other Changes to Equity </t>
  </si>
  <si>
    <t xml:space="preserve">Current Assets </t>
  </si>
  <si>
    <t>Working Capital</t>
  </si>
  <si>
    <t>Current Ratio</t>
  </si>
  <si>
    <t>COMPLETE ALL LIGHT YELLOW FIELDS IN THIS WORKSHEET PRIOR TO ENTRY OF FINANCIAL RESULTS</t>
  </si>
  <si>
    <t>STATE OF WISCONSIN</t>
  </si>
  <si>
    <t>Instructions</t>
  </si>
  <si>
    <t>Cash Flows</t>
  </si>
  <si>
    <t>Curr YTD Ending Cash: Bal Sheet</t>
  </si>
  <si>
    <t>Prior Period to Date Cash: Bal Sheet</t>
  </si>
  <si>
    <t>Prior Year to Date Cash: Bal Sheet</t>
  </si>
  <si>
    <t>Please present investments by investment classification</t>
  </si>
  <si>
    <t>(Increase) Decrease Acct. Receivable IRIS</t>
  </si>
  <si>
    <t>Balance Sheet Mult Yr Consol</t>
  </si>
  <si>
    <t>Assets = Liabilities + Equity, Co 1</t>
  </si>
  <si>
    <t>Assets = Liabilities + Equity, Co 2</t>
  </si>
  <si>
    <t>Assets = Liabilities + Equity, Co 3</t>
  </si>
  <si>
    <t>Assets = Liabilities + Equity, Eliminations</t>
  </si>
  <si>
    <t>Assets = Liabilities + Equity, Total ALL</t>
  </si>
  <si>
    <t>Entity ID &amp; Cross Checks</t>
  </si>
  <si>
    <t>4. The reporting month and year should be selected from the drop down list in row 7 of the "Entity ID &amp; Cross Checks" worksheet.</t>
  </si>
  <si>
    <t>5. All financial categories identified as "other" should include a revised title and be described in the notes to the financial statements with a schedule if needed.</t>
  </si>
  <si>
    <t>6. Completion of the notes worksheet is required to support the reports to reduce the need for follow-up questions by financial reviewers.</t>
  </si>
  <si>
    <t>Disclosure of Changes to Prior Year Preliminary Reported  Financial Results, Balance Sheet Column D</t>
  </si>
  <si>
    <t>Additional closing or audit adjustment entries (list out)</t>
  </si>
  <si>
    <r>
      <t xml:space="preserve">Additional closing entries or audit AJEs that change the </t>
    </r>
    <r>
      <rPr>
        <i/>
        <sz val="10"/>
        <rFont val="Arial"/>
        <family val="2"/>
      </rPr>
      <t>Balance Sheet Column D</t>
    </r>
    <r>
      <rPr>
        <sz val="10"/>
        <rFont val="Arial"/>
        <family val="2"/>
      </rPr>
      <t xml:space="preserve"> results since a prior reporting  submission for the same year should be described to support the reviewers understanding of the closing process and timeline</t>
    </r>
  </si>
  <si>
    <t>Adjustment  description</t>
  </si>
  <si>
    <t>WORKING CAPITAL-UNRESTRICTED</t>
  </si>
  <si>
    <t>(Current Assets-Current Liabilities)</t>
  </si>
  <si>
    <t>8% of first $5,000,000</t>
  </si>
  <si>
    <t>4% of next $5,000,000</t>
  </si>
  <si>
    <t>3% of next $10,000,000</t>
  </si>
  <si>
    <t>2% of next $30,000,000</t>
  </si>
  <si>
    <t xml:space="preserve">1% of any additional  </t>
  </si>
  <si>
    <t xml:space="preserve">SOLVENCY REQUIREMENTS </t>
  </si>
  <si>
    <t>Most recent 12 months of IRIS revenues annualized</t>
  </si>
  <si>
    <t>Is this the Entity's first reporting of the calendar year?</t>
  </si>
  <si>
    <t>YTD Restricted Reserve Requirement</t>
  </si>
  <si>
    <t>Working Capital, Minimum Requirement</t>
  </si>
  <si>
    <t>PPPM</t>
  </si>
  <si>
    <r>
      <t xml:space="preserve">2. </t>
    </r>
    <r>
      <rPr>
        <sz val="12"/>
        <color rgb="FFFF0000"/>
        <rFont val="Arial"/>
        <family val="2"/>
      </rPr>
      <t>The preparer must complete all yellow entry fields in the "Entity ID &amp; Cross Checks" worksheet.</t>
    </r>
    <r>
      <rPr>
        <sz val="12"/>
        <rFont val="Arial"/>
        <family val="2"/>
      </rPr>
      <t xml:space="preserve">  The name should match the organizations legal name found on in the DHS Provider Agreement.</t>
    </r>
  </si>
  <si>
    <t>Select the # of months of contracted IRIS operations in past 12 months including the YTD reporting month identified in Cell F8</t>
  </si>
  <si>
    <r>
      <t xml:space="preserve">Enter the most recent </t>
    </r>
    <r>
      <rPr>
        <b/>
        <sz val="10"/>
        <color theme="1"/>
        <rFont val="Arial"/>
        <family val="2"/>
      </rPr>
      <t xml:space="preserve">12 months </t>
    </r>
    <r>
      <rPr>
        <sz val="10"/>
        <color theme="1"/>
        <rFont val="Arial"/>
        <family val="2"/>
      </rPr>
      <t xml:space="preserve">of total IRIS revenues including the YTD reporting month identified in Cell F8. </t>
    </r>
  </si>
  <si>
    <t>IRIS FINANCIAL REPORTING TEMPLATE</t>
  </si>
  <si>
    <r>
      <t xml:space="preserve">Select if this is the first, second, or ≥ third calendar year of </t>
    </r>
    <r>
      <rPr>
        <sz val="10"/>
        <color rgb="FFFF0000"/>
        <rFont val="Arial"/>
        <family val="2"/>
      </rPr>
      <t>contracting</t>
    </r>
    <r>
      <rPr>
        <sz val="10"/>
        <rFont val="Arial"/>
        <family val="2"/>
      </rPr>
      <t xml:space="preserve"> for the IRIS program.</t>
    </r>
  </si>
  <si>
    <t>30-60 Days</t>
  </si>
  <si>
    <t>&lt;30 Days</t>
  </si>
  <si>
    <t>61-90 Days</t>
  </si>
  <si>
    <t>&gt;90 Days</t>
  </si>
  <si>
    <t>Description of A/R Other or other critical information to support the reviewer's understanding of vendor IRIS receivables</t>
  </si>
  <si>
    <t>Notes</t>
  </si>
  <si>
    <r>
      <t>Other (</t>
    </r>
    <r>
      <rPr>
        <sz val="10"/>
        <color rgb="FFFF0000"/>
        <rFont val="Arial"/>
        <family val="2"/>
      </rPr>
      <t>Replace "Other" with Descriptive Title</t>
    </r>
    <r>
      <rPr>
        <sz val="10"/>
        <rFont val="Arial"/>
        <family val="2"/>
      </rPr>
      <t>)</t>
    </r>
  </si>
  <si>
    <t>A/R Detail = IRIS A/R Bal Sheet</t>
  </si>
  <si>
    <t xml:space="preserve">Description of A/R Detail "Other" </t>
  </si>
  <si>
    <r>
      <t>Other Income/Funding  (</t>
    </r>
    <r>
      <rPr>
        <sz val="10"/>
        <color rgb="FFFF0000"/>
        <rFont val="Arial"/>
        <family val="2"/>
      </rPr>
      <t>Describe in Assumptions &amp; Notes</t>
    </r>
    <r>
      <rPr>
        <sz val="10"/>
        <rFont val="Arial"/>
        <family val="2"/>
      </rPr>
      <t>)</t>
    </r>
  </si>
  <si>
    <r>
      <t>Other- (</t>
    </r>
    <r>
      <rPr>
        <sz val="9"/>
        <color rgb="FFFF0000"/>
        <rFont val="Arial"/>
        <family val="2"/>
      </rPr>
      <t>Insert Descriptive Title &amp; Discuss in Notes</t>
    </r>
    <r>
      <rPr>
        <sz val="9"/>
        <rFont val="Arial"/>
        <family val="2"/>
      </rPr>
      <t>)</t>
    </r>
  </si>
  <si>
    <r>
      <t>Other Non-Operating (</t>
    </r>
    <r>
      <rPr>
        <sz val="10"/>
        <color rgb="FFFF0000"/>
        <rFont val="Arial"/>
        <family val="2"/>
      </rPr>
      <t>Describe in Assumptions &amp; Notes)</t>
    </r>
  </si>
  <si>
    <r>
      <t>Consulting (</t>
    </r>
    <r>
      <rPr>
        <sz val="9"/>
        <color rgb="FFFF0000"/>
        <rFont val="Arial"/>
        <family val="2"/>
      </rPr>
      <t>Describe in Notes</t>
    </r>
    <r>
      <rPr>
        <sz val="9"/>
        <rFont val="Arial"/>
        <family val="2"/>
      </rPr>
      <t>)</t>
    </r>
  </si>
  <si>
    <r>
      <t>Accounting Fees (Audit/Other-</t>
    </r>
    <r>
      <rPr>
        <sz val="9"/>
        <color rgb="FFFF0000"/>
        <rFont val="Arial"/>
        <family val="2"/>
      </rPr>
      <t>Describe in Notes</t>
    </r>
    <r>
      <rPr>
        <sz val="9"/>
        <rFont val="Arial"/>
        <family val="2"/>
      </rPr>
      <t>)</t>
    </r>
  </si>
  <si>
    <r>
      <t>Contract Services (</t>
    </r>
    <r>
      <rPr>
        <sz val="9"/>
        <color rgb="FFFF0000"/>
        <rFont val="Arial"/>
        <family val="2"/>
      </rPr>
      <t>Describe in Notes</t>
    </r>
    <r>
      <rPr>
        <sz val="9"/>
        <rFont val="Arial"/>
        <family val="2"/>
      </rPr>
      <t>)</t>
    </r>
  </si>
  <si>
    <t>Increase(Decrease) Notes Payable (within 1 yr.)</t>
  </si>
  <si>
    <t>Name</t>
  </si>
  <si>
    <t>Email</t>
  </si>
  <si>
    <t>Phone</t>
  </si>
  <si>
    <t>*Restricted Reserve, Minimum Requirement</t>
  </si>
  <si>
    <t xml:space="preserve">*THE RESTRICTED RESERVE REQUIREMENT SHOULD BE CALCULATED AND FUNDED PRIOR TO THE END OF THE YTD REPORTING PERIOD. </t>
  </si>
  <si>
    <t>IRIS ICA and FEA Contracted Entity Financial Reporting</t>
  </si>
  <si>
    <r>
      <t>Description (</t>
    </r>
    <r>
      <rPr>
        <sz val="10"/>
        <color rgb="FFFF0000"/>
        <rFont val="Arial"/>
        <family val="2"/>
      </rPr>
      <t>Enter Descriptive Title</t>
    </r>
    <r>
      <rPr>
        <sz val="10"/>
        <rFont val="Arial"/>
        <family val="2"/>
      </rPr>
      <t>)</t>
    </r>
  </si>
  <si>
    <t>Working Capital:</t>
  </si>
  <si>
    <t>Entity</t>
  </si>
  <si>
    <t>Service</t>
  </si>
  <si>
    <t>Month Ending</t>
  </si>
  <si>
    <t>Year</t>
  </si>
  <si>
    <t>Contracting Year</t>
  </si>
  <si>
    <t># Months of IRIS Operations</t>
  </si>
  <si>
    <t>Most Recent 12 Months of Revenues</t>
  </si>
  <si>
    <t>Contact Information</t>
  </si>
  <si>
    <t>Accumulated Depreciation- IT Systems and Software</t>
  </si>
  <si>
    <t>IT Systems and Software</t>
  </si>
  <si>
    <t xml:space="preserve">Most recent 12 months of total IRIS revenues </t>
  </si>
  <si>
    <t xml:space="preserve">Through </t>
  </si>
  <si>
    <t>MROS Receipts</t>
  </si>
  <si>
    <t>MROS Receivable</t>
  </si>
  <si>
    <t>MROS Payable</t>
  </si>
  <si>
    <t>From</t>
  </si>
  <si>
    <t>January 1,</t>
  </si>
  <si>
    <t>February 1,</t>
  </si>
  <si>
    <t>March 1,</t>
  </si>
  <si>
    <t>April 1,</t>
  </si>
  <si>
    <t>May 1,</t>
  </si>
  <si>
    <t>June 1,</t>
  </si>
  <si>
    <t>July 1,</t>
  </si>
  <si>
    <t>August 1,</t>
  </si>
  <si>
    <t>September 1,</t>
  </si>
  <si>
    <t>October 1,</t>
  </si>
  <si>
    <t>November 1,</t>
  </si>
  <si>
    <t>December 1,</t>
  </si>
  <si>
    <t>Most recent 12 months of revenue</t>
  </si>
  <si>
    <t>Select Month</t>
  </si>
  <si>
    <t>9. Additional schedules can be inserted after the notes worksheet.</t>
  </si>
  <si>
    <r>
      <t>10. Entities reporting for multiple companies must also complete the</t>
    </r>
    <r>
      <rPr>
        <b/>
        <sz val="12"/>
        <rFont val="Arial"/>
        <family val="2"/>
      </rPr>
      <t xml:space="preserve"> </t>
    </r>
    <r>
      <rPr>
        <b/>
        <sz val="12"/>
        <color rgb="FF7030A0"/>
        <rFont val="Arial"/>
        <family val="2"/>
      </rPr>
      <t>consolidated worksheets (purple tabs)</t>
    </r>
    <r>
      <rPr>
        <sz val="12"/>
        <rFont val="Arial"/>
        <family val="2"/>
      </rPr>
      <t xml:space="preserve"> this reporting template.</t>
    </r>
  </si>
  <si>
    <t>11. Revenues and expenses for operations outside of the IRIS program should be reported in the "Total Other"  column.</t>
  </si>
  <si>
    <t>12. IRIS Restricted Reserves should be classified as Long-Term Restricted Assets regardless of investment vehicle.</t>
  </si>
  <si>
    <r>
      <t xml:space="preserve">13. The signed </t>
    </r>
    <r>
      <rPr>
        <b/>
        <sz val="12"/>
        <rFont val="Arial"/>
        <family val="2"/>
      </rPr>
      <t>Financial Certification</t>
    </r>
    <r>
      <rPr>
        <sz val="12"/>
        <rFont val="Arial"/>
        <family val="2"/>
      </rPr>
      <t xml:space="preserve"> on the entity's letter head must accompany the financial reporting submission.</t>
    </r>
  </si>
  <si>
    <r>
      <t xml:space="preserve">15.  All error messages must be cleared prior to submission of the financial reporting.  A summary of Error messages are produced in the "Entity ID &amp; Cross Checks" worksheet to support final validation before submission. 
</t>
    </r>
    <r>
      <rPr>
        <b/>
        <u/>
        <sz val="12"/>
        <rFont val="Arial"/>
        <family val="2"/>
      </rPr>
      <t/>
    </r>
  </si>
  <si>
    <t>19. All submissions and resubmissions must be accompanied by a signed  and dated Financial Statement Certification form.</t>
  </si>
  <si>
    <t>20. Resubmission of the annual year-end audited financial reporting in this template should be included with the independent CPA audit reporting submission if the audit resulted in additional adjusting journal entries.</t>
  </si>
  <si>
    <r>
      <t>Description (</t>
    </r>
    <r>
      <rPr>
        <sz val="10"/>
        <color rgb="FFFF0000"/>
        <rFont val="Arial"/>
        <family val="2"/>
      </rPr>
      <t>Enter Descriptive Terms</t>
    </r>
    <r>
      <rPr>
        <sz val="10"/>
        <rFont val="Arial"/>
        <family val="2"/>
      </rPr>
      <t>)</t>
    </r>
  </si>
  <si>
    <t>Other A/R, IRIS comments</t>
  </si>
  <si>
    <t>YTD Enrollment</t>
  </si>
  <si>
    <t>YTD Revenue</t>
  </si>
  <si>
    <t xml:space="preserve">Variance </t>
  </si>
  <si>
    <t>Variance</t>
  </si>
  <si>
    <t>YTD SDPC</t>
  </si>
  <si>
    <t>DHS YTD</t>
  </si>
  <si>
    <t>ICA/FEA per I/S</t>
  </si>
  <si>
    <t>FEA per I/S</t>
  </si>
  <si>
    <t>DHS</t>
  </si>
  <si>
    <t>Variance PMs</t>
  </si>
  <si>
    <r>
      <t>IRIS Revenues-</t>
    </r>
    <r>
      <rPr>
        <sz val="10"/>
        <color rgb="FFFF0000"/>
        <rFont val="Arial"/>
        <family val="2"/>
      </rPr>
      <t xml:space="preserve"> Describe the basis for MROS revenue recognition (identify source and timing of participant count</t>
    </r>
    <r>
      <rPr>
        <sz val="10"/>
        <rFont val="Arial"/>
        <family val="2"/>
      </rPr>
      <t xml:space="preserve">) </t>
    </r>
  </si>
  <si>
    <t>18. File naming should match the following format: Vendor name or abbreviation, period, IRIS file name. 
(ABC YTD Q3, 20XX, IRIS &lt;Report Name&gt;)</t>
  </si>
  <si>
    <t>EVV:</t>
  </si>
  <si>
    <t>Existing FTEs</t>
  </si>
  <si>
    <t>New FTEs</t>
  </si>
  <si>
    <t>Cost of staff time dedicated to required EVV operational activities</t>
  </si>
  <si>
    <t>Staff time/hours dedicated to required EVV operational activities</t>
  </si>
  <si>
    <t>Other costs to achieve required EVV operational activities (list with related expense below)</t>
  </si>
  <si>
    <t>New Exp</t>
  </si>
  <si>
    <t xml:space="preserve">Costs to perform contract requirements for EVV </t>
  </si>
  <si>
    <t>Staff time/hours dedicated to required operational activities</t>
  </si>
  <si>
    <t>Costs to perform contract requirements</t>
  </si>
  <si>
    <t>Cost of staff time dedicated to perform required operational activities</t>
  </si>
  <si>
    <t>Other costs to achieve required operational activities (list with related expense below)</t>
  </si>
  <si>
    <r>
      <t>Contract Requirement Activity (</t>
    </r>
    <r>
      <rPr>
        <b/>
        <u/>
        <sz val="10"/>
        <color rgb="FFFF0000"/>
        <rFont val="Arial"/>
        <family val="2"/>
      </rPr>
      <t>Edit and replace with a title of the specific requirement)</t>
    </r>
  </si>
  <si>
    <t>Allocated Expense</t>
  </si>
  <si>
    <t>New Expense</t>
  </si>
  <si>
    <t>Dividends/Distributions (Note disclosure required)</t>
  </si>
  <si>
    <r>
      <t xml:space="preserve">Related-Party Transactions- Dividends and Distributions </t>
    </r>
    <r>
      <rPr>
        <b/>
        <u/>
        <sz val="10"/>
        <color rgb="FFFF0000"/>
        <rFont val="Arial"/>
        <family val="2"/>
      </rPr>
      <t>Required</t>
    </r>
  </si>
  <si>
    <t>Discuss distributions and/or dividends to shareholders, owners, or related entities</t>
  </si>
  <si>
    <t>Dividends/Distributions</t>
  </si>
  <si>
    <t>Alloc Exp Update</t>
  </si>
  <si>
    <t>Reporting of Final Audited Prior Year Results</t>
  </si>
  <si>
    <r>
      <t>1. The “</t>
    </r>
    <r>
      <rPr>
        <i/>
        <sz val="12"/>
        <rFont val="Times New Roman"/>
        <family val="1"/>
      </rPr>
      <t>Prior Year Preliminary”</t>
    </r>
    <r>
      <rPr>
        <sz val="12"/>
        <rFont val="Times New Roman"/>
        <family val="1"/>
      </rPr>
      <t xml:space="preserve"> columns in the Balance Sheet, Rev &amp; Exp, and Cash Flow Statements should match the original filing made with the December Preliminary financial reporting submission until the audited results are final and submitted.</t>
    </r>
  </si>
  <si>
    <t>Effective for all Financial Reporting Submissions</t>
  </si>
  <si>
    <t>Financial Reporting for Prior Year Closing Adjustments</t>
  </si>
  <si>
    <t>Inter-Company Expense</t>
  </si>
  <si>
    <r>
      <rPr>
        <b/>
        <sz val="10"/>
        <color rgb="FFFF0000"/>
        <rFont val="Arial"/>
        <family val="2"/>
      </rPr>
      <t xml:space="preserve">The following notes are required with the financial reporting to present actual YTD costs included in the financial reporting. </t>
    </r>
    <r>
      <rPr>
        <sz val="10"/>
        <color rgb="FFFF0000"/>
        <rFont val="Arial"/>
        <family val="2"/>
      </rPr>
      <t xml:space="preserve"> FTEs should be based on actual hours/2080, so a 1/2 time staff person would be .5 FTEs.  Allocated expenses are actual costs (not new) that are not 100% related to the contract requirement and can be direct allocated using a direct allocation method.  They do not include general administrative expenses such as insurance or occupancy.</t>
    </r>
  </si>
  <si>
    <r>
      <t>1.</t>
    </r>
    <r>
      <rPr>
        <sz val="7"/>
        <rFont val="Times New Roman"/>
        <family val="1"/>
      </rPr>
      <t xml:space="preserve">      </t>
    </r>
    <r>
      <rPr>
        <sz val="12"/>
        <rFont val="Times New Roman"/>
        <family val="1"/>
      </rPr>
      <t xml:space="preserve">The ICA/FEA should re-file the prior year final financial reporting to reflect the final audited results.  (for example- December 31, 20XX audited reporting).  If there was no change to the preliminary reporting the ICA/FEA should send a communication to the DHS mailbox indicating that the preliminary reporting reflects the final audited results. </t>
    </r>
  </si>
  <si>
    <r>
      <t>2.</t>
    </r>
    <r>
      <rPr>
        <sz val="7"/>
        <rFont val="Times New Roman"/>
        <family val="1"/>
      </rPr>
      <t>    </t>
    </r>
    <r>
      <rPr>
        <sz val="12"/>
        <rFont val="Times New Roman"/>
        <family val="1"/>
      </rPr>
      <t> Select Audited in cell D16 of the  "Entity ID &amp; Cross Checks" worksheet, using the drop down list and the final audited financial results should be entered in prior year columns of the required worksheets.</t>
    </r>
  </si>
  <si>
    <t>The DHS Fiscal Oversight Team will respond to questions and provide additional clarification as required.</t>
  </si>
  <si>
    <r>
      <t>3.</t>
    </r>
    <r>
      <rPr>
        <sz val="7"/>
        <rFont val="Times New Roman"/>
        <family val="1"/>
      </rPr>
      <t xml:space="preserve">      </t>
    </r>
    <r>
      <rPr>
        <b/>
        <sz val="12"/>
        <rFont val="Times New Roman"/>
        <family val="1"/>
      </rPr>
      <t xml:space="preserve">The Prior Q/ Period columns should be presented as reported in the prior reporting submission with “ERROR” flags produced in Balance Sheet Column D and Cash Flow Statement Column C due to the first submission of Prior Year audited results. </t>
    </r>
    <r>
      <rPr>
        <sz val="12"/>
        <rFont val="Times New Roman"/>
        <family val="1"/>
      </rPr>
      <t>The DHS reviewers will expect these errors and do not want ICAs/FEAs to adjust the Prior YTD/Q Period reporting to eliminate the errors.  They will provide an additional alert that the audited results have been included in the submission.</t>
    </r>
  </si>
  <si>
    <r>
      <t>Reporting of Prior Year Preliminary Results, standard</t>
    </r>
    <r>
      <rPr>
        <b/>
        <i/>
        <u/>
        <sz val="12"/>
        <rFont val="Times New Roman"/>
        <family val="1"/>
      </rPr>
      <t xml:space="preserve"> (prior to submission of audited result)</t>
    </r>
    <r>
      <rPr>
        <b/>
        <u/>
        <sz val="12"/>
        <rFont val="Times New Roman"/>
        <family val="1"/>
      </rPr>
      <t>:</t>
    </r>
  </si>
  <si>
    <r>
      <t>2. Cumulative YTD adjustments to the “</t>
    </r>
    <r>
      <rPr>
        <i/>
        <sz val="12"/>
        <rFont val="Times New Roman"/>
        <family val="1"/>
      </rPr>
      <t>Prior Year Preliminary”</t>
    </r>
    <r>
      <rPr>
        <sz val="12"/>
        <rFont val="Times New Roman"/>
        <family val="1"/>
      </rPr>
      <t xml:space="preserve"> year end results should be reported as </t>
    </r>
    <r>
      <rPr>
        <b/>
        <sz val="12"/>
        <rFont val="Times New Roman"/>
        <family val="1"/>
      </rPr>
      <t>Current YTD “</t>
    </r>
    <r>
      <rPr>
        <b/>
        <i/>
        <sz val="12"/>
        <rFont val="Times New Roman"/>
        <family val="1"/>
      </rPr>
      <t>Other Changes to Equity”</t>
    </r>
    <r>
      <rPr>
        <i/>
        <sz val="12"/>
        <rFont val="Times New Roman"/>
        <family val="1"/>
      </rPr>
      <t xml:space="preserve"> </t>
    </r>
    <r>
      <rPr>
        <sz val="12"/>
        <rFont val="Times New Roman"/>
        <family val="1"/>
      </rPr>
      <t xml:space="preserve">and the supporting schedule completed in the appropriate section provided in the Notes to the Financial Statements. </t>
    </r>
  </si>
  <si>
    <t>FTE Update</t>
  </si>
  <si>
    <t>LT Liabilities</t>
  </si>
  <si>
    <t>Amount</t>
  </si>
  <si>
    <t>Description</t>
  </si>
  <si>
    <t>LT Assets (Other than Risk reserves)</t>
  </si>
  <si>
    <r>
      <t xml:space="preserve">16. The financial reporting and all required documentation should be submitted within 30 days after the close of the reporting period to the </t>
    </r>
    <r>
      <rPr>
        <sz val="12"/>
        <color rgb="FFFF0000"/>
        <rFont val="Arial"/>
        <family val="2"/>
      </rPr>
      <t>DHSLTCFiscalOversight@dhs.wisconsin.gov</t>
    </r>
    <r>
      <rPr>
        <sz val="12"/>
        <rFont val="Arial"/>
        <family val="2"/>
      </rPr>
      <t xml:space="preserve"> and </t>
    </r>
    <r>
      <rPr>
        <sz val="12"/>
        <color rgb="FFFF0000"/>
        <rFont val="Arial"/>
        <family val="2"/>
      </rPr>
      <t>DHSIRIS@dhs.wisconsin.gov mailboxes</t>
    </r>
    <r>
      <rPr>
        <sz val="12"/>
        <rFont val="Arial"/>
        <family val="2"/>
      </rPr>
      <t>.  Preliminary year-end reporting is due February 28 of the following calendar year</t>
    </r>
  </si>
  <si>
    <t>7. Individual line items cannot be altered or created unless the cell/row is unlocked.  Please contact the DHS CPA fiscal review team regarding identified issues.</t>
  </si>
  <si>
    <t xml:space="preserve">1. The financial reporting is to be presented on a GAAP basis in the financial reporting template for FEA or ICA contracted operations.  </t>
  </si>
  <si>
    <t>8. Do not copy/paste data from one cell to another within the workbook.  This function will lock unlocked cells and cannot be corrected by the preparer. Please contact the IRIS Fiscal Oversight team if this issue occurs.</t>
  </si>
  <si>
    <r>
      <t>14. The R</t>
    </r>
    <r>
      <rPr>
        <b/>
        <sz val="12"/>
        <rFont val="Arial"/>
        <family val="2"/>
      </rPr>
      <t>estricted Reserve investment report from the entity financial institution</t>
    </r>
    <r>
      <rPr>
        <sz val="12"/>
        <rFont val="Arial"/>
        <family val="2"/>
      </rPr>
      <t xml:space="preserve"> for the financial reporting period must accompany the financial reporting submission.</t>
    </r>
  </si>
  <si>
    <r>
      <t xml:space="preserve">17.  Financial submissions returned for correction and resubmission are due back to the </t>
    </r>
    <r>
      <rPr>
        <sz val="12"/>
        <color rgb="FFFF0000"/>
        <rFont val="Arial"/>
        <family val="2"/>
      </rPr>
      <t xml:space="preserve"> DHSLTCFiscalOversight@dhs.wisconsin.gov mailbox </t>
    </r>
    <r>
      <rPr>
        <sz val="12"/>
        <rFont val="Arial"/>
        <family val="2"/>
      </rPr>
      <t>by the Close of Business (COB) the following business day unless a different due date is identified in the communication establishing the resubmission requirement.</t>
    </r>
  </si>
  <si>
    <t>2022 Actuals</t>
  </si>
  <si>
    <t xml:space="preserve">Description of 2022 Actual Costs </t>
  </si>
  <si>
    <t>ARPA:</t>
  </si>
  <si>
    <t>Costs to perform contract requirements related to ARPA</t>
  </si>
  <si>
    <t>Staff time/hours dedicated to required ARPA operational activities</t>
  </si>
  <si>
    <t>Cost of staff time dedicated to perform required ARPA operational activities</t>
  </si>
  <si>
    <t>Additional information about 2022 actual costs expended to implement and maintain new contract requirements:</t>
  </si>
  <si>
    <t>FEA IRIS Revenues, Total Enrolled Participants</t>
  </si>
  <si>
    <t>FEA IRIS SDPC Revenues</t>
  </si>
  <si>
    <t>3. A separate financial reporting workbook must be prepared for each DHS Provider Agreement; ICA, FEA</t>
  </si>
  <si>
    <t>FEA</t>
  </si>
  <si>
    <t>SDPC IRIS Revenues (FEA report SDPC Rev in cell C10)</t>
  </si>
  <si>
    <t>MROS (ICA/ or FEA)</t>
  </si>
  <si>
    <t>SDPC (FEA)</t>
  </si>
  <si>
    <t>Workman's Compensation (FEA)</t>
  </si>
  <si>
    <t>Participant Services (FEA)</t>
  </si>
  <si>
    <t>Workman's Compensation (FEA) (Identify where this is reported if not A/R, IRIS)</t>
  </si>
  <si>
    <t xml:space="preserve">IRIS SDPC Revenues (FEAs)- Describe the basis for SDPC revenue recognition (identify source and timing of calculation) </t>
  </si>
  <si>
    <t>Short-Term Lease Liability</t>
  </si>
  <si>
    <t>Right of Use (ROU) Asset - Net</t>
  </si>
  <si>
    <t>Right of Use (ROU) Asset(s)</t>
  </si>
  <si>
    <t>Long-Term Lease Liability</t>
  </si>
  <si>
    <r>
      <t>YTD ICA or FEA Participant Months</t>
    </r>
    <r>
      <rPr>
        <b/>
        <sz val="10"/>
        <color rgb="FFFF0000"/>
        <rFont val="Arial"/>
        <family val="2"/>
      </rPr>
      <t xml:space="preserve"> 
(Enrolled Participants, based on % mo enrolled)</t>
    </r>
  </si>
  <si>
    <r>
      <t xml:space="preserve">DEPARTMENT OF HEALTH SERVICES
</t>
    </r>
    <r>
      <rPr>
        <sz val="7"/>
        <rFont val="Arial"/>
        <family val="2"/>
      </rPr>
      <t>Division of Medicaid Services
F-02047 (02/2024)</t>
    </r>
  </si>
  <si>
    <t xml:space="preserve">Payroll Taxes </t>
  </si>
  <si>
    <t>Payroll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</si>
</sst>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
    <numFmt numFmtId="167" formatCode="m\o\n\th\ d\,\ yyyy"/>
    <numFmt numFmtId="168" formatCode="#,##0.00;\(#,##0.00\)"/>
    <numFmt numFmtId="169" formatCode="0.0%"/>
    <numFmt numFmtId="170" formatCode="_(&quot;$&quot;* #,##0_);_(&quot;$&quot;* \(#,##0\);_(&quot;$&quot;* &quot;-&quot;??_);_(@_)"/>
    <numFmt numFmtId="171" formatCode="[$-F800]dddd\,\ mmmm\ dd\,\ yyyy"/>
    <numFmt numFmtId="172" formatCode="[$-409]mmmm\ d\,\ yyyy;@"/>
    <numFmt numFmtId="173" formatCode="[$-409]mmm\-yy;@"/>
    <numFmt numFmtId="174" formatCode="#,###,##0.00;\(#,###,##0.00\)"/>
    <numFmt numFmtId="175" formatCode="#,###,##0;\(#,###,##0\)"/>
    <numFmt numFmtId="176" formatCode="&quot;$&quot;#,###,##0.00;\(&quot;$&quot;#,###,##0.00\)"/>
    <numFmt numFmtId="177" formatCode="#,##0.00%;\(#,##0.00%\)"/>
    <numFmt numFmtId="178" formatCode="[$-10409]&quot;$&quot;#,##0.00;\(&quot;$&quot;#,##0.00\)"/>
  </numFmts>
  <fonts count="1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b/>
      <sz val="12"/>
      <name val="Arial"/>
      <family val="2"/>
    </font>
    <font>
      <i/>
      <sz val="10"/>
      <name val="Arial"/>
      <family val="2"/>
    </font>
    <font>
      <sz val="10"/>
      <name val="Times New Roman"/>
      <family val="1"/>
    </font>
    <font>
      <sz val="1"/>
      <color indexed="8"/>
      <name val="Courier"/>
      <family val="3"/>
    </font>
    <font>
      <b/>
      <sz val="1"/>
      <color indexed="8"/>
      <name val="Courier"/>
      <family val="3"/>
    </font>
    <font>
      <b/>
      <i/>
      <sz val="10"/>
      <name val="Arial"/>
      <family val="2"/>
    </font>
    <font>
      <sz val="8"/>
      <name val="Arial"/>
      <family val="2"/>
    </font>
    <font>
      <sz val="14"/>
      <name val="Arial"/>
      <family val="2"/>
    </font>
    <font>
      <sz val="12"/>
      <name val="Arial"/>
      <family val="2"/>
    </font>
    <font>
      <sz val="11"/>
      <color indexed="8"/>
      <name val="Comic Sans MS"/>
      <family val="2"/>
    </font>
    <font>
      <sz val="10"/>
      <name val="Arial"/>
      <family val="2"/>
    </font>
    <font>
      <sz val="9"/>
      <name val="Arial"/>
      <family val="2"/>
    </font>
    <font>
      <sz val="12"/>
      <color indexed="0"/>
      <name val="Arial"/>
      <family val="2"/>
    </font>
    <font>
      <sz val="8"/>
      <name val="Arial"/>
      <family val="2"/>
    </font>
    <font>
      <b/>
      <sz val="10"/>
      <color indexed="12"/>
      <name val="Arial"/>
      <family val="2"/>
    </font>
    <font>
      <b/>
      <sz val="12"/>
      <color indexed="10"/>
      <name val="Arial"/>
      <family val="2"/>
    </font>
    <font>
      <b/>
      <sz val="14"/>
      <name val="Arial"/>
      <family val="2"/>
    </font>
    <font>
      <b/>
      <sz val="10"/>
      <color indexed="18"/>
      <name val="Arial"/>
      <family val="2"/>
    </font>
    <font>
      <b/>
      <sz val="10"/>
      <color indexed="10"/>
      <name val="Arial"/>
      <family val="2"/>
    </font>
    <font>
      <sz val="10"/>
      <color indexed="9"/>
      <name val="Arial"/>
      <family val="2"/>
    </font>
    <font>
      <sz val="11"/>
      <color theme="1"/>
      <name val="Calibri"/>
      <family val="2"/>
      <scheme val="minor"/>
    </font>
    <font>
      <b/>
      <sz val="10"/>
      <color rgb="FFFF0000"/>
      <name val="Arial"/>
      <family val="2"/>
    </font>
    <font>
      <sz val="10"/>
      <color rgb="FFFF0000"/>
      <name val="Arial"/>
      <family val="2"/>
    </font>
    <font>
      <u/>
      <sz val="10"/>
      <color theme="10"/>
      <name val="Arial"/>
      <family val="2"/>
    </font>
    <font>
      <u/>
      <sz val="10"/>
      <color theme="11"/>
      <name val="Arial"/>
      <family val="2"/>
    </font>
    <font>
      <sz val="10"/>
      <color theme="0"/>
      <name val="Arial"/>
      <family val="2"/>
    </font>
    <font>
      <sz val="9"/>
      <color indexed="81"/>
      <name val="Tahoma"/>
      <family val="2"/>
    </font>
    <font>
      <b/>
      <sz val="9"/>
      <color indexed="81"/>
      <name val="Tahoma"/>
      <family val="2"/>
    </font>
    <font>
      <sz val="10"/>
      <color theme="5"/>
      <name val="Arial"/>
      <family val="2"/>
    </font>
    <font>
      <sz val="10"/>
      <color indexed="8"/>
      <name val="Arial"/>
      <family val="2"/>
    </font>
    <font>
      <b/>
      <sz val="12"/>
      <color indexed="8"/>
      <name val="Times New Roman"/>
      <family val="1"/>
    </font>
    <font>
      <sz val="10"/>
      <color indexed="8"/>
      <name val="Times New Roman"/>
      <family val="1"/>
    </font>
    <font>
      <sz val="12"/>
      <color indexed="8"/>
      <name val="Times New Roman"/>
      <family val="1"/>
    </font>
    <font>
      <b/>
      <u/>
      <sz val="12"/>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u/>
      <sz val="10"/>
      <color rgb="FFFF0000"/>
      <name val="Arial"/>
      <family val="2"/>
    </font>
    <font>
      <b/>
      <sz val="8"/>
      <color indexed="81"/>
      <name val="Tahoma"/>
      <family val="2"/>
    </font>
    <font>
      <sz val="8"/>
      <color indexed="81"/>
      <name val="Tahoma"/>
      <family val="2"/>
    </font>
    <font>
      <b/>
      <sz val="8"/>
      <name val="Arial"/>
      <family val="2"/>
    </font>
    <font>
      <b/>
      <u/>
      <sz val="12"/>
      <name val="Arial"/>
      <family val="2"/>
    </font>
    <font>
      <sz val="12"/>
      <color rgb="FFFF0000"/>
      <name val="Arial"/>
      <family val="2"/>
    </font>
    <font>
      <sz val="10"/>
      <name val="Arial"/>
      <family val="2"/>
    </font>
    <font>
      <sz val="10"/>
      <color theme="5" tint="-0.249977111117893"/>
      <name val="Arial"/>
      <family val="2"/>
    </font>
    <font>
      <sz val="10"/>
      <color theme="2"/>
      <name val="Arial"/>
      <family val="2"/>
    </font>
    <font>
      <sz val="10"/>
      <name val="Calibri"/>
      <family val="2"/>
    </font>
    <font>
      <sz val="10"/>
      <color theme="1"/>
      <name val="Arial"/>
      <family val="2"/>
    </font>
    <font>
      <b/>
      <sz val="10"/>
      <color theme="1"/>
      <name val="Arial"/>
      <family val="2"/>
    </font>
    <font>
      <b/>
      <sz val="7"/>
      <name val="Arial"/>
      <family val="2"/>
    </font>
    <font>
      <sz val="7"/>
      <name val="Arial"/>
      <family val="2"/>
    </font>
    <font>
      <sz val="9"/>
      <color rgb="FFFF0000"/>
      <name val="Arial"/>
      <family val="2"/>
    </font>
    <font>
      <b/>
      <sz val="12"/>
      <color rgb="FFFF0000"/>
      <name val="Arial"/>
      <family val="2"/>
    </font>
    <font>
      <b/>
      <sz val="12"/>
      <color rgb="FF7030A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u/>
      <sz val="10"/>
      <color indexed="12"/>
      <name val="Arial"/>
      <family val="2"/>
    </font>
    <font>
      <sz val="10"/>
      <color indexed="0"/>
      <name val="Arial"/>
      <family val="2"/>
    </font>
    <font>
      <sz val="12"/>
      <color indexed="0"/>
      <name val="Times New Roman"/>
      <family val="1"/>
    </font>
    <font>
      <b/>
      <sz val="14"/>
      <color indexed="0"/>
      <name val="Times New Roman"/>
      <family val="1"/>
    </font>
    <font>
      <b/>
      <sz val="12"/>
      <color indexed="0"/>
      <name val="Times New Roman"/>
      <family val="1"/>
    </font>
    <font>
      <b/>
      <u/>
      <sz val="12"/>
      <color indexed="0"/>
      <name val="Times New Roman"/>
      <family val="1"/>
    </font>
    <font>
      <i/>
      <sz val="12"/>
      <color indexed="0"/>
      <name val="Times New Roman"/>
      <family val="1"/>
    </font>
    <font>
      <sz val="14"/>
      <color theme="1"/>
      <name val="Perpetua"/>
      <family val="2"/>
    </font>
    <font>
      <sz val="11"/>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indexed="20"/>
      <name val="Calibri"/>
      <family val="2"/>
    </font>
    <font>
      <sz val="10"/>
      <name val="MS Sans Serif"/>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8"/>
      <color indexed="56"/>
      <name val="Cambria"/>
      <family val="2"/>
    </font>
    <font>
      <sz val="11"/>
      <color theme="1"/>
      <name val="Trebuchet MS"/>
      <family val="2"/>
    </font>
    <font>
      <sz val="17"/>
      <color theme="0"/>
      <name val="Calibri"/>
      <family val="2"/>
      <scheme val="minor"/>
    </font>
    <font>
      <sz val="11"/>
      <color rgb="FF0B744D"/>
      <name val="Calibri"/>
      <family val="2"/>
      <scheme val="minor"/>
    </font>
    <font>
      <sz val="72"/>
      <color theme="0"/>
      <name val="Cambria"/>
      <family val="2"/>
      <scheme val="major"/>
    </font>
    <font>
      <sz val="8.25"/>
      <color rgb="FF000000"/>
      <name val="Microsoft Sans Serif"/>
      <family val="2"/>
    </font>
    <font>
      <sz val="12"/>
      <name val="Times New Roman"/>
      <family val="1"/>
    </font>
    <font>
      <b/>
      <sz val="12"/>
      <name val="Times New Roman"/>
      <family val="1"/>
    </font>
    <font>
      <i/>
      <sz val="12"/>
      <name val="Times New Roman"/>
      <family val="1"/>
    </font>
    <font>
      <sz val="7"/>
      <name val="Times New Roman"/>
      <family val="1"/>
    </font>
    <font>
      <b/>
      <u/>
      <sz val="12"/>
      <name val="Times New Roman"/>
      <family val="1"/>
    </font>
    <font>
      <b/>
      <i/>
      <u/>
      <sz val="12"/>
      <name val="Times New Roman"/>
      <family val="1"/>
    </font>
    <font>
      <b/>
      <i/>
      <sz val="12"/>
      <name val="Times New Roman"/>
      <family val="1"/>
    </font>
  </fonts>
  <fills count="6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8B8"/>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mediumGray">
        <fgColor indexed="22"/>
      </patternFill>
    </fill>
    <fill>
      <patternFill patternType="solid">
        <fgColor rgb="FF217346"/>
        <bgColor indexed="64"/>
      </patternFill>
    </fill>
    <fill>
      <patternFill patternType="solid">
        <fgColor rgb="FF339966"/>
        <bgColor indexed="64"/>
      </patternFill>
    </fill>
    <fill>
      <patternFill patternType="solid">
        <fgColor rgb="FFFFFFCC"/>
        <bgColor indexed="64"/>
      </patternFill>
    </fill>
  </fills>
  <borders count="82">
    <border>
      <left/>
      <right/>
      <top/>
      <bottom/>
      <diagonal/>
    </border>
    <border>
      <left/>
      <right/>
      <top style="thin">
        <color auto="1"/>
      </top>
      <bottom style="double">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double">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thin">
        <color indexed="64"/>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theme="4"/>
      </top>
      <bottom style="double">
        <color theme="4"/>
      </bottom>
      <diagonal/>
    </border>
    <border>
      <left/>
      <right/>
      <top style="thin">
        <color auto="1"/>
      </top>
      <bottom style="double">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ck">
        <color rgb="FFF4B183"/>
      </left>
      <right style="thick">
        <color rgb="FFF4B183"/>
      </right>
      <top style="thick">
        <color rgb="FFF4B183"/>
      </top>
      <bottom style="thick">
        <color rgb="FFF4B183"/>
      </bottom>
      <diagonal/>
    </border>
    <border>
      <left/>
      <right style="thin">
        <color rgb="FF339966"/>
      </right>
      <top/>
      <bottom/>
      <diagonal/>
    </border>
    <border>
      <left style="thin">
        <color rgb="FF339966"/>
      </left>
      <right/>
      <top/>
      <bottom style="thin">
        <color rgb="FF339966"/>
      </bottom>
      <diagonal/>
    </border>
    <border>
      <left style="thin">
        <color rgb="FF339966"/>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1818">
    <xf numFmtId="0" fontId="0" fillId="0" borderId="0"/>
    <xf numFmtId="43" fontId="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167" fontId="11" fillId="0" borderId="0">
      <protection locked="0"/>
    </xf>
    <xf numFmtId="165" fontId="11" fillId="0" borderId="0">
      <protection locked="0"/>
    </xf>
    <xf numFmtId="168" fontId="20" fillId="0" borderId="0"/>
    <xf numFmtId="166" fontId="12" fillId="0" borderId="0">
      <protection locked="0"/>
    </xf>
    <xf numFmtId="166" fontId="12" fillId="0" borderId="0">
      <protection locked="0"/>
    </xf>
    <xf numFmtId="0" fontId="6" fillId="0" borderId="0"/>
    <xf numFmtId="0" fontId="14" fillId="0" borderId="0"/>
    <xf numFmtId="0" fontId="4" fillId="0" borderId="0"/>
    <xf numFmtId="0" fontId="4" fillId="0" borderId="0"/>
    <xf numFmtId="0" fontId="28" fillId="0" borderId="0"/>
    <xf numFmtId="0" fontId="10" fillId="0" borderId="0"/>
    <xf numFmtId="9" fontId="4"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166" fontId="11" fillId="0" borderId="1">
      <protection locked="0"/>
    </xf>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5"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5"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4" borderId="16" applyNumberFormat="0" applyAlignment="0" applyProtection="0"/>
    <xf numFmtId="0" fontId="47" fillId="17" borderId="17" applyNumberFormat="0" applyAlignment="0" applyProtection="0"/>
    <xf numFmtId="0" fontId="48" fillId="0" borderId="0" applyNumberFormat="0" applyFill="0" applyBorder="0" applyAlignment="0" applyProtection="0"/>
    <xf numFmtId="0" fontId="49" fillId="18" borderId="0" applyNumberFormat="0" applyBorder="0" applyAlignment="0" applyProtection="0"/>
    <xf numFmtId="0" fontId="50" fillId="0" borderId="18" applyNumberFormat="0" applyFill="0" applyAlignment="0" applyProtection="0"/>
    <xf numFmtId="0" fontId="51" fillId="0" borderId="19" applyNumberFormat="0" applyFill="0" applyAlignment="0" applyProtection="0"/>
    <xf numFmtId="0" fontId="52" fillId="0" borderId="20" applyNumberFormat="0" applyFill="0" applyAlignment="0" applyProtection="0"/>
    <xf numFmtId="0" fontId="52" fillId="0" borderId="0" applyNumberFormat="0" applyFill="0" applyBorder="0" applyAlignment="0" applyProtection="0"/>
    <xf numFmtId="0" fontId="53" fillId="5" borderId="16" applyNumberFormat="0" applyAlignment="0" applyProtection="0"/>
    <xf numFmtId="0" fontId="54" fillId="0" borderId="21" applyNumberFormat="0" applyFill="0" applyAlignment="0" applyProtection="0"/>
    <xf numFmtId="0" fontId="55" fillId="10" borderId="0" applyNumberFormat="0" applyBorder="0" applyAlignment="0" applyProtection="0"/>
    <xf numFmtId="0" fontId="4" fillId="6" borderId="22" applyNumberFormat="0" applyFont="0" applyAlignment="0" applyProtection="0"/>
    <xf numFmtId="0" fontId="56" fillId="4" borderId="23" applyNumberFormat="0" applyAlignment="0" applyProtection="0"/>
    <xf numFmtId="0" fontId="37" fillId="0" borderId="0" applyNumberFormat="0" applyBorder="0" applyAlignment="0"/>
    <xf numFmtId="0" fontId="38" fillId="0" borderId="0" applyNumberFormat="0" applyBorder="0" applyAlignment="0"/>
    <xf numFmtId="0" fontId="39" fillId="0" borderId="0" applyNumberFormat="0" applyBorder="0" applyAlignment="0"/>
    <xf numFmtId="0" fontId="40" fillId="0" borderId="0" applyNumberFormat="0" applyBorder="0" applyAlignment="0"/>
    <xf numFmtId="0" fontId="41" fillId="0" borderId="0" applyNumberFormat="0" applyBorder="0" applyAlignment="0"/>
    <xf numFmtId="0" fontId="42" fillId="0" borderId="0" applyNumberFormat="0" applyBorder="0" applyAlignment="0"/>
    <xf numFmtId="0" fontId="57" fillId="0" borderId="0" applyNumberFormat="0" applyFill="0" applyBorder="0" applyAlignment="0" applyProtection="0"/>
    <xf numFmtId="0" fontId="58" fillId="0" borderId="24" applyNumberFormat="0" applyFill="0" applyAlignment="0" applyProtection="0"/>
    <xf numFmtId="0" fontId="59" fillId="0" borderId="0" applyNumberFormat="0" applyFill="0" applyBorder="0" applyAlignment="0" applyProtection="0"/>
    <xf numFmtId="0" fontId="4"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67"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0" borderId="43" applyNumberFormat="0" applyFill="0" applyAlignment="0" applyProtection="0"/>
    <xf numFmtId="0" fontId="82" fillId="0" borderId="44" applyNumberFormat="0" applyFill="0" applyAlignment="0" applyProtection="0"/>
    <xf numFmtId="0" fontId="82" fillId="0" borderId="0" applyNumberFormat="0" applyFill="0" applyBorder="0" applyAlignment="0" applyProtection="0"/>
    <xf numFmtId="0" fontId="83" fillId="21" borderId="0" applyNumberFormat="0" applyBorder="0" applyAlignment="0" applyProtection="0"/>
    <xf numFmtId="0" fontId="84" fillId="22" borderId="0" applyNumberFormat="0" applyBorder="0" applyAlignment="0" applyProtection="0"/>
    <xf numFmtId="0" fontId="85" fillId="23" borderId="0" applyNumberFormat="0" applyBorder="0" applyAlignment="0" applyProtection="0"/>
    <xf numFmtId="0" fontId="86" fillId="24" borderId="45" applyNumberFormat="0" applyAlignment="0" applyProtection="0"/>
    <xf numFmtId="0" fontId="87" fillId="25" borderId="46" applyNumberFormat="0" applyAlignment="0" applyProtection="0"/>
    <xf numFmtId="0" fontId="88" fillId="25" borderId="45" applyNumberFormat="0" applyAlignment="0" applyProtection="0"/>
    <xf numFmtId="0" fontId="89" fillId="0" borderId="47" applyNumberFormat="0" applyFill="0" applyAlignment="0" applyProtection="0"/>
    <xf numFmtId="0" fontId="90" fillId="26" borderId="4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93" fillId="39" borderId="0" applyNumberFormat="0" applyBorder="0" applyAlignment="0" applyProtection="0"/>
    <xf numFmtId="0" fontId="9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93" fillId="51" borderId="0" applyNumberFormat="0" applyBorder="0" applyAlignment="0" applyProtection="0"/>
    <xf numFmtId="0" fontId="3" fillId="0" borderId="0"/>
    <xf numFmtId="0" fontId="78"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166" fontId="11" fillId="0" borderId="39">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4" fillId="0" borderId="0"/>
    <xf numFmtId="0" fontId="3" fillId="27" borderId="49" applyNumberFormat="0" applyFont="0" applyAlignment="0" applyProtection="0"/>
    <xf numFmtId="0" fontId="94" fillId="0" borderId="54" applyNumberFormat="0" applyFill="0" applyAlignment="0" applyProtection="0"/>
    <xf numFmtId="44" fontId="4" fillId="0" borderId="0" applyFont="0" applyFill="0" applyBorder="0" applyAlignment="0" applyProtection="0"/>
    <xf numFmtId="0" fontId="3" fillId="0" borderId="0"/>
    <xf numFmtId="43" fontId="4" fillId="0" borderId="0" applyFont="0" applyFill="0" applyBorder="0" applyAlignment="0" applyProtection="0"/>
    <xf numFmtId="9"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4" fillId="0" borderId="0"/>
    <xf numFmtId="17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73" fontId="4" fillId="0" borderId="0"/>
    <xf numFmtId="9" fontId="4" fillId="0" borderId="0" applyFont="0" applyFill="0" applyBorder="0" applyAlignment="0" applyProtection="0"/>
    <xf numFmtId="0" fontId="43" fillId="4" borderId="0" applyNumberFormat="0" applyBorder="0" applyAlignment="0" applyProtection="0"/>
    <xf numFmtId="0" fontId="3" fillId="29" borderId="0" applyNumberFormat="0" applyBorder="0" applyAlignment="0" applyProtection="0"/>
    <xf numFmtId="0" fontId="46" fillId="4" borderId="5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2" fillId="0" borderId="20" applyNumberFormat="0" applyFill="0" applyAlignment="0" applyProtection="0"/>
    <xf numFmtId="0" fontId="82" fillId="0" borderId="44" applyNumberFormat="0" applyFill="0" applyAlignment="0" applyProtection="0"/>
    <xf numFmtId="0" fontId="5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alignment vertical="top"/>
      <protection locked="0"/>
    </xf>
    <xf numFmtId="0" fontId="53" fillId="5" borderId="50" applyNumberFormat="0" applyAlignment="0" applyProtection="0"/>
    <xf numFmtId="0" fontId="37" fillId="0" borderId="0">
      <alignment vertical="top"/>
    </xf>
    <xf numFmtId="0" fontId="4" fillId="0" borderId="0"/>
    <xf numFmtId="0" fontId="4" fillId="6" borderId="51" applyNumberFormat="0" applyFont="0" applyAlignment="0" applyProtection="0"/>
    <xf numFmtId="0" fontId="56" fillId="4" borderId="52" applyNumberFormat="0" applyAlignment="0" applyProtection="0"/>
    <xf numFmtId="0" fontId="57" fillId="0" borderId="0" applyNumberFormat="0" applyFill="0" applyBorder="0" applyAlignment="0" applyProtection="0"/>
    <xf numFmtId="0" fontId="79" fillId="0" borderId="0" applyNumberFormat="0" applyFill="0" applyBorder="0" applyAlignment="0" applyProtection="0"/>
    <xf numFmtId="0" fontId="58" fillId="0" borderId="53" applyNumberFormat="0" applyFill="0" applyAlignment="0" applyProtection="0"/>
    <xf numFmtId="0" fontId="3" fillId="0" borderId="0"/>
    <xf numFmtId="9" fontId="3" fillId="0" borderId="0" applyFont="0" applyFill="0" applyBorder="0" applyAlignment="0" applyProtection="0"/>
    <xf numFmtId="0" fontId="43" fillId="4" borderId="0" applyNumberFormat="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4" fillId="0" borderId="0"/>
    <xf numFmtId="0" fontId="3" fillId="29" borderId="0" applyNumberFormat="0" applyBorder="0" applyAlignment="0" applyProtection="0"/>
    <xf numFmtId="43" fontId="1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80" fillId="0" borderId="42" applyNumberFormat="0" applyFill="0" applyAlignment="0" applyProtection="0"/>
    <xf numFmtId="0" fontId="81" fillId="0" borderId="43" applyNumberFormat="0" applyFill="0" applyAlignment="0" applyProtection="0"/>
    <xf numFmtId="0" fontId="83" fillId="21" borderId="0" applyNumberFormat="0" applyBorder="0" applyAlignment="0" applyProtection="0"/>
    <xf numFmtId="0" fontId="84" fillId="22" borderId="0" applyNumberFormat="0" applyBorder="0" applyAlignment="0" applyProtection="0"/>
    <xf numFmtId="0" fontId="85" fillId="23" borderId="0" applyNumberFormat="0" applyBorder="0" applyAlignment="0" applyProtection="0"/>
    <xf numFmtId="0" fontId="86" fillId="24" borderId="45" applyNumberFormat="0" applyAlignment="0" applyProtection="0"/>
    <xf numFmtId="0" fontId="87" fillId="25" borderId="46" applyNumberFormat="0" applyAlignment="0" applyProtection="0"/>
    <xf numFmtId="0" fontId="88" fillId="25" borderId="45" applyNumberFormat="0" applyAlignment="0" applyProtection="0"/>
    <xf numFmtId="0" fontId="89" fillId="0" borderId="47" applyNumberFormat="0" applyFill="0" applyAlignment="0" applyProtection="0"/>
    <xf numFmtId="0" fontId="90" fillId="26" borderId="48" applyNumberFormat="0" applyAlignment="0" applyProtection="0"/>
    <xf numFmtId="0" fontId="91" fillId="0" borderId="0" applyNumberFormat="0" applyFill="0" applyBorder="0" applyAlignment="0" applyProtection="0"/>
    <xf numFmtId="0" fontId="3" fillId="27" borderId="49" applyNumberFormat="0" applyFont="0" applyAlignment="0" applyProtection="0"/>
    <xf numFmtId="0" fontId="92" fillId="0" borderId="0" applyNumberFormat="0" applyFill="0" applyBorder="0" applyAlignment="0" applyProtection="0"/>
    <xf numFmtId="0" fontId="94" fillId="0" borderId="54" applyNumberFormat="0" applyFill="0" applyAlignment="0" applyProtection="0"/>
    <xf numFmtId="0" fontId="9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93" fillId="39" borderId="0" applyNumberFormat="0" applyBorder="0" applyAlignment="0" applyProtection="0"/>
    <xf numFmtId="0" fontId="9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93" fillId="5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14" fillId="0" borderId="0"/>
    <xf numFmtId="9" fontId="3"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3" fillId="29" borderId="0" applyNumberFormat="0" applyBorder="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29"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4" fillId="6" borderId="5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56" fillId="4" borderId="52" applyNumberFormat="0" applyAlignment="0" applyProtection="0"/>
    <xf numFmtId="0" fontId="3" fillId="27" borderId="49" applyNumberFormat="0" applyFont="0" applyAlignment="0" applyProtection="0"/>
    <xf numFmtId="0" fontId="46" fillId="4" borderId="50" applyNumberForma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56" fillId="4" borderId="52" applyNumberFormat="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46" fillId="4" borderId="50" applyNumberForma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4" fillId="6" borderId="51"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4" fillId="0" borderId="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5" borderId="0" applyNumberFormat="0" applyBorder="0" applyAlignment="0" applyProtection="0"/>
    <xf numFmtId="0" fontId="46" fillId="4" borderId="5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4" fontId="96" fillId="0" borderId="0"/>
    <xf numFmtId="174" fontId="96" fillId="0" borderId="0"/>
    <xf numFmtId="174" fontId="96" fillId="0" borderId="0"/>
    <xf numFmtId="174" fontId="96" fillId="0" borderId="0"/>
    <xf numFmtId="174" fontId="96" fillId="0" borderId="0"/>
    <xf numFmtId="174" fontId="97" fillId="0" borderId="0"/>
    <xf numFmtId="174" fontId="97" fillId="0" borderId="0"/>
    <xf numFmtId="174" fontId="97" fillId="0" borderId="0"/>
    <xf numFmtId="174" fontId="97" fillId="0" borderId="0"/>
    <xf numFmtId="174" fontId="96" fillId="0" borderId="0"/>
    <xf numFmtId="174" fontId="96" fillId="0" borderId="0"/>
    <xf numFmtId="174" fontId="96" fillId="0" borderId="0"/>
    <xf numFmtId="174" fontId="96" fillId="0" borderId="0"/>
    <xf numFmtId="174" fontId="96" fillId="0" borderId="0"/>
    <xf numFmtId="174" fontId="97" fillId="0" borderId="0"/>
    <xf numFmtId="174" fontId="97" fillId="0" borderId="0"/>
    <xf numFmtId="174" fontId="96" fillId="0" borderId="0"/>
    <xf numFmtId="174" fontId="96" fillId="0" borderId="0"/>
    <xf numFmtId="174" fontId="97" fillId="0" borderId="0"/>
    <xf numFmtId="174" fontId="96" fillId="0" borderId="0"/>
    <xf numFmtId="175" fontId="96" fillId="0" borderId="0"/>
    <xf numFmtId="174" fontId="97" fillId="0" borderId="0"/>
    <xf numFmtId="174" fontId="97" fillId="0" borderId="0"/>
    <xf numFmtId="175" fontId="96" fillId="0" borderId="0"/>
    <xf numFmtId="175" fontId="96" fillId="0" borderId="0"/>
    <xf numFmtId="175" fontId="96" fillId="0" borderId="0"/>
    <xf numFmtId="175" fontId="96" fillId="0" borderId="0"/>
    <xf numFmtId="175" fontId="96" fillId="0" borderId="0"/>
    <xf numFmtId="175" fontId="96" fillId="0" borderId="0"/>
    <xf numFmtId="174" fontId="96" fillId="0" borderId="0"/>
    <xf numFmtId="174" fontId="96" fillId="0" borderId="0"/>
    <xf numFmtId="174" fontId="96" fillId="0" borderId="0"/>
    <xf numFmtId="174" fontId="96" fillId="0" borderId="0"/>
    <xf numFmtId="174" fontId="96" fillId="0" borderId="0"/>
    <xf numFmtId="174" fontId="96" fillId="0" borderId="0"/>
    <xf numFmtId="174" fontId="96" fillId="0" borderId="0"/>
    <xf numFmtId="174" fontId="96" fillId="0" borderId="0"/>
    <xf numFmtId="174" fontId="97" fillId="0" borderId="0"/>
    <xf numFmtId="174" fontId="97" fillId="0" borderId="0"/>
    <xf numFmtId="175" fontId="96" fillId="0" borderId="0"/>
    <xf numFmtId="176" fontId="96" fillId="0" borderId="0"/>
    <xf numFmtId="176" fontId="96" fillId="0" borderId="0"/>
    <xf numFmtId="176" fontId="96" fillId="0" borderId="0"/>
    <xf numFmtId="176" fontId="96" fillId="0" borderId="0"/>
    <xf numFmtId="176" fontId="96" fillId="0" borderId="0"/>
    <xf numFmtId="176" fontId="97" fillId="0" borderId="0"/>
    <xf numFmtId="176" fontId="97" fillId="0" borderId="0"/>
    <xf numFmtId="176" fontId="96" fillId="0" borderId="0"/>
    <xf numFmtId="176" fontId="96" fillId="0" borderId="0"/>
    <xf numFmtId="176" fontId="97" fillId="0" borderId="0"/>
    <xf numFmtId="176" fontId="96" fillId="0" borderId="0"/>
    <xf numFmtId="176" fontId="97" fillId="0" borderId="0"/>
    <xf numFmtId="176" fontId="97" fillId="0" borderId="0"/>
    <xf numFmtId="176" fontId="96" fillId="0" borderId="0"/>
    <xf numFmtId="176" fontId="96" fillId="0" borderId="0"/>
    <xf numFmtId="176" fontId="96" fillId="0" borderId="0"/>
    <xf numFmtId="176" fontId="96" fillId="0" borderId="0"/>
    <xf numFmtId="176" fontId="96" fillId="0" borderId="0"/>
    <xf numFmtId="176" fontId="96" fillId="0" borderId="0"/>
    <xf numFmtId="176" fontId="96" fillId="0" borderId="0"/>
    <xf numFmtId="176" fontId="96" fillId="0" borderId="0"/>
    <xf numFmtId="176" fontId="97" fillId="0" borderId="0"/>
    <xf numFmtId="176" fontId="97" fillId="0" borderId="0"/>
    <xf numFmtId="176" fontId="96" fillId="0" borderId="0"/>
    <xf numFmtId="176" fontId="96" fillId="0" borderId="0"/>
    <xf numFmtId="176" fontId="96" fillId="0" borderId="0"/>
    <xf numFmtId="176" fontId="96" fillId="0" borderId="0"/>
    <xf numFmtId="176" fontId="97" fillId="0" borderId="0"/>
    <xf numFmtId="176" fontId="97" fillId="0" borderId="0"/>
    <xf numFmtId="176" fontId="97" fillId="0" borderId="0"/>
    <xf numFmtId="176" fontId="97" fillId="0" borderId="0"/>
    <xf numFmtId="176" fontId="96" fillId="0" borderId="0"/>
    <xf numFmtId="177" fontId="96" fillId="0" borderId="0"/>
    <xf numFmtId="177" fontId="96" fillId="0" borderId="0"/>
    <xf numFmtId="177" fontId="96" fillId="0" borderId="0"/>
    <xf numFmtId="177" fontId="96" fillId="0" borderId="0"/>
    <xf numFmtId="177" fontId="96" fillId="0" borderId="0"/>
    <xf numFmtId="177" fontId="97" fillId="0" borderId="0"/>
    <xf numFmtId="177" fontId="97" fillId="0" borderId="0"/>
    <xf numFmtId="177" fontId="96" fillId="0" borderId="0"/>
    <xf numFmtId="177" fontId="96" fillId="0" borderId="0"/>
    <xf numFmtId="177" fontId="97" fillId="0" borderId="0"/>
    <xf numFmtId="177" fontId="96" fillId="0" borderId="0"/>
    <xf numFmtId="177" fontId="97" fillId="0" borderId="0"/>
    <xf numFmtId="177" fontId="97" fillId="0" borderId="0"/>
    <xf numFmtId="177" fontId="96" fillId="0" borderId="0"/>
    <xf numFmtId="177" fontId="96" fillId="0" borderId="0"/>
    <xf numFmtId="177" fontId="96" fillId="0" borderId="0"/>
    <xf numFmtId="177" fontId="96" fillId="0" borderId="0"/>
    <xf numFmtId="177" fontId="96" fillId="0" borderId="0"/>
    <xf numFmtId="177" fontId="96" fillId="0" borderId="0"/>
    <xf numFmtId="177" fontId="96" fillId="0" borderId="0"/>
    <xf numFmtId="177" fontId="96" fillId="0" borderId="0"/>
    <xf numFmtId="177" fontId="97" fillId="0" borderId="0"/>
    <xf numFmtId="177" fontId="97" fillId="0" borderId="0"/>
    <xf numFmtId="177" fontId="96" fillId="0" borderId="0"/>
    <xf numFmtId="177" fontId="96" fillId="0" borderId="0"/>
    <xf numFmtId="177" fontId="96" fillId="0" borderId="0"/>
    <xf numFmtId="177" fontId="96" fillId="0" borderId="0"/>
    <xf numFmtId="177" fontId="97" fillId="0" borderId="0"/>
    <xf numFmtId="177" fontId="97" fillId="0" borderId="0"/>
    <xf numFmtId="177" fontId="97" fillId="0" borderId="0"/>
    <xf numFmtId="177" fontId="97" fillId="0" borderId="0"/>
    <xf numFmtId="177" fontId="96" fillId="0" borderId="0"/>
    <xf numFmtId="0" fontId="52" fillId="0" borderId="20" applyNumberFormat="0" applyFill="0" applyAlignment="0" applyProtection="0"/>
    <xf numFmtId="0" fontId="52" fillId="0" borderId="0" applyNumberFormat="0" applyFill="0" applyBorder="0" applyAlignment="0" applyProtection="0"/>
    <xf numFmtId="0" fontId="53" fillId="5" borderId="50" applyNumberFormat="0" applyAlignment="0" applyProtection="0"/>
    <xf numFmtId="0" fontId="97" fillId="0" borderId="0"/>
    <xf numFmtId="0" fontId="97" fillId="0" borderId="0"/>
    <xf numFmtId="0" fontId="97" fillId="0" borderId="0"/>
    <xf numFmtId="0" fontId="97" fillId="0" borderId="0"/>
    <xf numFmtId="0" fontId="96"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96" fillId="0" borderId="0"/>
    <xf numFmtId="0" fontId="3" fillId="0" borderId="0"/>
    <xf numFmtId="0" fontId="3" fillId="0" borderId="0"/>
    <xf numFmtId="0" fontId="3" fillId="0" borderId="0"/>
    <xf numFmtId="0" fontId="97" fillId="0" borderId="0"/>
    <xf numFmtId="0" fontId="97" fillId="0" borderId="0"/>
    <xf numFmtId="0" fontId="4" fillId="0" borderId="0"/>
    <xf numFmtId="0" fontId="4" fillId="0" borderId="0"/>
    <xf numFmtId="0" fontId="96" fillId="0" borderId="0"/>
    <xf numFmtId="0" fontId="96" fillId="0" borderId="0"/>
    <xf numFmtId="0" fontId="97" fillId="0" borderId="0"/>
    <xf numFmtId="0" fontId="4" fillId="0" borderId="0"/>
    <xf numFmtId="0" fontId="96" fillId="0" borderId="0"/>
    <xf numFmtId="0" fontId="4" fillId="0" borderId="0"/>
    <xf numFmtId="0" fontId="97" fillId="0" borderId="0"/>
    <xf numFmtId="0" fontId="97"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3" fillId="0" borderId="0"/>
    <xf numFmtId="0" fontId="9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6" fillId="0" borderId="0"/>
    <xf numFmtId="0" fontId="96" fillId="0" borderId="0"/>
    <xf numFmtId="0" fontId="97" fillId="0" borderId="0"/>
    <xf numFmtId="0" fontId="97" fillId="0" borderId="0"/>
    <xf numFmtId="0" fontId="96" fillId="0" borderId="0"/>
    <xf numFmtId="0" fontId="96" fillId="0" borderId="0"/>
    <xf numFmtId="0" fontId="96" fillId="0" borderId="0"/>
    <xf numFmtId="0" fontId="96" fillId="0" borderId="0"/>
    <xf numFmtId="0" fontId="4" fillId="6" borderId="51" applyNumberFormat="0" applyFont="0" applyAlignment="0" applyProtection="0"/>
    <xf numFmtId="0" fontId="56" fillId="4" borderId="52"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7" fillId="0" borderId="0" applyNumberFormat="0" applyBorder="0" applyAlignment="0"/>
    <xf numFmtId="0" fontId="37" fillId="0" borderId="0" applyNumberFormat="0" applyBorder="0" applyAlignment="0"/>
    <xf numFmtId="0" fontId="37" fillId="0" borderId="0" applyNumberFormat="0" applyBorder="0" applyAlignment="0"/>
    <xf numFmtId="0" fontId="96" fillId="0" borderId="0"/>
    <xf numFmtId="0" fontId="96" fillId="0" borderId="0"/>
    <xf numFmtId="0" fontId="97" fillId="0" borderId="0"/>
    <xf numFmtId="0" fontId="97" fillId="0" borderId="0"/>
    <xf numFmtId="0" fontId="96" fillId="0" borderId="0"/>
    <xf numFmtId="0" fontId="96" fillId="0" borderId="0"/>
    <xf numFmtId="0" fontId="97" fillId="0" borderId="0"/>
    <xf numFmtId="0" fontId="37" fillId="0" borderId="0" applyNumberFormat="0" applyBorder="0" applyAlignment="0"/>
    <xf numFmtId="0" fontId="96" fillId="0" borderId="0"/>
    <xf numFmtId="0" fontId="97" fillId="0" borderId="0"/>
    <xf numFmtId="0" fontId="97"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7" fillId="0" borderId="0"/>
    <xf numFmtId="0" fontId="97" fillId="0" borderId="0"/>
    <xf numFmtId="0" fontId="96" fillId="0" borderId="0"/>
    <xf numFmtId="0" fontId="96" fillId="0" borderId="0"/>
    <xf numFmtId="0" fontId="96" fillId="0" borderId="0"/>
    <xf numFmtId="0" fontId="96" fillId="0" borderId="0"/>
    <xf numFmtId="0" fontId="97" fillId="0" borderId="0"/>
    <xf numFmtId="0" fontId="97" fillId="0" borderId="0"/>
    <xf numFmtId="0" fontId="97" fillId="0" borderId="0"/>
    <xf numFmtId="0" fontId="97" fillId="0" borderId="0"/>
    <xf numFmtId="0" fontId="38" fillId="0" borderId="0" applyNumberFormat="0" applyBorder="0" applyAlignment="0"/>
    <xf numFmtId="0" fontId="38" fillId="0" borderId="0" applyNumberFormat="0" applyBorder="0" applyAlignment="0"/>
    <xf numFmtId="0" fontId="38" fillId="0" borderId="0" applyNumberFormat="0" applyBorder="0" applyAlignment="0"/>
    <xf numFmtId="0" fontId="99" fillId="0" borderId="0"/>
    <xf numFmtId="0" fontId="99" fillId="0" borderId="0"/>
    <xf numFmtId="0" fontId="98" fillId="0" borderId="0"/>
    <xf numFmtId="0" fontId="98" fillId="0" borderId="0"/>
    <xf numFmtId="0" fontId="99" fillId="0" borderId="0"/>
    <xf numFmtId="0" fontId="98" fillId="0" borderId="0"/>
    <xf numFmtId="0" fontId="98" fillId="0" borderId="0"/>
    <xf numFmtId="0" fontId="99" fillId="0" borderId="0"/>
    <xf numFmtId="0" fontId="38" fillId="0" borderId="0" applyNumberFormat="0" applyBorder="0" applyAlignment="0"/>
    <xf numFmtId="0" fontId="9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8" fillId="0" borderId="0"/>
    <xf numFmtId="0" fontId="98" fillId="0" borderId="0"/>
    <xf numFmtId="0" fontId="99" fillId="0" borderId="0"/>
    <xf numFmtId="0" fontId="99" fillId="0" borderId="0"/>
    <xf numFmtId="0" fontId="99" fillId="0" borderId="0"/>
    <xf numFmtId="0" fontId="99" fillId="0" borderId="0"/>
    <xf numFmtId="0" fontId="98" fillId="0" borderId="0"/>
    <xf numFmtId="0" fontId="98" fillId="0" borderId="0"/>
    <xf numFmtId="0" fontId="98" fillId="0" borderId="0"/>
    <xf numFmtId="0" fontId="98" fillId="0" borderId="0"/>
    <xf numFmtId="0" fontId="39" fillId="0" borderId="0" applyNumberFormat="0" applyBorder="0" applyAlignment="0"/>
    <xf numFmtId="0" fontId="39" fillId="0" borderId="0" applyNumberFormat="0" applyBorder="0" applyAlignment="0"/>
    <xf numFmtId="0" fontId="39" fillId="0" borderId="0" applyNumberFormat="0" applyBorder="0" applyAlignment="0"/>
    <xf numFmtId="0" fontId="97" fillId="0" borderId="0"/>
    <xf numFmtId="0" fontId="97" fillId="0" borderId="0"/>
    <xf numFmtId="0" fontId="98" fillId="0" borderId="0"/>
    <xf numFmtId="0" fontId="98" fillId="0" borderId="0"/>
    <xf numFmtId="0" fontId="97" fillId="0" borderId="0"/>
    <xf numFmtId="0" fontId="97" fillId="0" borderId="0"/>
    <xf numFmtId="0" fontId="98" fillId="0" borderId="0"/>
    <xf numFmtId="0" fontId="39" fillId="0" borderId="0" applyNumberFormat="0" applyBorder="0" applyAlignment="0"/>
    <xf numFmtId="0" fontId="97" fillId="0" borderId="0"/>
    <xf numFmtId="0" fontId="98"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8" fillId="0" borderId="0"/>
    <xf numFmtId="0" fontId="97" fillId="0" borderId="0"/>
    <xf numFmtId="0" fontId="97" fillId="0" borderId="0"/>
    <xf numFmtId="0" fontId="97" fillId="0" borderId="0"/>
    <xf numFmtId="0" fontId="97" fillId="0" borderId="0"/>
    <xf numFmtId="0" fontId="98" fillId="0" borderId="0"/>
    <xf numFmtId="0" fontId="98" fillId="0" borderId="0"/>
    <xf numFmtId="0" fontId="98" fillId="0" borderId="0"/>
    <xf numFmtId="0" fontId="98" fillId="0" borderId="0"/>
    <xf numFmtId="0" fontId="100" fillId="0" borderId="0"/>
    <xf numFmtId="0" fontId="99" fillId="0" borderId="0"/>
    <xf numFmtId="0" fontId="99" fillId="0" borderId="0"/>
    <xf numFmtId="0" fontId="99" fillId="0" borderId="0"/>
    <xf numFmtId="0" fontId="100" fillId="0" borderId="0"/>
    <xf numFmtId="0" fontId="100" fillId="0" borderId="0"/>
    <xf numFmtId="0" fontId="99" fillId="0" borderId="0"/>
    <xf numFmtId="0" fontId="99" fillId="0" borderId="0"/>
    <xf numFmtId="0" fontId="100" fillId="0" borderId="0"/>
    <xf numFmtId="0" fontId="100" fillId="0" borderId="0"/>
    <xf numFmtId="0" fontId="99" fillId="0" borderId="0"/>
    <xf numFmtId="0" fontId="99" fillId="0" borderId="0"/>
    <xf numFmtId="0" fontId="99" fillId="0" borderId="0"/>
    <xf numFmtId="0" fontId="9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99" fillId="0" borderId="0"/>
    <xf numFmtId="0" fontId="99" fillId="0" borderId="0"/>
    <xf numFmtId="0" fontId="101" fillId="0" borderId="0"/>
    <xf numFmtId="0" fontId="100" fillId="0" borderId="0"/>
    <xf numFmtId="0" fontId="100" fillId="0" borderId="0"/>
    <xf numFmtId="0" fontId="100" fillId="0" borderId="0"/>
    <xf numFmtId="0" fontId="101" fillId="0" borderId="0"/>
    <xf numFmtId="0" fontId="101" fillId="0" borderId="0"/>
    <xf numFmtId="0" fontId="100" fillId="0" borderId="0"/>
    <xf numFmtId="0" fontId="100" fillId="0" borderId="0"/>
    <xf numFmtId="0" fontId="101" fillId="0" borderId="0"/>
    <xf numFmtId="0" fontId="101" fillId="0" borderId="0"/>
    <xf numFmtId="0" fontId="100" fillId="0" borderId="0"/>
    <xf numFmtId="0" fontId="100" fillId="0" borderId="0"/>
    <xf numFmtId="0" fontId="100" fillId="0" borderId="0"/>
    <xf numFmtId="0" fontId="10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0" fillId="0" borderId="0"/>
    <xf numFmtId="0" fontId="10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57" fillId="0" borderId="0" applyNumberFormat="0" applyFill="0" applyBorder="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46" fillId="4" borderId="50" applyNumberFormat="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6" fillId="4" borderId="52" applyNumberFormat="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6" fillId="4" borderId="52" applyNumberFormat="0" applyAlignment="0" applyProtection="0"/>
    <xf numFmtId="0" fontId="4" fillId="6" borderId="51" applyNumberFormat="0" applyFont="0" applyAlignment="0" applyProtection="0"/>
    <xf numFmtId="0" fontId="58" fillId="0" borderId="53" applyNumberFormat="0" applyFill="0" applyAlignment="0" applyProtection="0"/>
    <xf numFmtId="0" fontId="46" fillId="4" borderId="50" applyNumberFormat="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6" fillId="4" borderId="50" applyNumberFormat="0" applyAlignment="0" applyProtection="0"/>
    <xf numFmtId="0" fontId="58" fillId="0" borderId="53" applyNumberFormat="0" applyFill="0" applyAlignment="0" applyProtection="0"/>
    <xf numFmtId="0" fontId="46" fillId="4"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 fillId="6" borderId="51" applyNumberFormat="0" applyFont="0" applyAlignment="0" applyProtection="0"/>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3" fillId="0" borderId="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166" fontId="11" fillId="0" borderId="55">
      <protection locked="0"/>
    </xf>
    <xf numFmtId="0" fontId="3" fillId="50" borderId="0" applyNumberFormat="0" applyBorder="0" applyAlignment="0" applyProtection="0"/>
    <xf numFmtId="0" fontId="3" fillId="50"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6" fontId="11" fillId="0" borderId="55">
      <protection locked="0"/>
    </xf>
    <xf numFmtId="0" fontId="4"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 fillId="27" borderId="49" applyNumberFormat="0" applyFont="0" applyAlignment="0" applyProtection="0"/>
    <xf numFmtId="0" fontId="44" fillId="12" borderId="0" applyNumberFormat="0" applyBorder="0" applyAlignment="0" applyProtection="0"/>
    <xf numFmtId="0" fontId="44" fillId="12" borderId="0" applyNumberFormat="0" applyBorder="0" applyAlignment="0" applyProtection="0"/>
    <xf numFmtId="0" fontId="3" fillId="27" borderId="49" applyNumberFormat="0" applyFont="0" applyAlignment="0" applyProtection="0"/>
    <xf numFmtId="0" fontId="44" fillId="9" borderId="0" applyNumberFormat="0" applyBorder="0" applyAlignment="0" applyProtection="0"/>
    <xf numFmtId="0" fontId="44" fillId="9" borderId="0" applyNumberFormat="0" applyBorder="0" applyAlignment="0" applyProtection="0"/>
    <xf numFmtId="0" fontId="3" fillId="27" borderId="49" applyNumberFormat="0" applyFont="0" applyAlignment="0" applyProtection="0"/>
    <xf numFmtId="0" fontId="44" fillId="10"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27" borderId="49" applyNumberFormat="0" applyFont="0" applyAlignment="0" applyProtection="0"/>
    <xf numFmtId="0" fontId="44" fillId="12" borderId="0" applyNumberFormat="0" applyBorder="0" applyAlignment="0" applyProtection="0"/>
    <xf numFmtId="0" fontId="44" fillId="1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6" fillId="4" borderId="50" applyNumberFormat="0" applyAlignment="0" applyProtection="0"/>
    <xf numFmtId="0" fontId="46" fillId="4" borderId="50" applyNumberFormat="0" applyAlignment="0" applyProtection="0"/>
    <xf numFmtId="0" fontId="88" fillId="25" borderId="45"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7" fillId="17" borderId="17" applyNumberFormat="0" applyAlignment="0" applyProtection="0"/>
    <xf numFmtId="0" fontId="47" fillId="17" borderId="1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0" borderId="18" applyNumberFormat="0" applyFill="0" applyAlignment="0" applyProtection="0"/>
    <xf numFmtId="0" fontId="50" fillId="0" borderId="18" applyNumberFormat="0" applyFill="0" applyAlignment="0" applyProtection="0"/>
    <xf numFmtId="0" fontId="51" fillId="0" borderId="19" applyNumberFormat="0" applyFill="0" applyAlignment="0" applyProtection="0"/>
    <xf numFmtId="0" fontId="51" fillId="0" borderId="19" applyNumberFormat="0" applyFill="0" applyAlignment="0" applyProtection="0"/>
    <xf numFmtId="0" fontId="3" fillId="0" borderId="0"/>
    <xf numFmtId="0" fontId="52" fillId="0" borderId="20" applyNumberFormat="0" applyFill="0" applyAlignment="0" applyProtection="0"/>
    <xf numFmtId="0" fontId="3" fillId="0" borderId="0"/>
    <xf numFmtId="0" fontId="52" fillId="0" borderId="0" applyNumberFormat="0" applyFill="0" applyBorder="0" applyAlignment="0" applyProtection="0"/>
    <xf numFmtId="0" fontId="53" fillId="5" borderId="50" applyNumberFormat="0" applyAlignment="0" applyProtection="0"/>
    <xf numFmtId="0" fontId="53" fillId="5" borderId="50" applyNumberFormat="0" applyAlignment="0" applyProtection="0"/>
    <xf numFmtId="0" fontId="86" fillId="24" borderId="45"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54" fillId="0" borderId="21" applyNumberFormat="0" applyFill="0" applyAlignment="0" applyProtection="0"/>
    <xf numFmtId="0" fontId="54" fillId="0" borderId="21" applyNumberFormat="0" applyFill="0" applyAlignment="0" applyProtection="0"/>
    <xf numFmtId="0" fontId="55" fillId="10" borderId="0" applyNumberFormat="0" applyBorder="0" applyAlignment="0" applyProtection="0"/>
    <xf numFmtId="0" fontId="55"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43" fontId="3" fillId="0" borderId="0" applyFont="0" applyFill="0" applyBorder="0" applyAlignment="0" applyProtection="0"/>
    <xf numFmtId="0" fontId="10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4"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4" fillId="6" borderId="51"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87" fillId="25" borderId="46"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58" fillId="0" borderId="53" applyNumberFormat="0" applyFill="0" applyAlignment="0" applyProtection="0"/>
    <xf numFmtId="166" fontId="11" fillId="0" borderId="55">
      <protection locked="0"/>
    </xf>
    <xf numFmtId="0" fontId="94" fillId="0" borderId="54"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0" fontId="3" fillId="5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03" fillId="0" borderId="0"/>
    <xf numFmtId="43" fontId="103" fillId="0" borderId="0" applyFont="0" applyFill="0" applyBorder="0" applyAlignment="0" applyProtection="0"/>
    <xf numFmtId="9" fontId="10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4" fillId="0" borderId="0"/>
    <xf numFmtId="0" fontId="4" fillId="0" borderId="0"/>
    <xf numFmtId="0" fontId="3" fillId="29"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13" fillId="0" borderId="0" applyFont="0" applyFill="0" applyBorder="0" applyAlignment="0" applyProtection="0"/>
    <xf numFmtId="9" fontId="13" fillId="0" borderId="0" applyFont="0" applyFill="0" applyBorder="0" applyAlignment="0" applyProtection="0"/>
    <xf numFmtId="0" fontId="3" fillId="0" borderId="0"/>
    <xf numFmtId="0" fontId="3" fillId="0" borderId="0"/>
    <xf numFmtId="0" fontId="3" fillId="0" borderId="0"/>
    <xf numFmtId="44" fontId="13" fillId="0" borderId="0" applyFont="0" applyFill="0" applyBorder="0" applyAlignment="0" applyProtection="0"/>
    <xf numFmtId="9" fontId="13" fillId="0" borderId="0" applyFont="0" applyFill="0" applyBorder="0" applyAlignment="0" applyProtection="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xf numFmtId="0" fontId="105" fillId="0" borderId="42" applyNumberFormat="0" applyFill="0" applyAlignment="0" applyProtection="0"/>
    <xf numFmtId="0" fontId="106" fillId="0" borderId="43" applyNumberFormat="0" applyFill="0" applyAlignment="0" applyProtection="0"/>
    <xf numFmtId="0" fontId="107" fillId="0" borderId="44" applyNumberFormat="0" applyFill="0" applyAlignment="0" applyProtection="0"/>
    <xf numFmtId="0" fontId="107" fillId="0" borderId="0" applyNumberFormat="0" applyFill="0" applyBorder="0" applyAlignment="0" applyProtection="0"/>
    <xf numFmtId="0" fontId="108" fillId="21" borderId="0" applyNumberFormat="0" applyBorder="0" applyAlignment="0" applyProtection="0"/>
    <xf numFmtId="0" fontId="109" fillId="22" borderId="0" applyNumberFormat="0" applyBorder="0" applyAlignment="0" applyProtection="0"/>
    <xf numFmtId="0" fontId="110" fillId="23" borderId="0" applyNumberFormat="0" applyBorder="0" applyAlignment="0" applyProtection="0"/>
    <xf numFmtId="0" fontId="111" fillId="24" borderId="45" applyNumberFormat="0" applyAlignment="0" applyProtection="0"/>
    <xf numFmtId="0" fontId="112" fillId="25" borderId="46" applyNumberFormat="0" applyAlignment="0" applyProtection="0"/>
    <xf numFmtId="0" fontId="113" fillId="25" borderId="45" applyNumberFormat="0" applyAlignment="0" applyProtection="0"/>
    <xf numFmtId="0" fontId="114" fillId="0" borderId="47" applyNumberFormat="0" applyFill="0" applyAlignment="0" applyProtection="0"/>
    <xf numFmtId="0" fontId="115" fillId="26" borderId="48" applyNumberFormat="0" applyAlignment="0" applyProtection="0"/>
    <xf numFmtId="0" fontId="116" fillId="0" borderId="0" applyNumberFormat="0" applyFill="0" applyBorder="0" applyAlignment="0" applyProtection="0"/>
    <xf numFmtId="0" fontId="104" fillId="27" borderId="49" applyNumberFormat="0" applyFont="0" applyAlignment="0" applyProtection="0"/>
    <xf numFmtId="0" fontId="117" fillId="0" borderId="0" applyNumberFormat="0" applyFill="0" applyBorder="0" applyAlignment="0" applyProtection="0"/>
    <xf numFmtId="0" fontId="118" fillId="0" borderId="54" applyNumberFormat="0" applyFill="0" applyAlignment="0" applyProtection="0"/>
    <xf numFmtId="0" fontId="119"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19" fillId="31" borderId="0" applyNumberFormat="0" applyBorder="0" applyAlignment="0" applyProtection="0"/>
    <xf numFmtId="0" fontId="119"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19" fillId="35" borderId="0" applyNumberFormat="0" applyBorder="0" applyAlignment="0" applyProtection="0"/>
    <xf numFmtId="0" fontId="119" fillId="36"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19" fillId="39" borderId="0" applyNumberFormat="0" applyBorder="0" applyAlignment="0" applyProtection="0"/>
    <xf numFmtId="0" fontId="119" fillId="40"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19" fillId="43" borderId="0" applyNumberFormat="0" applyBorder="0" applyAlignment="0" applyProtection="0"/>
    <xf numFmtId="0" fontId="119" fillId="44"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19" fillId="51"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3" fillId="11" borderId="0" applyNumberFormat="0" applyBorder="0" applyAlignment="0" applyProtection="0"/>
    <xf numFmtId="0" fontId="43" fillId="8" borderId="0" applyNumberFormat="0" applyBorder="0" applyAlignment="0" applyProtection="0"/>
    <xf numFmtId="0" fontId="43" fillId="5" borderId="0" applyNumberFormat="0" applyBorder="0" applyAlignment="0" applyProtection="0"/>
    <xf numFmtId="43" fontId="4" fillId="0" borderId="0" applyFont="0" applyFill="0" applyBorder="0" applyAlignment="0" applyProtection="0"/>
    <xf numFmtId="0" fontId="43" fillId="5"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9" fontId="4" fillId="0" borderId="0" applyFont="0" applyFill="0" applyBorder="0" applyAlignment="0" applyProtection="0"/>
    <xf numFmtId="0" fontId="43" fillId="10" borderId="0" applyNumberFormat="0" applyBorder="0" applyAlignment="0" applyProtection="0"/>
    <xf numFmtId="0" fontId="53" fillId="5" borderId="50" applyNumberFormat="0" applyAlignment="0" applyProtection="0"/>
    <xf numFmtId="0" fontId="43" fillId="4" borderId="0" applyNumberFormat="0" applyBorder="0" applyAlignment="0" applyProtection="0"/>
    <xf numFmtId="44" fontId="4" fillId="0" borderId="0" applyFont="0" applyFill="0" applyBorder="0" applyAlignment="0" applyProtection="0"/>
    <xf numFmtId="0" fontId="4" fillId="6" borderId="51" applyNumberFormat="0" applyFont="0" applyAlignment="0" applyProtection="0"/>
    <xf numFmtId="0" fontId="46" fillId="4" borderId="50" applyNumberFormat="0" applyAlignment="0" applyProtection="0"/>
    <xf numFmtId="0" fontId="4"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104" fillId="0" borderId="0"/>
    <xf numFmtId="0" fontId="105" fillId="0" borderId="42" applyNumberFormat="0" applyFill="0" applyAlignment="0" applyProtection="0"/>
    <xf numFmtId="0" fontId="106" fillId="0" borderId="43" applyNumberFormat="0" applyFill="0" applyAlignment="0" applyProtection="0"/>
    <xf numFmtId="0" fontId="107" fillId="0" borderId="44" applyNumberFormat="0" applyFill="0" applyAlignment="0" applyProtection="0"/>
    <xf numFmtId="0" fontId="107" fillId="0" borderId="0" applyNumberFormat="0" applyFill="0" applyBorder="0" applyAlignment="0" applyProtection="0"/>
    <xf numFmtId="0" fontId="108" fillId="21" borderId="0" applyNumberFormat="0" applyBorder="0" applyAlignment="0" applyProtection="0"/>
    <xf numFmtId="0" fontId="109" fillId="22" borderId="0" applyNumberFormat="0" applyBorder="0" applyAlignment="0" applyProtection="0"/>
    <xf numFmtId="0" fontId="110" fillId="23" borderId="0" applyNumberFormat="0" applyBorder="0" applyAlignment="0" applyProtection="0"/>
    <xf numFmtId="0" fontId="111" fillId="24" borderId="45" applyNumberFormat="0" applyAlignment="0" applyProtection="0"/>
    <xf numFmtId="0" fontId="112" fillId="25" borderId="46" applyNumberFormat="0" applyAlignment="0" applyProtection="0"/>
    <xf numFmtId="0" fontId="113" fillId="25" borderId="45" applyNumberFormat="0" applyAlignment="0" applyProtection="0"/>
    <xf numFmtId="0" fontId="114" fillId="0" borderId="47" applyNumberFormat="0" applyFill="0" applyAlignment="0" applyProtection="0"/>
    <xf numFmtId="0" fontId="115" fillId="26" borderId="48" applyNumberFormat="0" applyAlignment="0" applyProtection="0"/>
    <xf numFmtId="0" fontId="116" fillId="0" borderId="0" applyNumberFormat="0" applyFill="0" applyBorder="0" applyAlignment="0" applyProtection="0"/>
    <xf numFmtId="0" fontId="104" fillId="27" borderId="49" applyNumberFormat="0" applyFont="0" applyAlignment="0" applyProtection="0"/>
    <xf numFmtId="0" fontId="117" fillId="0" borderId="0" applyNumberFormat="0" applyFill="0" applyBorder="0" applyAlignment="0" applyProtection="0"/>
    <xf numFmtId="0" fontId="118" fillId="0" borderId="54" applyNumberFormat="0" applyFill="0" applyAlignment="0" applyProtection="0"/>
    <xf numFmtId="0" fontId="119"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19" fillId="31" borderId="0" applyNumberFormat="0" applyBorder="0" applyAlignment="0" applyProtection="0"/>
    <xf numFmtId="0" fontId="119"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19" fillId="35" borderId="0" applyNumberFormat="0" applyBorder="0" applyAlignment="0" applyProtection="0"/>
    <xf numFmtId="0" fontId="119" fillId="36"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19" fillId="39" borderId="0" applyNumberFormat="0" applyBorder="0" applyAlignment="0" applyProtection="0"/>
    <xf numFmtId="0" fontId="119" fillId="40"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19" fillId="43" borderId="0" applyNumberFormat="0" applyBorder="0" applyAlignment="0" applyProtection="0"/>
    <xf numFmtId="0" fontId="119" fillId="44"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19" fillId="51" borderId="0" applyNumberFormat="0" applyBorder="0" applyAlignment="0" applyProtection="0"/>
    <xf numFmtId="0" fontId="104" fillId="0" borderId="0"/>
    <xf numFmtId="0" fontId="104" fillId="0" borderId="0"/>
    <xf numFmtId="0" fontId="104" fillId="0" borderId="0"/>
    <xf numFmtId="0" fontId="3" fillId="29" borderId="0" applyNumberFormat="0" applyBorder="0" applyAlignment="0" applyProtection="0"/>
    <xf numFmtId="0" fontId="43" fillId="5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43" fillId="1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43" fillId="18"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43" fillId="5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43" fillId="7"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43" fillId="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4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43" fillId="9"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43" fillId="5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43" fillId="55"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43" fillId="11"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43" fillId="57"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44" fillId="58" borderId="0" applyNumberFormat="0" applyBorder="0" applyAlignment="0" applyProtection="0"/>
    <xf numFmtId="0" fontId="44" fillId="9" borderId="0" applyNumberFormat="0" applyBorder="0" applyAlignment="0" applyProtection="0"/>
    <xf numFmtId="0" fontId="44" fillId="56" borderId="0" applyNumberFormat="0" applyBorder="0" applyAlignment="0" applyProtection="0"/>
    <xf numFmtId="0" fontId="44" fillId="59" borderId="0" applyNumberFormat="0" applyBorder="0" applyAlignment="0" applyProtection="0"/>
    <xf numFmtId="0" fontId="104" fillId="27" borderId="49" applyNumberFormat="0" applyFont="0" applyAlignment="0" applyProtection="0"/>
    <xf numFmtId="0" fontId="44" fillId="12" borderId="0" applyNumberFormat="0" applyBorder="0" applyAlignment="0" applyProtection="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104" fillId="29" borderId="0" applyNumberFormat="0" applyBorder="0" applyAlignment="0" applyProtection="0"/>
    <xf numFmtId="0" fontId="44" fillId="63" borderId="0" applyNumberFormat="0" applyBorder="0" applyAlignment="0" applyProtection="0"/>
    <xf numFmtId="0" fontId="104" fillId="30" borderId="0" applyNumberFormat="0" applyBorder="0" applyAlignment="0" applyProtection="0"/>
    <xf numFmtId="0" fontId="44" fillId="59"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104" fillId="33" borderId="0" applyNumberFormat="0" applyBorder="0" applyAlignment="0" applyProtection="0"/>
    <xf numFmtId="0" fontId="120" fillId="16" borderId="0" applyNumberFormat="0" applyBorder="0" applyAlignment="0" applyProtection="0"/>
    <xf numFmtId="0" fontId="104" fillId="34" borderId="0" applyNumberFormat="0" applyBorder="0" applyAlignment="0" applyProtection="0"/>
    <xf numFmtId="0" fontId="46" fillId="8" borderId="50" applyNumberFormat="0" applyAlignment="0" applyProtection="0"/>
    <xf numFmtId="0" fontId="47" fillId="17" borderId="17" applyNumberFormat="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12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alignment vertical="top"/>
    </xf>
    <xf numFmtId="44" fontId="71" fillId="0" borderId="0" applyFont="0" applyFill="0" applyBorder="0" applyAlignment="0" applyProtection="0"/>
    <xf numFmtId="44" fontId="37" fillId="0" borderId="0" applyFont="0" applyFill="0" applyBorder="0" applyAlignment="0" applyProtection="0">
      <alignment vertical="top"/>
    </xf>
    <xf numFmtId="44" fontId="37" fillId="0" borderId="0" applyFont="0" applyFill="0" applyBorder="0" applyAlignment="0" applyProtection="0">
      <alignment vertical="top"/>
    </xf>
    <xf numFmtId="44" fontId="37" fillId="0" borderId="0" applyFont="0" applyFill="0" applyBorder="0" applyAlignment="0" applyProtection="0">
      <alignment vertical="top"/>
    </xf>
    <xf numFmtId="44" fontId="37" fillId="0" borderId="0" applyFont="0" applyFill="0" applyBorder="0" applyAlignment="0" applyProtection="0">
      <alignment vertical="top"/>
    </xf>
    <xf numFmtId="44" fontId="3" fillId="0" borderId="0" applyFont="0" applyFill="0" applyBorder="0" applyAlignment="0" applyProtection="0"/>
    <xf numFmtId="44" fontId="37" fillId="0" borderId="0" applyFont="0" applyFill="0" applyBorder="0" applyAlignment="0" applyProtection="0">
      <alignment vertical="top"/>
    </xf>
    <xf numFmtId="44" fontId="37" fillId="0" borderId="0" applyFont="0" applyFill="0" applyBorder="0" applyAlignment="0" applyProtection="0">
      <alignment vertical="top"/>
    </xf>
    <xf numFmtId="0" fontId="48" fillId="0" borderId="0" applyNumberFormat="0" applyFill="0" applyBorder="0" applyAlignment="0" applyProtection="0"/>
    <xf numFmtId="0" fontId="104" fillId="37" borderId="0" applyNumberFormat="0" applyBorder="0" applyAlignment="0" applyProtection="0"/>
    <xf numFmtId="0" fontId="49" fillId="18" borderId="0" applyNumberFormat="0" applyBorder="0" applyAlignment="0" applyProtection="0"/>
    <xf numFmtId="0" fontId="104" fillId="38" borderId="0" applyNumberFormat="0" applyBorder="0" applyAlignment="0" applyProtection="0"/>
    <xf numFmtId="0" fontId="122" fillId="0" borderId="56" applyNumberFormat="0" applyFill="0" applyAlignment="0" applyProtection="0"/>
    <xf numFmtId="0" fontId="123" fillId="0" borderId="19" applyNumberFormat="0" applyFill="0" applyAlignment="0" applyProtection="0"/>
    <xf numFmtId="0" fontId="124" fillId="0" borderId="57" applyNumberFormat="0" applyFill="0" applyAlignment="0" applyProtection="0"/>
    <xf numFmtId="0" fontId="104" fillId="41" borderId="0" applyNumberFormat="0" applyBorder="0" applyAlignment="0" applyProtection="0"/>
    <xf numFmtId="0" fontId="124" fillId="0" borderId="0" applyNumberFormat="0" applyFill="0" applyBorder="0" applyAlignment="0" applyProtection="0"/>
    <xf numFmtId="0" fontId="104" fillId="42" borderId="0" applyNumberFormat="0" applyBorder="0" applyAlignment="0" applyProtection="0"/>
    <xf numFmtId="0" fontId="54" fillId="0" borderId="21" applyNumberFormat="0" applyFill="0" applyAlignment="0" applyProtection="0"/>
    <xf numFmtId="0" fontId="55" fillId="10" borderId="0" applyNumberFormat="0" applyBorder="0" applyAlignment="0" applyProtection="0"/>
    <xf numFmtId="0" fontId="37" fillId="0" borderId="0">
      <alignment vertical="top"/>
    </xf>
    <xf numFmtId="0" fontId="3" fillId="0" borderId="0"/>
    <xf numFmtId="0" fontId="3" fillId="0" borderId="0"/>
    <xf numFmtId="0" fontId="3" fillId="0" borderId="0"/>
    <xf numFmtId="0" fontId="3" fillId="0" borderId="0"/>
    <xf numFmtId="0" fontId="37" fillId="0" borderId="0">
      <alignment vertical="top"/>
    </xf>
    <xf numFmtId="0" fontId="37" fillId="0" borderId="0">
      <alignment vertical="top"/>
    </xf>
    <xf numFmtId="0" fontId="4" fillId="0" borderId="0"/>
    <xf numFmtId="0" fontId="4"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71" fillId="0" borderId="0"/>
    <xf numFmtId="0" fontId="37" fillId="0" borderId="0">
      <alignment vertical="top"/>
    </xf>
    <xf numFmtId="0" fontId="37" fillId="0" borderId="0">
      <alignment vertical="top"/>
    </xf>
    <xf numFmtId="0" fontId="3" fillId="0" borderId="0"/>
    <xf numFmtId="0" fontId="37" fillId="0" borderId="0">
      <alignment vertical="top"/>
    </xf>
    <xf numFmtId="0" fontId="4" fillId="0" borderId="0"/>
    <xf numFmtId="0" fontId="71" fillId="0" borderId="0"/>
    <xf numFmtId="0" fontId="3" fillId="0" borderId="0"/>
    <xf numFmtId="0" fontId="3" fillId="0" borderId="0"/>
    <xf numFmtId="0" fontId="37" fillId="0" borderId="0">
      <alignment vertical="top"/>
    </xf>
    <xf numFmtId="0" fontId="37" fillId="0" borderId="0">
      <alignment vertical="top"/>
    </xf>
    <xf numFmtId="0" fontId="4" fillId="0" borderId="0"/>
    <xf numFmtId="0" fontId="37" fillId="0" borderId="0">
      <alignment vertical="top"/>
    </xf>
    <xf numFmtId="0" fontId="37" fillId="0" borderId="0">
      <alignment vertical="top"/>
    </xf>
    <xf numFmtId="0" fontId="71" fillId="0" borderId="0"/>
    <xf numFmtId="0" fontId="4" fillId="0" borderId="0"/>
    <xf numFmtId="0" fontId="4"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43" fillId="6" borderId="51"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56" fillId="8" borderId="52" applyNumberFormat="0" applyAlignment="0" applyProtection="0"/>
    <xf numFmtId="9" fontId="3"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21" fillId="0" borderId="0" applyNumberFormat="0" applyFont="0" applyFill="0" applyBorder="0" applyAlignment="0" applyProtection="0">
      <alignment horizontal="left"/>
    </xf>
    <xf numFmtId="15" fontId="121" fillId="0" borderId="0" applyFont="0" applyFill="0" applyBorder="0" applyAlignment="0" applyProtection="0"/>
    <xf numFmtId="4" fontId="121" fillId="0" borderId="0" applyFont="0" applyFill="0" applyBorder="0" applyAlignment="0" applyProtection="0"/>
    <xf numFmtId="0" fontId="125" fillId="0" borderId="8">
      <alignment horizontal="center"/>
    </xf>
    <xf numFmtId="3" fontId="121" fillId="0" borderId="0" applyFont="0" applyFill="0" applyBorder="0" applyAlignment="0" applyProtection="0"/>
    <xf numFmtId="0" fontId="121" fillId="64" borderId="0" applyNumberFormat="0" applyFont="0" applyBorder="0" applyAlignment="0" applyProtection="0"/>
    <xf numFmtId="0" fontId="126" fillId="0" borderId="0" applyNumberFormat="0" applyFill="0" applyBorder="0" applyAlignment="0" applyProtection="0"/>
    <xf numFmtId="0" fontId="58" fillId="0" borderId="58" applyNumberFormat="0" applyFill="0" applyAlignment="0" applyProtection="0"/>
    <xf numFmtId="0" fontId="59" fillId="0" borderId="0" applyNumberFormat="0" applyFill="0" applyBorder="0" applyAlignment="0" applyProtection="0"/>
    <xf numFmtId="0" fontId="104"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25" fillId="0" borderId="8">
      <alignment horizontal="center"/>
    </xf>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58" fillId="0" borderId="58" applyNumberFormat="0" applyFill="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44"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93" fillId="31" borderId="0" applyNumberFormat="0" applyBorder="0" applyAlignment="0" applyProtection="0"/>
    <xf numFmtId="0" fontId="93" fillId="35" borderId="0" applyNumberFormat="0" applyBorder="0" applyAlignment="0" applyProtection="0"/>
    <xf numFmtId="0" fontId="93" fillId="39" borderId="0" applyNumberFormat="0" applyBorder="0" applyAlignment="0" applyProtection="0"/>
    <xf numFmtId="0" fontId="93" fillId="43" borderId="0" applyNumberFormat="0" applyBorder="0" applyAlignment="0" applyProtection="0"/>
    <xf numFmtId="0" fontId="93" fillId="47" borderId="0" applyNumberFormat="0" applyBorder="0" applyAlignment="0" applyProtection="0"/>
    <xf numFmtId="0" fontId="93" fillId="51" borderId="0" applyNumberFormat="0" applyBorder="0" applyAlignment="0" applyProtection="0"/>
    <xf numFmtId="0" fontId="93" fillId="28" borderId="0" applyNumberFormat="0" applyBorder="0" applyAlignment="0" applyProtection="0"/>
    <xf numFmtId="0" fontId="93" fillId="32" borderId="0" applyNumberFormat="0" applyBorder="0" applyAlignment="0" applyProtection="0"/>
    <xf numFmtId="0" fontId="93" fillId="36" borderId="0" applyNumberFormat="0" applyBorder="0" applyAlignment="0" applyProtection="0"/>
    <xf numFmtId="0" fontId="93" fillId="40" borderId="0" applyNumberFormat="0" applyBorder="0" applyAlignment="0" applyProtection="0"/>
    <xf numFmtId="0" fontId="93" fillId="44" borderId="0" applyNumberFormat="0" applyBorder="0" applyAlignment="0" applyProtection="0"/>
    <xf numFmtId="0" fontId="93" fillId="48" borderId="0" applyNumberFormat="0" applyBorder="0" applyAlignment="0" applyProtection="0"/>
    <xf numFmtId="0" fontId="84" fillId="22" borderId="0" applyNumberFormat="0" applyBorder="0" applyAlignment="0" applyProtection="0"/>
    <xf numFmtId="0" fontId="88" fillId="25" borderId="45" applyNumberFormat="0" applyAlignment="0" applyProtection="0"/>
    <xf numFmtId="0" fontId="90" fillId="26" borderId="48" applyNumberFormat="0" applyAlignment="0" applyProtection="0"/>
    <xf numFmtId="0" fontId="92" fillId="0" borderId="0" applyNumberFormat="0" applyFill="0" applyBorder="0" applyAlignment="0" applyProtection="0"/>
    <xf numFmtId="0" fontId="83" fillId="21" borderId="0" applyNumberFormat="0" applyBorder="0" applyAlignment="0" applyProtection="0"/>
    <xf numFmtId="0" fontId="80" fillId="0" borderId="42" applyNumberFormat="0" applyFill="0" applyAlignment="0" applyProtection="0"/>
    <xf numFmtId="0" fontId="81" fillId="0" borderId="43" applyNumberFormat="0" applyFill="0" applyAlignment="0" applyProtection="0"/>
    <xf numFmtId="0" fontId="82" fillId="0" borderId="44" applyNumberFormat="0" applyFill="0" applyAlignment="0" applyProtection="0"/>
    <xf numFmtId="0" fontId="82" fillId="0" borderId="0" applyNumberFormat="0" applyFill="0" applyBorder="0" applyAlignment="0" applyProtection="0"/>
    <xf numFmtId="0" fontId="86" fillId="24" borderId="45" applyNumberFormat="0" applyAlignment="0" applyProtection="0"/>
    <xf numFmtId="0" fontId="89" fillId="0" borderId="47" applyNumberFormat="0" applyFill="0" applyAlignment="0" applyProtection="0"/>
    <xf numFmtId="0" fontId="85" fillId="23" borderId="0" applyNumberFormat="0" applyBorder="0" applyAlignment="0" applyProtection="0"/>
    <xf numFmtId="0" fontId="104" fillId="0" borderId="0"/>
    <xf numFmtId="0" fontId="104" fillId="0" borderId="0"/>
    <xf numFmtId="0" fontId="104" fillId="0" borderId="0"/>
    <xf numFmtId="0" fontId="87" fillId="25" borderId="46" applyNumberFormat="0" applyAlignment="0" applyProtection="0"/>
    <xf numFmtId="0" fontId="94" fillId="0" borderId="54" applyNumberFormat="0" applyFill="0" applyAlignment="0" applyProtection="0"/>
    <xf numFmtId="0" fontId="91" fillId="0" borderId="0" applyNumberFormat="0" applyFill="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41" borderId="0" applyNumberFormat="0" applyBorder="0" applyAlignment="0" applyProtection="0"/>
    <xf numFmtId="0" fontId="104" fillId="29" borderId="0" applyNumberFormat="0" applyBorder="0" applyAlignment="0" applyProtection="0"/>
    <xf numFmtId="44" fontId="104" fillId="0" borderId="0" applyFont="0" applyFill="0" applyBorder="0" applyAlignment="0" applyProtection="0"/>
    <xf numFmtId="0" fontId="104" fillId="34" borderId="0" applyNumberFormat="0" applyBorder="0" applyAlignment="0" applyProtection="0"/>
    <xf numFmtId="0" fontId="104" fillId="33" borderId="0" applyNumberFormat="0" applyBorder="0" applyAlignment="0" applyProtection="0"/>
    <xf numFmtId="0" fontId="104" fillId="38" borderId="0" applyNumberFormat="0" applyBorder="0" applyAlignment="0" applyProtection="0"/>
    <xf numFmtId="9" fontId="104" fillId="0" borderId="0" applyFont="0" applyFill="0" applyBorder="0" applyAlignment="0" applyProtection="0"/>
    <xf numFmtId="0" fontId="104" fillId="37" borderId="0" applyNumberFormat="0" applyBorder="0" applyAlignment="0" applyProtection="0"/>
    <xf numFmtId="0" fontId="104" fillId="27" borderId="49" applyNumberFormat="0" applyFont="0" applyAlignment="0" applyProtection="0"/>
    <xf numFmtId="0" fontId="104" fillId="0" borderId="0"/>
    <xf numFmtId="0" fontId="104" fillId="30"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25" fillId="0" borderId="8">
      <alignment horizontal="center"/>
    </xf>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44"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25" fillId="0" borderId="8">
      <alignment horizontal="center"/>
    </xf>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44"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41" borderId="0" applyNumberFormat="0" applyBorder="0" applyAlignment="0" applyProtection="0"/>
    <xf numFmtId="0" fontId="104" fillId="29" borderId="0" applyNumberFormat="0" applyBorder="0" applyAlignment="0" applyProtection="0"/>
    <xf numFmtId="44" fontId="104" fillId="0" borderId="0" applyFont="0" applyFill="0" applyBorder="0" applyAlignment="0" applyProtection="0"/>
    <xf numFmtId="0" fontId="104" fillId="34" borderId="0" applyNumberFormat="0" applyBorder="0" applyAlignment="0" applyProtection="0"/>
    <xf numFmtId="0" fontId="104" fillId="33" borderId="0" applyNumberFormat="0" applyBorder="0" applyAlignment="0" applyProtection="0"/>
    <xf numFmtId="0" fontId="104" fillId="38" borderId="0" applyNumberFormat="0" applyBorder="0" applyAlignment="0" applyProtection="0"/>
    <xf numFmtId="9" fontId="104" fillId="0" borderId="0" applyFont="0" applyFill="0" applyBorder="0" applyAlignment="0" applyProtection="0"/>
    <xf numFmtId="0" fontId="104" fillId="37" borderId="0" applyNumberFormat="0" applyBorder="0" applyAlignment="0" applyProtection="0"/>
    <xf numFmtId="0" fontId="104" fillId="27" borderId="49" applyNumberFormat="0" applyFont="0" applyAlignment="0" applyProtection="0"/>
    <xf numFmtId="0" fontId="104" fillId="0" borderId="0"/>
    <xf numFmtId="0" fontId="104" fillId="30"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43" fontId="104" fillId="0" borderId="0" applyFont="0" applyFill="0" applyBorder="0" applyAlignment="0" applyProtection="0"/>
    <xf numFmtId="44" fontId="104" fillId="0" borderId="0" applyFont="0" applyFill="0" applyBorder="0" applyAlignment="0" applyProtection="0"/>
    <xf numFmtId="0" fontId="4" fillId="0" borderId="0"/>
    <xf numFmtId="0" fontId="4" fillId="0" borderId="0"/>
    <xf numFmtId="0" fontId="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43" fontId="104" fillId="0" borderId="0" applyFont="0" applyFill="0" applyBorder="0" applyAlignment="0" applyProtection="0"/>
    <xf numFmtId="44" fontId="10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56" fillId="8" borderId="52" applyNumberFormat="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4" fillId="6" borderId="51" applyNumberFormat="0" applyFont="0" applyAlignment="0" applyProtection="0"/>
    <xf numFmtId="0" fontId="104" fillId="41" borderId="0" applyNumberFormat="0" applyBorder="0" applyAlignment="0" applyProtection="0"/>
    <xf numFmtId="0" fontId="104" fillId="30" borderId="0" applyNumberFormat="0" applyBorder="0" applyAlignment="0" applyProtection="0"/>
    <xf numFmtId="0" fontId="104" fillId="0" borderId="0"/>
    <xf numFmtId="0" fontId="104" fillId="42" borderId="0" applyNumberFormat="0" applyBorder="0" applyAlignment="0" applyProtection="0"/>
    <xf numFmtId="0" fontId="104" fillId="38" borderId="0" applyNumberFormat="0" applyBorder="0" applyAlignment="0" applyProtection="0"/>
    <xf numFmtId="0" fontId="104" fillId="30" borderId="0" applyNumberFormat="0" applyBorder="0" applyAlignment="0" applyProtection="0"/>
    <xf numFmtId="0" fontId="104" fillId="34" borderId="0" applyNumberFormat="0" applyBorder="0" applyAlignment="0" applyProtection="0"/>
    <xf numFmtId="0" fontId="104" fillId="29" borderId="0" applyNumberFormat="0" applyBorder="0" applyAlignment="0" applyProtection="0"/>
    <xf numFmtId="0" fontId="104" fillId="0" borderId="0"/>
    <xf numFmtId="0" fontId="104" fillId="0" borderId="0"/>
    <xf numFmtId="0" fontId="104" fillId="33" borderId="0" applyNumberFormat="0" applyBorder="0" applyAlignment="0" applyProtection="0"/>
    <xf numFmtId="0" fontId="104" fillId="29"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45" borderId="0" applyNumberFormat="0" applyBorder="0" applyAlignment="0" applyProtection="0"/>
    <xf numFmtId="0" fontId="104" fillId="29" borderId="0" applyNumberFormat="0" applyBorder="0" applyAlignment="0" applyProtection="0"/>
    <xf numFmtId="0" fontId="104" fillId="27" borderId="49" applyNumberFormat="0" applyFont="0" applyAlignment="0" applyProtection="0"/>
    <xf numFmtId="0" fontId="104" fillId="37" borderId="0" applyNumberFormat="0" applyBorder="0" applyAlignment="0" applyProtection="0"/>
    <xf numFmtId="0" fontId="104" fillId="0" borderId="0"/>
    <xf numFmtId="0" fontId="104" fillId="0" borderId="0"/>
    <xf numFmtId="0" fontId="104" fillId="33"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45"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50" borderId="0" applyNumberFormat="0" applyBorder="0" applyAlignment="0" applyProtection="0"/>
    <xf numFmtId="0" fontId="104" fillId="41" borderId="0" applyNumberFormat="0" applyBorder="0" applyAlignment="0" applyProtection="0"/>
    <xf numFmtId="9" fontId="104" fillId="0" borderId="0" applyFont="0" applyFill="0" applyBorder="0" applyAlignment="0" applyProtection="0"/>
    <xf numFmtId="0" fontId="104" fillId="0" borderId="0"/>
    <xf numFmtId="0" fontId="104" fillId="34" borderId="0" applyNumberFormat="0" applyBorder="0" applyAlignment="0" applyProtection="0"/>
    <xf numFmtId="0" fontId="104" fillId="0" borderId="0"/>
    <xf numFmtId="0" fontId="104" fillId="46"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50" borderId="0" applyNumberFormat="0" applyBorder="0" applyAlignment="0" applyProtection="0"/>
    <xf numFmtId="0" fontId="104" fillId="27" borderId="49" applyNumberFormat="0" applyFont="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49" borderId="0" applyNumberFormat="0" applyBorder="0" applyAlignment="0" applyProtection="0"/>
    <xf numFmtId="0" fontId="104" fillId="34" borderId="0" applyNumberFormat="0" applyBorder="0" applyAlignment="0" applyProtection="0"/>
    <xf numFmtId="0" fontId="46" fillId="8" borderId="50" applyNumberFormat="0" applyAlignment="0" applyProtection="0"/>
    <xf numFmtId="0" fontId="104" fillId="42"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0" borderId="0"/>
    <xf numFmtId="0" fontId="104" fillId="34" borderId="0" applyNumberFormat="0" applyBorder="0" applyAlignment="0" applyProtection="0"/>
    <xf numFmtId="0" fontId="104" fillId="27" borderId="49" applyNumberFormat="0" applyFont="0" applyAlignment="0" applyProtection="0"/>
    <xf numFmtId="0" fontId="104" fillId="46" borderId="0" applyNumberFormat="0" applyBorder="0" applyAlignment="0" applyProtection="0"/>
    <xf numFmtId="0" fontId="104" fillId="41" borderId="0" applyNumberFormat="0" applyBorder="0" applyAlignment="0" applyProtection="0"/>
    <xf numFmtId="0" fontId="104" fillId="29" borderId="0" applyNumberFormat="0" applyBorder="0" applyAlignment="0" applyProtection="0"/>
    <xf numFmtId="0" fontId="104" fillId="0" borderId="0"/>
    <xf numFmtId="0" fontId="56" fillId="4" borderId="52" applyNumberFormat="0" applyAlignment="0" applyProtection="0"/>
    <xf numFmtId="0" fontId="104" fillId="42" borderId="0" applyNumberFormat="0" applyBorder="0" applyAlignment="0" applyProtection="0"/>
    <xf numFmtId="0" fontId="104" fillId="27" borderId="49" applyNumberFormat="0" applyFont="0" applyAlignment="0" applyProtection="0"/>
    <xf numFmtId="0" fontId="104" fillId="37"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43" fontId="104" fillId="0" borderId="0" applyFont="0" applyFill="0" applyBorder="0" applyAlignment="0" applyProtection="0"/>
    <xf numFmtId="44" fontId="104" fillId="0" borderId="0" applyFont="0" applyFill="0" applyBorder="0" applyAlignment="0" applyProtection="0"/>
    <xf numFmtId="0" fontId="4" fillId="0" borderId="0"/>
    <xf numFmtId="0" fontId="4" fillId="0" borderId="0"/>
    <xf numFmtId="0" fontId="4" fillId="0" borderId="0"/>
    <xf numFmtId="0" fontId="104" fillId="30" borderId="0" applyNumberFormat="0" applyBorder="0" applyAlignment="0" applyProtection="0"/>
    <xf numFmtId="0" fontId="104" fillId="49" borderId="0" applyNumberFormat="0" applyBorder="0" applyAlignment="0" applyProtection="0"/>
    <xf numFmtId="0" fontId="104" fillId="33"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44"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0" borderId="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41" borderId="0" applyNumberFormat="0" applyBorder="0" applyAlignment="0" applyProtection="0"/>
    <xf numFmtId="0" fontId="104" fillId="29" borderId="0" applyNumberFormat="0" applyBorder="0" applyAlignment="0" applyProtection="0"/>
    <xf numFmtId="44" fontId="104" fillId="0" borderId="0" applyFont="0" applyFill="0" applyBorder="0" applyAlignment="0" applyProtection="0"/>
    <xf numFmtId="0" fontId="104" fillId="34" borderId="0" applyNumberFormat="0" applyBorder="0" applyAlignment="0" applyProtection="0"/>
    <xf numFmtId="0" fontId="104" fillId="33" borderId="0" applyNumberFormat="0" applyBorder="0" applyAlignment="0" applyProtection="0"/>
    <xf numFmtId="0" fontId="104" fillId="38" borderId="0" applyNumberFormat="0" applyBorder="0" applyAlignment="0" applyProtection="0"/>
    <xf numFmtId="9" fontId="104" fillId="0" borderId="0" applyFont="0" applyFill="0" applyBorder="0" applyAlignment="0" applyProtection="0"/>
    <xf numFmtId="0" fontId="104" fillId="37" borderId="0" applyNumberFormat="0" applyBorder="0" applyAlignment="0" applyProtection="0"/>
    <xf numFmtId="0" fontId="104" fillId="27" borderId="49" applyNumberFormat="0" applyFont="0" applyAlignment="0" applyProtection="0"/>
    <xf numFmtId="0" fontId="104" fillId="0" borderId="0"/>
    <xf numFmtId="0" fontId="104" fillId="30"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0" borderId="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9" fontId="104" fillId="0" borderId="0" applyFont="0" applyFill="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44" fontId="104" fillId="0" borderId="0" applyFont="0" applyFill="0" applyBorder="0" applyAlignment="0" applyProtection="0"/>
    <xf numFmtId="9" fontId="104" fillId="0" borderId="0" applyFont="0" applyFill="0" applyBorder="0" applyAlignment="0" applyProtection="0"/>
    <xf numFmtId="0" fontId="104" fillId="27" borderId="49" applyNumberFormat="0" applyFont="0" applyAlignment="0" applyProtection="0"/>
    <xf numFmtId="0" fontId="104" fillId="29" borderId="0" applyNumberFormat="0" applyBorder="0" applyAlignment="0" applyProtection="0"/>
    <xf numFmtId="0" fontId="104" fillId="30"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04" fillId="0" borderId="0"/>
    <xf numFmtId="0" fontId="104" fillId="0" borderId="0"/>
    <xf numFmtId="43" fontId="104" fillId="0" borderId="0" applyFont="0" applyFill="0" applyBorder="0" applyAlignment="0" applyProtection="0"/>
    <xf numFmtId="0" fontId="10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49" applyNumberFormat="0" applyFont="0" applyAlignment="0" applyProtection="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7" borderId="49"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0" fontId="3" fillId="27"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4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6" fillId="8" borderId="52" applyNumberFormat="0" applyAlignment="0" applyProtection="0"/>
    <xf numFmtId="0" fontId="3" fillId="33" borderId="0" applyNumberFormat="0" applyBorder="0" applyAlignment="0" applyProtection="0"/>
    <xf numFmtId="41"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4" fillId="0" borderId="0"/>
    <xf numFmtId="43" fontId="127" fillId="0" borderId="0" applyFont="0" applyFill="0" applyBorder="0" applyAlignment="0" applyProtection="0"/>
    <xf numFmtId="9" fontId="3" fillId="0" borderId="0" applyFont="0" applyFill="0" applyBorder="0" applyAlignment="0" applyProtection="0"/>
    <xf numFmtId="0" fontId="4" fillId="0" borderId="0"/>
    <xf numFmtId="43" fontId="4" fillId="0" borderId="0" applyFont="0" applyFill="0" applyBorder="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9" fontId="4" fillId="0" borderId="0" applyFont="0" applyFill="0" applyBorder="0" applyAlignment="0" applyProtection="0"/>
    <xf numFmtId="166" fontId="11" fillId="0" borderId="55">
      <protection locked="0"/>
    </xf>
    <xf numFmtId="166" fontId="11" fillId="0" borderId="55">
      <protection locked="0"/>
    </xf>
    <xf numFmtId="0" fontId="53" fillId="5"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3" fillId="5"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44" fontId="3" fillId="0" borderId="0" applyFont="0" applyFill="0" applyBorder="0" applyAlignment="0" applyProtection="0"/>
    <xf numFmtId="0" fontId="53" fillId="5" borderId="50" applyNumberFormat="0" applyAlignment="0" applyProtection="0"/>
    <xf numFmtId="0" fontId="46" fillId="4" borderId="50" applyNumberFormat="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6" fontId="11" fillId="0" borderId="55">
      <protection locked="0"/>
    </xf>
    <xf numFmtId="0" fontId="58" fillId="0" borderId="53" applyNumberFormat="0" applyFill="0" applyAlignment="0" applyProtection="0"/>
    <xf numFmtId="43" fontId="4" fillId="0" borderId="0" applyFont="0" applyFill="0" applyBorder="0" applyAlignment="0" applyProtection="0"/>
    <xf numFmtId="44" fontId="4" fillId="0" borderId="0" applyFont="0" applyFill="0" applyBorder="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43" fontId="4" fillId="0" borderId="0" applyFont="0" applyFill="0" applyBorder="0" applyAlignment="0" applyProtection="0"/>
    <xf numFmtId="0" fontId="4" fillId="6" borderId="51" applyNumberFormat="0" applyFont="0" applyAlignment="0" applyProtection="0"/>
    <xf numFmtId="166" fontId="11" fillId="0" borderId="55">
      <protection locked="0"/>
    </xf>
    <xf numFmtId="0" fontId="4" fillId="6" borderId="51" applyNumberFormat="0" applyFont="0" applyAlignment="0" applyProtection="0"/>
    <xf numFmtId="43" fontId="4" fillId="0" borderId="0" applyFont="0" applyFill="0" applyBorder="0" applyAlignment="0" applyProtection="0"/>
    <xf numFmtId="0" fontId="4" fillId="0" borderId="0"/>
    <xf numFmtId="166" fontId="11" fillId="0" borderId="55">
      <protection locked="0"/>
    </xf>
    <xf numFmtId="0" fontId="4" fillId="6" borderId="51" applyNumberFormat="0" applyFont="0" applyAlignment="0" applyProtection="0"/>
    <xf numFmtId="166" fontId="11" fillId="0" borderId="55">
      <protection locked="0"/>
    </xf>
    <xf numFmtId="0" fontId="4" fillId="6" borderId="51" applyNumberFormat="0" applyFont="0" applyAlignment="0" applyProtection="0"/>
    <xf numFmtId="166" fontId="11" fillId="0" borderId="55">
      <protection locked="0"/>
    </xf>
    <xf numFmtId="43" fontId="4" fillId="0" borderId="0" applyFont="0" applyFill="0" applyBorder="0" applyAlignment="0" applyProtection="0"/>
    <xf numFmtId="0" fontId="94" fillId="0" borderId="54"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20"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43"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20" applyNumberFormat="0" applyFill="0" applyAlignment="0" applyProtection="0"/>
    <xf numFmtId="0" fontId="52" fillId="0" borderId="20" applyNumberFormat="0" applyFill="0" applyAlignment="0" applyProtection="0"/>
    <xf numFmtId="43"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8" fillId="0" borderId="53" applyNumberFormat="0" applyFill="0" applyAlignment="0" applyProtection="0"/>
    <xf numFmtId="166" fontId="11" fillId="0" borderId="55">
      <protection locked="0"/>
    </xf>
    <xf numFmtId="43" fontId="3"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3" fillId="0" borderId="0"/>
    <xf numFmtId="43" fontId="3" fillId="0" borderId="0" applyFont="0" applyFill="0" applyBorder="0" applyAlignment="0" applyProtection="0"/>
    <xf numFmtId="0" fontId="3" fillId="0" borderId="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78" fontId="4" fillId="0" borderId="0"/>
    <xf numFmtId="43" fontId="4" fillId="0" borderId="0" applyFont="0" applyFill="0" applyBorder="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43" fontId="4" fillId="0" borderId="0" applyFont="0" applyFill="0" applyBorder="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8" fillId="65" borderId="0" applyNumberFormat="0" applyProtection="0">
      <alignment horizontal="left" wrapText="1" indent="4"/>
    </xf>
    <xf numFmtId="0" fontId="129" fillId="65" borderId="0" applyNumberFormat="0" applyProtection="0">
      <alignment horizontal="left" wrapText="1" indent="4"/>
    </xf>
    <xf numFmtId="0" fontId="130" fillId="65" borderId="0" applyNumberFormat="0" applyBorder="0" applyProtection="0">
      <alignment horizontal="left" indent="1"/>
    </xf>
    <xf numFmtId="0" fontId="129" fillId="0" borderId="0" applyFill="0" applyBorder="0">
      <alignment wrapText="1"/>
    </xf>
    <xf numFmtId="0" fontId="93" fillId="0" borderId="0"/>
    <xf numFmtId="0" fontId="3" fillId="53" borderId="59"/>
    <xf numFmtId="0" fontId="3" fillId="3" borderId="49"/>
    <xf numFmtId="0" fontId="3" fillId="53" borderId="0"/>
    <xf numFmtId="0" fontId="93" fillId="66" borderId="0" applyNumberFormat="0" applyBorder="0" applyProtection="0"/>
    <xf numFmtId="0" fontId="94" fillId="0" borderId="0" applyNumberFormat="0" applyFill="0" applyBorder="0" applyAlignment="0" applyProtection="0"/>
    <xf numFmtId="0" fontId="3" fillId="0" borderId="27" applyNumberFormat="0" applyFont="0" applyFill="0" applyAlignment="0"/>
    <xf numFmtId="0" fontId="3" fillId="0" borderId="60" applyNumberFormat="0" applyFont="0" applyFill="0" applyAlignment="0"/>
    <xf numFmtId="0" fontId="3" fillId="0" borderId="61" applyNumberFormat="0" applyFont="0" applyFill="0"/>
    <xf numFmtId="0" fontId="3" fillId="0" borderId="62" applyNumberFormat="0" applyFont="0" applyFill="0" applyAlignment="0"/>
    <xf numFmtId="14" fontId="3" fillId="0" borderId="0" applyFont="0" applyFill="0" applyBorder="0" applyAlignment="0"/>
    <xf numFmtId="6" fontId="3" fillId="52" borderId="0" applyFont="0" applyBorder="0" applyAlignment="0"/>
    <xf numFmtId="5" fontId="3" fillId="0" borderId="0" applyFont="0" applyFill="0" applyBorder="0" applyAlignment="0" applyProtection="0"/>
    <xf numFmtId="42" fontId="3"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44" fontId="4" fillId="0" borderId="0" applyFont="0" applyFill="0" applyBorder="0" applyAlignment="0" applyProtection="0"/>
    <xf numFmtId="0" fontId="46" fillId="4" borderId="50"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3" fillId="5" borderId="50"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4" borderId="50"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94" fillId="0" borderId="54" applyNumberFormat="0" applyFill="0" applyAlignment="0" applyProtection="0"/>
    <xf numFmtId="166" fontId="11" fillId="0" borderId="55">
      <protection locked="0"/>
    </xf>
    <xf numFmtId="43"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4"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4" fontId="4" fillId="0" borderId="0" applyFont="0" applyFill="0" applyBorder="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 fillId="6" borderId="51" applyNumberFormat="0" applyFont="0" applyAlignment="0" applyProtection="0"/>
    <xf numFmtId="0" fontId="4" fillId="6" borderId="51" applyNumberFormat="0" applyFont="0" applyAlignment="0" applyProtection="0"/>
    <xf numFmtId="0" fontId="46" fillId="4"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44" fontId="4" fillId="0" borderId="0" applyFont="0" applyFill="0" applyBorder="0" applyAlignment="0" applyProtection="0"/>
    <xf numFmtId="43" fontId="4" fillId="0" borderId="0" applyFont="0" applyFill="0" applyBorder="0" applyAlignment="0" applyProtection="0"/>
    <xf numFmtId="0" fontId="94" fillId="0" borderId="54" applyNumberFormat="0" applyFill="0" applyAlignment="0" applyProtection="0"/>
    <xf numFmtId="166" fontId="11" fillId="0" borderId="55">
      <protection locked="0"/>
    </xf>
    <xf numFmtId="9" fontId="4" fillId="0" borderId="0" applyFont="0" applyFill="0" applyBorder="0" applyAlignment="0" applyProtection="0"/>
    <xf numFmtId="0" fontId="4" fillId="0" borderId="0"/>
    <xf numFmtId="44"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3" fillId="0" borderId="0"/>
    <xf numFmtId="44" fontId="3" fillId="0" borderId="0" applyFont="0" applyFill="0" applyBorder="0" applyAlignment="0" applyProtection="0"/>
    <xf numFmtId="166" fontId="11" fillId="0" borderId="55">
      <protection locked="0"/>
    </xf>
    <xf numFmtId="0" fontId="3" fillId="0" borderId="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4"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4" fontId="3" fillId="0" borderId="0" applyFont="0" applyFill="0" applyBorder="0" applyAlignment="0" applyProtection="0"/>
    <xf numFmtId="44" fontId="3" fillId="0" borderId="0" applyFont="0" applyFill="0" applyBorder="0" applyAlignment="0" applyProtection="0"/>
    <xf numFmtId="166" fontId="11" fillId="0" borderId="55">
      <protection locked="0"/>
    </xf>
    <xf numFmtId="44" fontId="3" fillId="0" borderId="0" applyFont="0" applyFill="0" applyBorder="0" applyAlignment="0" applyProtection="0"/>
    <xf numFmtId="0" fontId="94" fillId="0" borderId="54" applyNumberFormat="0" applyFill="0" applyAlignment="0" applyProtection="0"/>
    <xf numFmtId="43" fontId="4" fillId="0" borderId="0" applyFont="0" applyFill="0" applyBorder="0" applyAlignment="0" applyProtection="0"/>
    <xf numFmtId="166" fontId="11" fillId="0" borderId="55">
      <protection locked="0"/>
    </xf>
    <xf numFmtId="44" fontId="4" fillId="0" borderId="0" applyFont="0" applyFill="0" applyBorder="0" applyAlignment="0" applyProtection="0"/>
    <xf numFmtId="0" fontId="3" fillId="0" borderId="0"/>
    <xf numFmtId="166" fontId="11" fillId="0" borderId="55">
      <protection locked="0"/>
    </xf>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4" fillId="0" borderId="0" applyFont="0" applyFill="0" applyBorder="0" applyAlignment="0" applyProtection="0"/>
    <xf numFmtId="166" fontId="11" fillId="0" borderId="55">
      <protection locked="0"/>
    </xf>
    <xf numFmtId="166" fontId="11" fillId="0" borderId="55">
      <protection locked="0"/>
    </xf>
    <xf numFmtId="166" fontId="11" fillId="0" borderId="55">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 fillId="6" borderId="51" applyNumberFormat="0" applyFon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46" fillId="4" borderId="50" applyNumberFormat="0" applyAlignment="0" applyProtection="0"/>
    <xf numFmtId="166" fontId="11" fillId="0" borderId="55">
      <protection locked="0"/>
    </xf>
    <xf numFmtId="0" fontId="4" fillId="6" borderId="51" applyNumberFormat="0" applyFont="0" applyAlignment="0" applyProtection="0"/>
    <xf numFmtId="0" fontId="46" fillId="4" borderId="50"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6" fillId="4" borderId="50" applyNumberFormat="0" applyAlignment="0" applyProtection="0"/>
    <xf numFmtId="0" fontId="53" fillId="5" borderId="50" applyNumberForma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6" fillId="4" borderId="52"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 fillId="6" borderId="51" applyNumberFormat="0" applyFon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 fillId="6" borderId="51" applyNumberFormat="0" applyFon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6" fillId="4" borderId="50" applyNumberFormat="0" applyAlignment="0" applyProtection="0"/>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166" fontId="11" fillId="0" borderId="55">
      <protection locked="0"/>
    </xf>
    <xf numFmtId="0" fontId="53" fillId="5" borderId="50" applyNumberFormat="0" applyAlignment="0" applyProtection="0"/>
    <xf numFmtId="0" fontId="56" fillId="4" borderId="52" applyNumberFormat="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 fillId="6" borderId="51" applyNumberFormat="0" applyFon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 fillId="6" borderId="51" applyNumberFormat="0" applyFon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 fillId="6" borderId="51" applyNumberFormat="0" applyFon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6" fillId="4" borderId="50" applyNumberFormat="0" applyAlignment="0" applyProtection="0"/>
    <xf numFmtId="166" fontId="11" fillId="0" borderId="55">
      <protection locked="0"/>
    </xf>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4" fillId="6" borderId="51" applyNumberFormat="0" applyFon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0" fontId="56" fillId="4" borderId="52" applyNumberFormat="0" applyAlignment="0" applyProtection="0"/>
    <xf numFmtId="0" fontId="58" fillId="0" borderId="53" applyNumberFormat="0" applyFill="0" applyAlignment="0" applyProtection="0"/>
    <xf numFmtId="166" fontId="11" fillId="0" borderId="55">
      <protection locked="0"/>
    </xf>
    <xf numFmtId="166" fontId="11" fillId="0" borderId="55">
      <protection locked="0"/>
    </xf>
    <xf numFmtId="166" fontId="11" fillId="0" borderId="55">
      <protection locked="0"/>
    </xf>
    <xf numFmtId="0" fontId="58" fillId="0" borderId="53" applyNumberFormat="0" applyFill="0" applyAlignment="0" applyProtection="0"/>
    <xf numFmtId="166" fontId="11" fillId="0" borderId="55">
      <protection locked="0"/>
    </xf>
    <xf numFmtId="0" fontId="58" fillId="0" borderId="53" applyNumberFormat="0" applyFill="0" applyAlignment="0" applyProtection="0"/>
    <xf numFmtId="0" fontId="56" fillId="4" borderId="52" applyNumberFormat="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166" fontId="11" fillId="0" borderId="55">
      <protection locked="0"/>
    </xf>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58" fillId="0" borderId="53" applyNumberFormat="0" applyFill="0" applyAlignment="0" applyProtection="0"/>
    <xf numFmtId="0" fontId="4" fillId="6" borderId="51" applyNumberFormat="0" applyFont="0" applyAlignment="0" applyProtection="0"/>
    <xf numFmtId="166" fontId="11" fillId="0" borderId="55">
      <protection locked="0"/>
    </xf>
    <xf numFmtId="0" fontId="56" fillId="4" borderId="52" applyNumberFormat="0" applyAlignment="0" applyProtection="0"/>
    <xf numFmtId="166" fontId="11" fillId="0" borderId="55">
      <protection locked="0"/>
    </xf>
    <xf numFmtId="0" fontId="4" fillId="6" borderId="51" applyNumberFormat="0" applyFon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8" fillId="0" borderId="53" applyNumberFormat="0" applyFill="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166" fontId="11" fillId="0" borderId="55">
      <protection locked="0"/>
    </xf>
    <xf numFmtId="0" fontId="56" fillId="4" borderId="52" applyNumberFormat="0" applyAlignment="0" applyProtection="0"/>
    <xf numFmtId="0" fontId="58" fillId="0" borderId="53" applyNumberFormat="0" applyFill="0" applyAlignment="0" applyProtection="0"/>
    <xf numFmtId="0" fontId="58" fillId="0" borderId="53" applyNumberFormat="0" applyFill="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58" fillId="0" borderId="53" applyNumberFormat="0" applyFill="0" applyAlignment="0" applyProtection="0"/>
    <xf numFmtId="166" fontId="11" fillId="0" borderId="55">
      <protection locked="0"/>
    </xf>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53" fillId="5" borderId="50"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46" fillId="4" borderId="50"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6" fillId="4" borderId="52"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53" fillId="5" borderId="50" applyNumberFormat="0" applyAlignment="0" applyProtection="0"/>
    <xf numFmtId="0" fontId="53" fillId="5" borderId="50" applyNumberFormat="0" applyAlignment="0" applyProtection="0"/>
    <xf numFmtId="0" fontId="46" fillId="4" borderId="50" applyNumberFormat="0" applyAlignment="0" applyProtection="0"/>
    <xf numFmtId="0" fontId="46" fillId="4" borderId="50" applyNumberFormat="0" applyAlignment="0" applyProtection="0"/>
    <xf numFmtId="0" fontId="58" fillId="0" borderId="53" applyNumberFormat="0" applyFill="0" applyAlignment="0" applyProtection="0"/>
    <xf numFmtId="0" fontId="58" fillId="0" borderId="53" applyNumberFormat="0" applyFill="0" applyAlignment="0" applyProtection="0"/>
    <xf numFmtId="0" fontId="56" fillId="4" borderId="52" applyNumberFormat="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0" fontId="58" fillId="0" borderId="53" applyNumberFormat="0" applyFill="0" applyAlignment="0" applyProtection="0"/>
    <xf numFmtId="0" fontId="56" fillId="4" borderId="52"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166" fontId="11" fillId="0" borderId="55">
      <protection locked="0"/>
    </xf>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0" fontId="53" fillId="5" borderId="50" applyNumberFormat="0" applyAlignment="0" applyProtection="0"/>
    <xf numFmtId="0" fontId="46" fillId="4" borderId="50" applyNumberFormat="0" applyAlignment="0" applyProtection="0"/>
    <xf numFmtId="166" fontId="11" fillId="0" borderId="55">
      <protection locked="0"/>
    </xf>
    <xf numFmtId="166" fontId="11" fillId="0" borderId="55">
      <protection locked="0"/>
    </xf>
    <xf numFmtId="0" fontId="53" fillId="5" borderId="50" applyNumberFormat="0" applyAlignment="0" applyProtection="0"/>
    <xf numFmtId="0" fontId="46" fillId="4" borderId="50" applyNumberFormat="0" applyAlignment="0" applyProtection="0"/>
    <xf numFmtId="166" fontId="11" fillId="0" borderId="55">
      <protection locked="0"/>
    </xf>
    <xf numFmtId="0" fontId="53" fillId="5" borderId="50" applyNumberFormat="0" applyAlignment="0" applyProtection="0"/>
    <xf numFmtId="0" fontId="53" fillId="5" borderId="50" applyNumberFormat="0" applyAlignment="0" applyProtection="0"/>
    <xf numFmtId="166" fontId="11" fillId="0" borderId="55">
      <protection locked="0"/>
    </xf>
    <xf numFmtId="166" fontId="11" fillId="0" borderId="55">
      <protection locked="0"/>
    </xf>
    <xf numFmtId="166" fontId="11" fillId="0" borderId="55">
      <protection locked="0"/>
    </xf>
    <xf numFmtId="166" fontId="11" fillId="0" borderId="55">
      <protection locked="0"/>
    </xf>
    <xf numFmtId="0" fontId="53" fillId="5" borderId="50" applyNumberFormat="0" applyAlignment="0" applyProtection="0"/>
    <xf numFmtId="166" fontId="11" fillId="0" borderId="55">
      <protection locked="0"/>
    </xf>
    <xf numFmtId="166" fontId="11" fillId="0" borderId="55">
      <protection locked="0"/>
    </xf>
    <xf numFmtId="0" fontId="46" fillId="4" borderId="50" applyNumberFormat="0" applyAlignment="0" applyProtection="0"/>
    <xf numFmtId="0" fontId="46" fillId="4" borderId="5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31" fillId="0" borderId="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30" borderId="0" applyNumberFormat="0" applyBorder="0" applyAlignment="0" applyProtection="0"/>
    <xf numFmtId="44" fontId="3" fillId="0" borderId="0" applyFont="0" applyFill="0" applyBorder="0" applyAlignment="0" applyProtection="0"/>
    <xf numFmtId="0" fontId="3" fillId="27" borderId="49" applyNumberFormat="0" applyFont="0" applyAlignment="0" applyProtection="0"/>
    <xf numFmtId="43" fontId="3" fillId="0" borderId="0" applyFont="0" applyFill="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37" borderId="0" applyNumberFormat="0" applyBorder="0" applyAlignment="0" applyProtection="0"/>
    <xf numFmtId="0" fontId="3" fillId="38" borderId="0" applyNumberFormat="0" applyBorder="0" applyAlignment="0" applyProtection="0"/>
    <xf numFmtId="44" fontId="3" fillId="0" borderId="0" applyFont="0" applyFill="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30"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27" borderId="49" applyNumberFormat="0" applyFont="0" applyAlignment="0" applyProtection="0"/>
    <xf numFmtId="43" fontId="3" fillId="0" borderId="0" applyFont="0" applyFill="0" applyBorder="0" applyAlignment="0" applyProtection="0"/>
    <xf numFmtId="0" fontId="3" fillId="29" borderId="0" applyNumberFormat="0" applyBorder="0" applyAlignment="0" applyProtection="0"/>
    <xf numFmtId="43" fontId="3" fillId="0" borderId="0" applyFont="0" applyFill="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4" fontId="3" fillId="0" borderId="0" applyFont="0" applyFill="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1" fillId="0" borderId="0"/>
    <xf numFmtId="0" fontId="1" fillId="0" borderId="0"/>
    <xf numFmtId="44" fontId="4" fillId="0" borderId="0" applyFont="0" applyFill="0" applyBorder="0" applyAlignment="0" applyProtection="0"/>
  </cellStyleXfs>
  <cellXfs count="504">
    <xf numFmtId="0" fontId="0" fillId="0" borderId="0" xfId="0"/>
    <xf numFmtId="0" fontId="9" fillId="0" borderId="0" xfId="0" applyFont="1"/>
    <xf numFmtId="0" fontId="5" fillId="0" borderId="0" xfId="0" applyFont="1"/>
    <xf numFmtId="0" fontId="0" fillId="0" borderId="0" xfId="0" applyFill="1"/>
    <xf numFmtId="0" fontId="5" fillId="0" borderId="3" xfId="0" applyFont="1" applyFill="1" applyBorder="1"/>
    <xf numFmtId="0" fontId="7" fillId="0" borderId="4" xfId="0" applyFont="1" applyFill="1" applyBorder="1"/>
    <xf numFmtId="38" fontId="5" fillId="0" borderId="0" xfId="0" applyNumberFormat="1" applyFont="1" applyAlignment="1">
      <alignment horizontal="center"/>
    </xf>
    <xf numFmtId="38" fontId="0" fillId="0" borderId="0" xfId="0" applyNumberFormat="1"/>
    <xf numFmtId="0" fontId="5" fillId="0" borderId="0" xfId="0" applyFont="1" applyAlignment="1">
      <alignment horizontal="center"/>
    </xf>
    <xf numFmtId="38" fontId="8" fillId="0" borderId="0" xfId="0" applyNumberFormat="1" applyFont="1" applyAlignment="1">
      <alignment horizontal="center"/>
    </xf>
    <xf numFmtId="0" fontId="4" fillId="0" borderId="0" xfId="0" applyFont="1"/>
    <xf numFmtId="38" fontId="21" fillId="0" borderId="0" xfId="0" applyNumberFormat="1" applyFont="1"/>
    <xf numFmtId="22" fontId="21" fillId="0" borderId="0" xfId="0" applyNumberFormat="1" applyFont="1" applyAlignment="1">
      <alignment horizontal="left"/>
    </xf>
    <xf numFmtId="0" fontId="7" fillId="0" borderId="0" xfId="0" applyFont="1"/>
    <xf numFmtId="38" fontId="0" fillId="0" borderId="0" xfId="0" applyNumberFormat="1" applyBorder="1"/>
    <xf numFmtId="38" fontId="5" fillId="0" borderId="2" xfId="0" applyNumberFormat="1" applyFont="1" applyBorder="1" applyAlignment="1">
      <alignment horizontal="center"/>
    </xf>
    <xf numFmtId="43" fontId="5" fillId="0" borderId="0" xfId="1" applyFont="1" applyAlignment="1">
      <alignment horizontal="center"/>
    </xf>
    <xf numFmtId="43" fontId="23" fillId="0" borderId="0" xfId="1" applyFont="1"/>
    <xf numFmtId="164" fontId="5" fillId="0" borderId="0" xfId="1" applyNumberFormat="1" applyFont="1" applyBorder="1" applyAlignment="1">
      <alignment horizontal="center"/>
    </xf>
    <xf numFmtId="0" fontId="4" fillId="0" borderId="0" xfId="0" applyFont="1" applyFill="1"/>
    <xf numFmtId="0" fontId="5" fillId="0" borderId="0" xfId="0" applyFont="1" applyFill="1"/>
    <xf numFmtId="0" fontId="4" fillId="0" borderId="4" xfId="0" applyFont="1" applyFill="1" applyBorder="1"/>
    <xf numFmtId="0" fontId="13" fillId="0" borderId="0" xfId="0" applyFont="1"/>
    <xf numFmtId="43" fontId="4" fillId="0" borderId="0" xfId="1"/>
    <xf numFmtId="0" fontId="0" fillId="0" borderId="0" xfId="0" applyBorder="1"/>
    <xf numFmtId="38" fontId="5" fillId="0" borderId="0" xfId="0" applyNumberFormat="1" applyFont="1" applyBorder="1" applyAlignment="1">
      <alignment horizontal="center"/>
    </xf>
    <xf numFmtId="0" fontId="5" fillId="0" borderId="2" xfId="0" applyFont="1" applyBorder="1" applyAlignment="1">
      <alignment horizontal="center"/>
    </xf>
    <xf numFmtId="38" fontId="8" fillId="0" borderId="0" xfId="0" applyNumberFormat="1" applyFont="1" applyBorder="1" applyAlignment="1">
      <alignment horizontal="center"/>
    </xf>
    <xf numFmtId="38" fontId="8" fillId="0" borderId="8" xfId="0" applyNumberFormat="1" applyFont="1" applyBorder="1" applyAlignment="1">
      <alignment horizontal="center"/>
    </xf>
    <xf numFmtId="38" fontId="8" fillId="0" borderId="8" xfId="0" applyNumberFormat="1" applyFont="1" applyBorder="1" applyAlignment="1"/>
    <xf numFmtId="0" fontId="5" fillId="0" borderId="2" xfId="0" applyFont="1" applyFill="1" applyBorder="1" applyAlignment="1">
      <alignment horizontal="center"/>
    </xf>
    <xf numFmtId="38" fontId="18" fillId="0" borderId="0" xfId="0" applyNumberFormat="1" applyFont="1"/>
    <xf numFmtId="38" fontId="18" fillId="0" borderId="0" xfId="0" applyNumberFormat="1" applyFont="1" applyBorder="1"/>
    <xf numFmtId="10" fontId="18" fillId="0" borderId="0" xfId="0" applyNumberFormat="1" applyFont="1" applyFill="1" applyBorder="1"/>
    <xf numFmtId="10" fontId="18" fillId="0" borderId="0" xfId="0" applyNumberFormat="1" applyFont="1" applyBorder="1"/>
    <xf numFmtId="0" fontId="25" fillId="0" borderId="0" xfId="0" applyFont="1" applyFill="1"/>
    <xf numFmtId="38" fontId="7" fillId="0" borderId="0" xfId="0" applyNumberFormat="1" applyFont="1"/>
    <xf numFmtId="38" fontId="0" fillId="0" borderId="0" xfId="0" applyNumberFormat="1" applyAlignment="1">
      <alignment horizontal="right"/>
    </xf>
    <xf numFmtId="38" fontId="8" fillId="0" borderId="0" xfId="0" applyNumberFormat="1" applyFont="1" applyAlignment="1"/>
    <xf numFmtId="41" fontId="0" fillId="0" borderId="0" xfId="1" applyNumberFormat="1" applyFont="1" applyProtection="1">
      <protection locked="0"/>
    </xf>
    <xf numFmtId="41" fontId="18" fillId="0" borderId="0" xfId="1" applyNumberFormat="1" applyFont="1"/>
    <xf numFmtId="41" fontId="0" fillId="0" borderId="0" xfId="1" applyNumberFormat="1" applyFont="1"/>
    <xf numFmtId="41" fontId="4" fillId="0" borderId="0" xfId="1" applyNumberFormat="1" applyFont="1" applyProtection="1">
      <protection locked="0"/>
    </xf>
    <xf numFmtId="41" fontId="0" fillId="0" borderId="7" xfId="1" applyNumberFormat="1" applyFont="1" applyBorder="1"/>
    <xf numFmtId="41" fontId="0" fillId="0" borderId="0" xfId="1" applyNumberFormat="1" applyFont="1" applyBorder="1"/>
    <xf numFmtId="41" fontId="0" fillId="0" borderId="2" xfId="1" applyNumberFormat="1" applyFont="1" applyBorder="1"/>
    <xf numFmtId="41" fontId="5" fillId="0" borderId="6" xfId="1" applyNumberFormat="1" applyFont="1" applyBorder="1"/>
    <xf numFmtId="41" fontId="5" fillId="0" borderId="0" xfId="1" applyNumberFormat="1" applyFont="1"/>
    <xf numFmtId="41" fontId="18" fillId="0" borderId="6" xfId="1" applyNumberFormat="1" applyFont="1" applyBorder="1"/>
    <xf numFmtId="41" fontId="0" fillId="0" borderId="0" xfId="1" applyNumberFormat="1" applyFont="1" applyFill="1"/>
    <xf numFmtId="41" fontId="5" fillId="0" borderId="1" xfId="1" applyNumberFormat="1" applyFont="1" applyBorder="1"/>
    <xf numFmtId="41" fontId="0" fillId="0" borderId="0" xfId="0" applyNumberFormat="1"/>
    <xf numFmtId="38" fontId="8" fillId="0" borderId="0" xfId="0" applyNumberFormat="1" applyFont="1" applyAlignment="1" applyProtection="1">
      <alignment horizontal="center"/>
    </xf>
    <xf numFmtId="41" fontId="18" fillId="0" borderId="0" xfId="1" applyNumberFormat="1" applyFont="1" applyBorder="1"/>
    <xf numFmtId="41" fontId="18" fillId="0" borderId="7" xfId="1" applyNumberFormat="1" applyFont="1" applyBorder="1"/>
    <xf numFmtId="10" fontId="18" fillId="0" borderId="0" xfId="18" applyNumberFormat="1" applyFont="1" applyFill="1" applyBorder="1"/>
    <xf numFmtId="10" fontId="18" fillId="0" borderId="0" xfId="18" applyNumberFormat="1" applyFont="1" applyBorder="1"/>
    <xf numFmtId="41" fontId="5" fillId="0" borderId="0" xfId="1" applyNumberFormat="1" applyFont="1" applyBorder="1" applyAlignment="1">
      <alignment horizontal="center"/>
    </xf>
    <xf numFmtId="41" fontId="4" fillId="0" borderId="7" xfId="1" applyNumberFormat="1" applyBorder="1"/>
    <xf numFmtId="41" fontId="4" fillId="0" borderId="0" xfId="1" applyNumberFormat="1"/>
    <xf numFmtId="41" fontId="5" fillId="0" borderId="2" xfId="1" applyNumberFormat="1" applyFont="1" applyBorder="1"/>
    <xf numFmtId="41" fontId="5" fillId="0" borderId="0" xfId="1" applyNumberFormat="1" applyFont="1" applyBorder="1"/>
    <xf numFmtId="41" fontId="5" fillId="0" borderId="7" xfId="1" applyNumberFormat="1" applyFont="1" applyBorder="1"/>
    <xf numFmtId="41" fontId="4" fillId="0" borderId="5" xfId="1" applyNumberFormat="1" applyFont="1" applyBorder="1"/>
    <xf numFmtId="41" fontId="4" fillId="0" borderId="0" xfId="1" applyNumberFormat="1" applyFont="1" applyBorder="1"/>
    <xf numFmtId="41" fontId="0" fillId="0" borderId="0" xfId="0" applyNumberFormat="1" applyProtection="1">
      <protection locked="0"/>
    </xf>
    <xf numFmtId="0" fontId="18" fillId="0" borderId="0" xfId="0" applyFont="1" applyProtection="1">
      <protection locked="0"/>
    </xf>
    <xf numFmtId="41" fontId="0" fillId="0" borderId="0" xfId="1" applyNumberFormat="1" applyFont="1" applyFill="1" applyProtection="1">
      <protection locked="0"/>
    </xf>
    <xf numFmtId="0" fontId="0" fillId="0" borderId="0" xfId="0" applyProtection="1"/>
    <xf numFmtId="37" fontId="18" fillId="0" borderId="0" xfId="0" applyNumberFormat="1" applyFont="1" applyFill="1" applyBorder="1" applyAlignment="1">
      <alignment horizontal="left" vertical="center"/>
    </xf>
    <xf numFmtId="0" fontId="18" fillId="0" borderId="0" xfId="12" applyFont="1" applyFill="1" applyBorder="1" applyAlignment="1">
      <alignment vertical="top" wrapText="1"/>
    </xf>
    <xf numFmtId="0" fontId="5" fillId="0" borderId="0" xfId="0" applyFont="1" applyProtection="1">
      <protection locked="0"/>
    </xf>
    <xf numFmtId="0" fontId="0" fillId="0" borderId="0" xfId="0" applyProtection="1">
      <protection locked="0"/>
    </xf>
    <xf numFmtId="38" fontId="8" fillId="0" borderId="8" xfId="0" applyNumberFormat="1" applyFont="1" applyBorder="1" applyAlignment="1" applyProtection="1">
      <alignment horizontal="center"/>
      <protection locked="0"/>
    </xf>
    <xf numFmtId="0" fontId="7" fillId="0" borderId="0" xfId="0" applyFont="1" applyFill="1" applyBorder="1"/>
    <xf numFmtId="0" fontId="4" fillId="0" borderId="0" xfId="0" applyFont="1" applyFill="1" applyBorder="1"/>
    <xf numFmtId="41" fontId="4" fillId="0" borderId="0" xfId="1" applyNumberFormat="1" applyFont="1" applyBorder="1" applyProtection="1"/>
    <xf numFmtId="41" fontId="4" fillId="0" borderId="1" xfId="1" applyNumberFormat="1" applyFont="1" applyBorder="1" applyProtection="1"/>
    <xf numFmtId="41" fontId="4" fillId="0" borderId="5" xfId="1" applyNumberFormat="1" applyFont="1" applyBorder="1" applyProtection="1"/>
    <xf numFmtId="41" fontId="18" fillId="0" borderId="0" xfId="1" applyNumberFormat="1" applyFont="1" applyFill="1"/>
    <xf numFmtId="41" fontId="4" fillId="0" borderId="0" xfId="1" applyNumberFormat="1" applyFont="1" applyFill="1" applyProtection="1">
      <protection locked="0"/>
    </xf>
    <xf numFmtId="41" fontId="18" fillId="0" borderId="0" xfId="1" applyNumberFormat="1" applyFont="1" applyFill="1" applyBorder="1"/>
    <xf numFmtId="41" fontId="0" fillId="0" borderId="0" xfId="0" applyNumberFormat="1" applyFill="1" applyProtection="1"/>
    <xf numFmtId="41" fontId="4" fillId="0" borderId="0" xfId="0" applyNumberFormat="1" applyFont="1" applyFill="1" applyProtection="1">
      <protection locked="0"/>
    </xf>
    <xf numFmtId="0" fontId="15" fillId="0" borderId="0" xfId="0" applyFont="1" applyProtection="1">
      <protection locked="0"/>
    </xf>
    <xf numFmtId="0" fontId="16" fillId="0" borderId="0" xfId="0" applyFont="1" applyProtection="1">
      <protection locked="0"/>
    </xf>
    <xf numFmtId="0" fontId="4" fillId="0" borderId="0" xfId="0" applyFont="1" applyFill="1" applyProtection="1"/>
    <xf numFmtId="0" fontId="4" fillId="0" borderId="0" xfId="0" applyFont="1" applyAlignment="1">
      <alignment wrapText="1"/>
    </xf>
    <xf numFmtId="0" fontId="4" fillId="0" borderId="0" xfId="0" applyFont="1" applyFill="1" applyAlignment="1" applyProtection="1">
      <alignment wrapText="1"/>
    </xf>
    <xf numFmtId="0" fontId="4" fillId="0" borderId="0" xfId="12" applyFont="1" applyFill="1" applyBorder="1" applyAlignment="1">
      <alignment vertical="top" wrapText="1"/>
    </xf>
    <xf numFmtId="0" fontId="4" fillId="0" borderId="0" xfId="0" applyFont="1" applyAlignment="1" applyProtection="1">
      <alignment horizontal="left" vertical="center"/>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vertical="center" wrapText="1"/>
    </xf>
    <xf numFmtId="0" fontId="19" fillId="0" borderId="0" xfId="15"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protection locked="0"/>
    </xf>
    <xf numFmtId="0" fontId="0" fillId="0" borderId="0" xfId="0" applyFont="1"/>
    <xf numFmtId="0" fontId="0" fillId="0" borderId="0" xfId="0" applyFont="1" applyFill="1" applyProtection="1"/>
    <xf numFmtId="38" fontId="8" fillId="0" borderId="8" xfId="0" applyNumberFormat="1" applyFont="1" applyBorder="1" applyAlignment="1">
      <alignment horizontal="center"/>
    </xf>
    <xf numFmtId="38" fontId="8" fillId="0" borderId="8" xfId="0" applyNumberFormat="1" applyFont="1" applyBorder="1" applyAlignment="1" applyProtection="1">
      <alignment horizontal="center"/>
      <protection locked="0"/>
    </xf>
    <xf numFmtId="0" fontId="0" fillId="0" borderId="4" xfId="0" applyFont="1" applyFill="1" applyBorder="1"/>
    <xf numFmtId="41" fontId="0" fillId="0" borderId="0" xfId="1" applyNumberFormat="1" applyFont="1" applyBorder="1" applyProtection="1">
      <protection locked="0"/>
    </xf>
    <xf numFmtId="0" fontId="4" fillId="0" borderId="0" xfId="0" applyFont="1" applyFill="1" applyAlignment="1">
      <alignment horizontal="left" vertical="center"/>
    </xf>
    <xf numFmtId="43" fontId="4" fillId="0" borderId="0" xfId="1" applyFont="1" applyBorder="1" applyProtection="1"/>
    <xf numFmtId="0" fontId="29" fillId="0" borderId="0" xfId="0" applyFont="1" applyFill="1" applyBorder="1" applyAlignment="1">
      <alignment horizontal="center" wrapText="1"/>
    </xf>
    <xf numFmtId="41" fontId="29" fillId="0" borderId="0" xfId="1" applyNumberFormat="1" applyFont="1" applyAlignment="1">
      <alignment horizontal="center" wrapText="1"/>
    </xf>
    <xf numFmtId="0" fontId="4" fillId="0" borderId="4" xfId="0" applyFont="1" applyBorder="1"/>
    <xf numFmtId="169" fontId="0" fillId="0" borderId="0" xfId="18" applyNumberFormat="1" applyFont="1" applyBorder="1"/>
    <xf numFmtId="169" fontId="18" fillId="0" borderId="0" xfId="18" applyNumberFormat="1" applyFont="1" applyBorder="1"/>
    <xf numFmtId="41" fontId="4" fillId="0" borderId="0" xfId="0" applyNumberFormat="1" applyFont="1" applyFill="1" applyProtection="1"/>
    <xf numFmtId="0" fontId="4" fillId="0" borderId="0" xfId="0" applyFont="1" applyProtection="1"/>
    <xf numFmtId="41" fontId="4" fillId="0" borderId="0" xfId="0" applyNumberFormat="1" applyFont="1" applyBorder="1"/>
    <xf numFmtId="0" fontId="0" fillId="0" borderId="0" xfId="0" applyFont="1" applyFill="1"/>
    <xf numFmtId="0" fontId="24" fillId="0" borderId="0" xfId="0" applyFont="1" applyProtection="1"/>
    <xf numFmtId="0" fontId="8" fillId="0" borderId="0" xfId="0" applyFont="1" applyProtection="1"/>
    <xf numFmtId="0" fontId="24" fillId="0" borderId="0" xfId="0" applyFont="1" applyAlignment="1" applyProtection="1">
      <alignment horizontal="right"/>
    </xf>
    <xf numFmtId="41" fontId="0" fillId="0" borderId="0" xfId="1" applyNumberFormat="1" applyFont="1" applyProtection="1"/>
    <xf numFmtId="41" fontId="0" fillId="0" borderId="0" xfId="1" applyNumberFormat="1" applyFont="1" applyFill="1" applyProtection="1"/>
    <xf numFmtId="41" fontId="4" fillId="3" borderId="0" xfId="1" applyNumberFormat="1" applyFont="1" applyFill="1" applyBorder="1" applyProtection="1">
      <protection locked="0"/>
    </xf>
    <xf numFmtId="0" fontId="19" fillId="0" borderId="0" xfId="15" applyNumberFormat="1" applyFont="1" applyFill="1" applyBorder="1" applyAlignment="1" applyProtection="1">
      <alignment vertical="center" wrapText="1"/>
      <protection locked="0"/>
    </xf>
    <xf numFmtId="0" fontId="0" fillId="0" borderId="0" xfId="0"/>
    <xf numFmtId="38" fontId="8" fillId="2" borderId="13" xfId="0" applyNumberFormat="1" applyFont="1" applyFill="1" applyBorder="1" applyAlignment="1" applyProtection="1">
      <protection locked="0"/>
    </xf>
    <xf numFmtId="0" fontId="8" fillId="2" borderId="13" xfId="0" applyNumberFormat="1" applyFont="1" applyFill="1" applyBorder="1" applyAlignment="1" applyProtection="1">
      <alignment horizontal="left"/>
      <protection locked="0"/>
    </xf>
    <xf numFmtId="41" fontId="0" fillId="0" borderId="29" xfId="1" applyNumberFormat="1" applyFont="1" applyBorder="1"/>
    <xf numFmtId="169" fontId="0" fillId="0" borderId="28" xfId="18" applyNumberFormat="1" applyFont="1" applyBorder="1"/>
    <xf numFmtId="169" fontId="0" fillId="0" borderId="27" xfId="18" applyNumberFormat="1" applyFont="1" applyBorder="1"/>
    <xf numFmtId="0" fontId="0" fillId="0" borderId="26" xfId="0" applyBorder="1"/>
    <xf numFmtId="169" fontId="0" fillId="0" borderId="12" xfId="18" applyNumberFormat="1" applyFont="1" applyBorder="1"/>
    <xf numFmtId="0" fontId="4" fillId="0" borderId="0" xfId="0" applyFont="1" applyProtection="1">
      <protection locked="0"/>
    </xf>
    <xf numFmtId="0" fontId="0" fillId="0" borderId="0" xfId="0" applyProtection="1"/>
    <xf numFmtId="0" fontId="27" fillId="0" borderId="0" xfId="0" applyFont="1" applyProtection="1"/>
    <xf numFmtId="49" fontId="22" fillId="0" borderId="0" xfId="0" applyNumberFormat="1" applyFont="1" applyProtection="1"/>
    <xf numFmtId="0" fontId="0" fillId="0" borderId="0" xfId="0" applyProtection="1"/>
    <xf numFmtId="0" fontId="0" fillId="0" borderId="0" xfId="0" applyFont="1" applyProtection="1"/>
    <xf numFmtId="0" fontId="0" fillId="0" borderId="0" xfId="0"/>
    <xf numFmtId="38" fontId="5" fillId="2" borderId="13" xfId="0" applyNumberFormat="1" applyFont="1" applyFill="1" applyBorder="1" applyAlignment="1" applyProtection="1">
      <protection locked="0"/>
    </xf>
    <xf numFmtId="0" fontId="0" fillId="0" borderId="0" xfId="0"/>
    <xf numFmtId="0" fontId="5" fillId="0" borderId="0" xfId="0" applyFont="1" applyProtection="1">
      <protection locked="0"/>
    </xf>
    <xf numFmtId="0" fontId="4" fillId="0" borderId="0" xfId="0" applyFont="1"/>
    <xf numFmtId="38" fontId="5" fillId="0" borderId="0" xfId="0" applyNumberFormat="1" applyFont="1" applyAlignment="1" applyProtection="1">
      <alignment horizontal="center"/>
    </xf>
    <xf numFmtId="38" fontId="5" fillId="0" borderId="2" xfId="0" quotePrefix="1" applyNumberFormat="1" applyFont="1" applyBorder="1" applyAlignment="1" applyProtection="1">
      <alignment horizontal="center"/>
    </xf>
    <xf numFmtId="0" fontId="5" fillId="0" borderId="0" xfId="0" applyFont="1" applyAlignment="1" applyProtection="1">
      <alignment horizontal="center"/>
    </xf>
    <xf numFmtId="38" fontId="5" fillId="0" borderId="2" xfId="0" applyNumberFormat="1" applyFont="1" applyBorder="1" applyAlignment="1" applyProtection="1">
      <alignment horizontal="center"/>
      <protection locked="0"/>
    </xf>
    <xf numFmtId="38" fontId="5" fillId="0" borderId="2" xfId="0" applyNumberFormat="1" applyFont="1" applyFill="1" applyBorder="1" applyAlignment="1" applyProtection="1">
      <alignment horizontal="center"/>
    </xf>
    <xf numFmtId="38" fontId="5" fillId="0" borderId="0" xfId="0" applyNumberFormat="1" applyFont="1" applyFill="1" applyAlignment="1" applyProtection="1">
      <alignment horizontal="center"/>
    </xf>
    <xf numFmtId="0" fontId="5" fillId="0" borderId="0" xfId="0" applyFont="1" applyAlignment="1" applyProtection="1">
      <alignment horizontal="center"/>
    </xf>
    <xf numFmtId="0" fontId="0" fillId="0" borderId="0" xfId="0" applyProtection="1"/>
    <xf numFmtId="0" fontId="60" fillId="0" borderId="0" xfId="0" applyFont="1" applyProtection="1"/>
    <xf numFmtId="0" fontId="5" fillId="0" borderId="0" xfId="0" applyFont="1" applyProtection="1"/>
    <xf numFmtId="0" fontId="5" fillId="0" borderId="0" xfId="0" applyFont="1" applyProtection="1">
      <protection locked="0"/>
    </xf>
    <xf numFmtId="0" fontId="7" fillId="0" borderId="0" xfId="0" applyFont="1" applyAlignment="1" applyProtection="1">
      <alignment horizontal="left"/>
    </xf>
    <xf numFmtId="0" fontId="7" fillId="0" borderId="0" xfId="0" applyFont="1" applyProtection="1"/>
    <xf numFmtId="0" fontId="7" fillId="0" borderId="0" xfId="0" applyFont="1" applyProtection="1"/>
    <xf numFmtId="0" fontId="7" fillId="0" borderId="0" xfId="0" applyFont="1" applyFill="1" applyProtection="1"/>
    <xf numFmtId="0" fontId="0" fillId="0" borderId="0" xfId="0"/>
    <xf numFmtId="0" fontId="7" fillId="0" borderId="0" xfId="0" applyFont="1" applyAlignment="1" applyProtection="1">
      <alignment horizontal="left"/>
    </xf>
    <xf numFmtId="0" fontId="4" fillId="0" borderId="0" xfId="0" applyFont="1"/>
    <xf numFmtId="0" fontId="7" fillId="0" borderId="0" xfId="287" applyFont="1" applyAlignment="1" applyProtection="1">
      <alignment horizontal="left"/>
    </xf>
    <xf numFmtId="0" fontId="5" fillId="0" borderId="0" xfId="0" applyFont="1" applyAlignment="1" applyProtection="1">
      <alignment horizontal="center"/>
    </xf>
    <xf numFmtId="0" fontId="0" fillId="0" borderId="0" xfId="0" applyFont="1" applyAlignment="1">
      <alignment wrapText="1"/>
    </xf>
    <xf numFmtId="0" fontId="0" fillId="0" borderId="0" xfId="12" applyFont="1" applyFill="1" applyBorder="1" applyAlignment="1">
      <alignment vertical="top" wrapText="1"/>
    </xf>
    <xf numFmtId="41" fontId="0" fillId="0" borderId="29" xfId="1" applyNumberFormat="1" applyFont="1" applyBorder="1" applyProtection="1">
      <protection locked="0"/>
    </xf>
    <xf numFmtId="0" fontId="0" fillId="0" borderId="29" xfId="0" applyBorder="1"/>
    <xf numFmtId="0" fontId="30" fillId="0" borderId="0" xfId="0" applyFont="1"/>
    <xf numFmtId="38" fontId="0" fillId="0" borderId="0" xfId="0" applyNumberFormat="1" applyProtection="1">
      <protection locked="0"/>
    </xf>
    <xf numFmtId="38" fontId="5" fillId="0" borderId="27" xfId="0" applyNumberFormat="1" applyFont="1" applyBorder="1" applyAlignment="1" applyProtection="1">
      <alignment horizontal="center"/>
    </xf>
    <xf numFmtId="38" fontId="5" fillId="0" borderId="0" xfId="0" applyNumberFormat="1" applyFont="1" applyProtection="1">
      <protection locked="0"/>
    </xf>
    <xf numFmtId="38" fontId="4" fillId="0" borderId="0" xfId="0" applyNumberFormat="1" applyFont="1" applyFill="1" applyProtection="1"/>
    <xf numFmtId="38" fontId="4" fillId="0" borderId="0" xfId="0" applyNumberFormat="1" applyFont="1" applyFill="1" applyProtection="1">
      <protection locked="0"/>
    </xf>
    <xf numFmtId="38" fontId="4" fillId="2" borderId="0" xfId="0" applyNumberFormat="1" applyFont="1" applyFill="1" applyProtection="1">
      <protection locked="0"/>
    </xf>
    <xf numFmtId="38" fontId="0" fillId="0" borderId="0" xfId="0" applyNumberFormat="1" applyFill="1" applyProtection="1"/>
    <xf numFmtId="38" fontId="4" fillId="0" borderId="0" xfId="0" applyNumberFormat="1" applyFont="1" applyFill="1" applyBorder="1" applyProtection="1"/>
    <xf numFmtId="38" fontId="4" fillId="0" borderId="0" xfId="0" applyNumberFormat="1" applyFont="1" applyFill="1" applyBorder="1" applyProtection="1">
      <protection locked="0"/>
    </xf>
    <xf numFmtId="38" fontId="4" fillId="2" borderId="27" xfId="0" applyNumberFormat="1" applyFont="1" applyFill="1" applyBorder="1" applyProtection="1">
      <protection locked="0"/>
    </xf>
    <xf numFmtId="0" fontId="5" fillId="0" borderId="0" xfId="0" applyFont="1" applyAlignment="1" applyProtection="1">
      <alignment wrapText="1"/>
    </xf>
    <xf numFmtId="38" fontId="4" fillId="0" borderId="29" xfId="0" applyNumberFormat="1" applyFont="1" applyFill="1" applyBorder="1" applyProtection="1"/>
    <xf numFmtId="38" fontId="4" fillId="0" borderId="27" xfId="0" applyNumberFormat="1" applyFont="1" applyFill="1" applyBorder="1" applyProtection="1"/>
    <xf numFmtId="0" fontId="5" fillId="0" borderId="0" xfId="0" applyFont="1" applyFill="1" applyProtection="1"/>
    <xf numFmtId="38" fontId="4" fillId="2" borderId="0" xfId="0" applyNumberFormat="1" applyFont="1" applyFill="1" applyBorder="1" applyProtection="1">
      <protection locked="0"/>
    </xf>
    <xf numFmtId="38" fontId="4" fillId="0" borderId="25" xfId="0" applyNumberFormat="1" applyFont="1" applyFill="1" applyBorder="1" applyProtection="1"/>
    <xf numFmtId="0" fontId="9" fillId="0" borderId="0" xfId="0" applyFont="1" applyFill="1"/>
    <xf numFmtId="0" fontId="4" fillId="0" borderId="0" xfId="320" applyProtection="1"/>
    <xf numFmtId="0" fontId="4" fillId="0" borderId="0" xfId="322" applyProtection="1"/>
    <xf numFmtId="0" fontId="4" fillId="0" borderId="0" xfId="324" applyFont="1" applyProtection="1"/>
    <xf numFmtId="0" fontId="4" fillId="0" borderId="0" xfId="324" applyFont="1" applyAlignment="1" applyProtection="1">
      <alignment horizontal="right"/>
    </xf>
    <xf numFmtId="0" fontId="4" fillId="0" borderId="0" xfId="323" applyProtection="1">
      <protection locked="0"/>
    </xf>
    <xf numFmtId="0" fontId="4" fillId="0" borderId="0" xfId="323" applyFont="1" applyAlignment="1" applyProtection="1">
      <alignment horizontal="right"/>
    </xf>
    <xf numFmtId="0" fontId="4" fillId="0" borderId="0" xfId="326" applyFont="1" applyAlignment="1" applyProtection="1">
      <alignment horizontal="right"/>
    </xf>
    <xf numFmtId="0" fontId="7" fillId="0" borderId="0" xfId="326" applyFont="1" applyProtection="1"/>
    <xf numFmtId="0" fontId="4" fillId="0" borderId="0" xfId="326" applyFont="1" applyProtection="1"/>
    <xf numFmtId="0" fontId="4" fillId="0" borderId="0" xfId="326" applyProtection="1"/>
    <xf numFmtId="0" fontId="4" fillId="0" borderId="0" xfId="326" applyProtection="1">
      <protection locked="0"/>
    </xf>
    <xf numFmtId="0" fontId="4" fillId="0" borderId="0" xfId="326" applyProtection="1"/>
    <xf numFmtId="0" fontId="4" fillId="0" borderId="0" xfId="326" applyProtection="1"/>
    <xf numFmtId="0" fontId="4" fillId="0" borderId="0" xfId="326" applyFont="1" applyProtection="1"/>
    <xf numFmtId="0" fontId="4" fillId="0" borderId="0" xfId="326" applyFont="1" applyProtection="1"/>
    <xf numFmtId="0" fontId="4" fillId="0" borderId="0" xfId="326" applyProtection="1"/>
    <xf numFmtId="0" fontId="5" fillId="0" borderId="0" xfId="326" applyFont="1"/>
    <xf numFmtId="41" fontId="18" fillId="0" borderId="29" xfId="1" applyNumberFormat="1" applyFont="1" applyBorder="1"/>
    <xf numFmtId="38" fontId="0" fillId="0" borderId="29" xfId="0" applyNumberFormat="1" applyBorder="1"/>
    <xf numFmtId="164" fontId="18" fillId="0" borderId="0" xfId="1" applyNumberFormat="1" applyFont="1" applyBorder="1" applyAlignment="1">
      <alignment horizontal="left"/>
    </xf>
    <xf numFmtId="164" fontId="0" fillId="0" borderId="29" xfId="1" applyNumberFormat="1" applyFont="1" applyBorder="1" applyAlignment="1">
      <alignment horizontal="left"/>
    </xf>
    <xf numFmtId="164" fontId="18" fillId="0" borderId="0" xfId="1" applyNumberFormat="1" applyFont="1" applyAlignment="1">
      <alignment horizontal="left"/>
    </xf>
    <xf numFmtId="164" fontId="18" fillId="0" borderId="0" xfId="1" applyNumberFormat="1" applyFont="1" applyFill="1" applyAlignment="1">
      <alignment horizontal="left"/>
    </xf>
    <xf numFmtId="164" fontId="18" fillId="0" borderId="7" xfId="1" applyNumberFormat="1" applyFont="1" applyBorder="1" applyAlignment="1">
      <alignment horizontal="left"/>
    </xf>
    <xf numFmtId="164" fontId="18" fillId="0" borderId="29" xfId="1" applyNumberFormat="1" applyFont="1" applyBorder="1" applyAlignment="1">
      <alignment horizontal="left"/>
    </xf>
    <xf numFmtId="38" fontId="0" fillId="0" borderId="1" xfId="0" applyNumberFormat="1" applyBorder="1"/>
    <xf numFmtId="38" fontId="0" fillId="0" borderId="6" xfId="0" applyNumberFormat="1" applyBorder="1"/>
    <xf numFmtId="0" fontId="8" fillId="0" borderId="8" xfId="0" applyFont="1" applyFill="1" applyBorder="1" applyAlignment="1">
      <alignment horizontal="center"/>
    </xf>
    <xf numFmtId="38" fontId="8" fillId="3" borderId="8" xfId="0" applyNumberFormat="1" applyFont="1" applyFill="1" applyBorder="1" applyAlignment="1" applyProtection="1">
      <alignment horizontal="center"/>
      <protection locked="0"/>
    </xf>
    <xf numFmtId="164" fontId="5" fillId="0" borderId="0" xfId="1" applyNumberFormat="1" applyFont="1" applyProtection="1">
      <protection locked="0"/>
    </xf>
    <xf numFmtId="164" fontId="4" fillId="0" borderId="0" xfId="1" applyNumberFormat="1" applyFont="1" applyProtection="1">
      <protection locked="0"/>
    </xf>
    <xf numFmtId="164" fontId="4" fillId="0" borderId="7" xfId="1" applyNumberFormat="1" applyBorder="1"/>
    <xf numFmtId="164" fontId="4" fillId="0" borderId="29" xfId="1" applyNumberFormat="1" applyBorder="1"/>
    <xf numFmtId="164" fontId="4" fillId="0" borderId="0" xfId="1" applyNumberFormat="1"/>
    <xf numFmtId="164" fontId="5" fillId="0" borderId="0" xfId="1" applyNumberFormat="1" applyFont="1"/>
    <xf numFmtId="164" fontId="5" fillId="0" borderId="1" xfId="1" applyNumberFormat="1" applyFont="1" applyBorder="1"/>
    <xf numFmtId="164" fontId="4" fillId="0" borderId="0" xfId="1" applyNumberFormat="1" applyProtection="1">
      <protection locked="0"/>
    </xf>
    <xf numFmtId="164" fontId="5" fillId="0" borderId="2" xfId="1" applyNumberFormat="1" applyFont="1" applyBorder="1"/>
    <xf numFmtId="164" fontId="5" fillId="0" borderId="0" xfId="1" applyNumberFormat="1" applyFont="1" applyBorder="1"/>
    <xf numFmtId="164" fontId="4" fillId="0" borderId="0" xfId="1" applyNumberFormat="1" applyFont="1" applyProtection="1"/>
    <xf numFmtId="164" fontId="5" fillId="0" borderId="7" xfId="1" applyNumberFormat="1" applyFont="1" applyBorder="1"/>
    <xf numFmtId="164" fontId="5" fillId="0" borderId="6" xfId="1" applyNumberFormat="1" applyFont="1" applyBorder="1"/>
    <xf numFmtId="38" fontId="5" fillId="0" borderId="0" xfId="0" applyNumberFormat="1" applyFont="1"/>
    <xf numFmtId="0" fontId="16" fillId="0" borderId="0" xfId="0" applyFont="1"/>
    <xf numFmtId="0" fontId="30" fillId="0" borderId="0" xfId="0" applyFont="1" applyAlignment="1">
      <alignment horizontal="center" wrapText="1"/>
    </xf>
    <xf numFmtId="0" fontId="4" fillId="0" borderId="0" xfId="0" applyFont="1" applyAlignment="1">
      <alignment horizontal="right"/>
    </xf>
    <xf numFmtId="41" fontId="4" fillId="0" borderId="6" xfId="1" applyNumberFormat="1" applyFont="1" applyBorder="1"/>
    <xf numFmtId="43" fontId="0" fillId="0" borderId="0" xfId="1" applyFont="1"/>
    <xf numFmtId="43" fontId="5" fillId="0" borderId="0" xfId="1" applyFont="1" applyFill="1" applyAlignment="1" applyProtection="1">
      <alignment horizontal="center"/>
    </xf>
    <xf numFmtId="43" fontId="5" fillId="0" borderId="2" xfId="1" applyFont="1" applyFill="1" applyBorder="1" applyAlignment="1" applyProtection="1">
      <alignment horizontal="center"/>
    </xf>
    <xf numFmtId="43" fontId="0" fillId="0" borderId="29" xfId="1" applyFont="1" applyBorder="1"/>
    <xf numFmtId="43" fontId="5" fillId="0" borderId="0" xfId="1" applyFont="1"/>
    <xf numFmtId="43" fontId="0" fillId="0" borderId="32" xfId="1" applyFont="1" applyBorder="1"/>
    <xf numFmtId="41" fontId="0" fillId="0" borderId="33" xfId="1" applyNumberFormat="1" applyFont="1" applyBorder="1" applyProtection="1">
      <protection locked="0"/>
    </xf>
    <xf numFmtId="0" fontId="7" fillId="0" borderId="34" xfId="0" applyFont="1" applyBorder="1"/>
    <xf numFmtId="10" fontId="0" fillId="0" borderId="35" xfId="0" applyNumberFormat="1" applyBorder="1"/>
    <xf numFmtId="0" fontId="0" fillId="0" borderId="35" xfId="0" applyBorder="1"/>
    <xf numFmtId="0" fontId="0" fillId="0" borderId="36" xfId="0" applyBorder="1"/>
    <xf numFmtId="43" fontId="4" fillId="0" borderId="1" xfId="1" applyBorder="1" applyProtection="1"/>
    <xf numFmtId="43" fontId="4" fillId="0" borderId="1" xfId="1" applyFont="1" applyBorder="1" applyProtection="1"/>
    <xf numFmtId="43" fontId="0" fillId="3" borderId="0" xfId="1" applyFont="1" applyFill="1" applyProtection="1">
      <protection locked="0"/>
    </xf>
    <xf numFmtId="0" fontId="4" fillId="0" borderId="0" xfId="0" applyFont="1" applyAlignment="1" applyProtection="1">
      <alignment horizontal="right"/>
      <protection locked="0"/>
    </xf>
    <xf numFmtId="0" fontId="18" fillId="0" borderId="0" xfId="0" applyFont="1" applyFill="1" applyProtection="1">
      <protection locked="0"/>
    </xf>
    <xf numFmtId="0" fontId="26" fillId="0" borderId="0" xfId="0" applyFont="1" applyFill="1" applyAlignment="1" applyProtection="1">
      <protection locked="0"/>
    </xf>
    <xf numFmtId="164" fontId="18" fillId="3" borderId="37" xfId="1" applyNumberFormat="1" applyFont="1" applyFill="1" applyBorder="1" applyProtection="1">
      <protection locked="0"/>
    </xf>
    <xf numFmtId="1" fontId="18" fillId="3" borderId="37" xfId="0" applyNumberFormat="1" applyFont="1" applyFill="1" applyBorder="1" applyProtection="1">
      <protection locked="0"/>
    </xf>
    <xf numFmtId="164" fontId="18" fillId="0" borderId="0" xfId="1" applyNumberFormat="1" applyFont="1" applyProtection="1">
      <protection locked="0"/>
    </xf>
    <xf numFmtId="0" fontId="8" fillId="0" borderId="0" xfId="0" applyFont="1" applyFill="1" applyAlignment="1">
      <alignment horizontal="center"/>
    </xf>
    <xf numFmtId="0" fontId="65" fillId="0" borderId="0" xfId="0" applyFont="1" applyFill="1" applyAlignment="1"/>
    <xf numFmtId="0" fontId="16" fillId="0" borderId="0" xfId="0" applyFont="1" applyFill="1"/>
    <xf numFmtId="0" fontId="8" fillId="0" borderId="0" xfId="0" applyFont="1"/>
    <xf numFmtId="41" fontId="8" fillId="0" borderId="0" xfId="0" applyNumberFormat="1" applyFont="1" applyFill="1"/>
    <xf numFmtId="0" fontId="8" fillId="0" borderId="0" xfId="0" applyFont="1" applyFill="1"/>
    <xf numFmtId="0" fontId="16" fillId="0" borderId="0" xfId="0" applyFont="1" applyFill="1" applyAlignment="1">
      <alignment horizontal="right"/>
    </xf>
    <xf numFmtId="0" fontId="8" fillId="0" borderId="0" xfId="0" applyFont="1" applyFill="1" applyAlignment="1">
      <alignment horizontal="right"/>
    </xf>
    <xf numFmtId="170" fontId="16" fillId="0" borderId="0" xfId="321" applyNumberFormat="1" applyFont="1" applyFill="1"/>
    <xf numFmtId="170" fontId="16" fillId="0" borderId="13" xfId="321" applyNumberFormat="1" applyFont="1" applyFill="1" applyBorder="1"/>
    <xf numFmtId="0" fontId="33" fillId="0" borderId="0" xfId="0" applyFont="1"/>
    <xf numFmtId="0" fontId="68" fillId="0" borderId="0" xfId="0" applyFont="1"/>
    <xf numFmtId="0" fontId="69" fillId="0" borderId="0" xfId="0" applyFont="1"/>
    <xf numFmtId="0" fontId="8" fillId="0" borderId="0" xfId="0" applyNumberFormat="1" applyFont="1" applyFill="1" applyBorder="1" applyAlignment="1">
      <alignment horizontal="center"/>
    </xf>
    <xf numFmtId="170" fontId="8" fillId="0" borderId="13" xfId="367" applyNumberFormat="1" applyFont="1" applyFill="1" applyBorder="1"/>
    <xf numFmtId="170" fontId="8" fillId="0" borderId="38" xfId="321" applyNumberFormat="1" applyFont="1" applyFill="1" applyBorder="1"/>
    <xf numFmtId="164" fontId="8" fillId="0" borderId="0" xfId="1" applyNumberFormat="1" applyFont="1" applyFill="1" applyBorder="1" applyAlignment="1">
      <alignment horizontal="center"/>
    </xf>
    <xf numFmtId="0" fontId="70" fillId="0" borderId="0" xfId="0" applyFont="1" applyProtection="1">
      <protection locked="0"/>
    </xf>
    <xf numFmtId="0" fontId="71" fillId="0" borderId="0" xfId="0" applyFont="1" applyProtection="1">
      <protection locked="0"/>
    </xf>
    <xf numFmtId="0" fontId="36" fillId="0" borderId="0" xfId="0" applyFont="1" applyProtection="1">
      <protection locked="0"/>
    </xf>
    <xf numFmtId="41" fontId="0" fillId="0" borderId="0" xfId="0" applyNumberFormat="1" applyFill="1" applyProtection="1">
      <protection locked="0"/>
    </xf>
    <xf numFmtId="41" fontId="4" fillId="0" borderId="0" xfId="0" applyNumberFormat="1" applyFont="1" applyProtection="1">
      <protection locked="0"/>
    </xf>
    <xf numFmtId="38" fontId="18" fillId="0" borderId="35" xfId="0" applyNumberFormat="1" applyFont="1" applyBorder="1"/>
    <xf numFmtId="38" fontId="0" fillId="0" borderId="35" xfId="0" applyNumberFormat="1" applyBorder="1"/>
    <xf numFmtId="38" fontId="18" fillId="0" borderId="36" xfId="0" applyNumberFormat="1" applyFont="1" applyBorder="1"/>
    <xf numFmtId="10" fontId="18" fillId="0" borderId="27" xfId="18" applyNumberFormat="1" applyFont="1" applyBorder="1"/>
    <xf numFmtId="0" fontId="0" fillId="0" borderId="0" xfId="0" applyAlignment="1" applyProtection="1">
      <protection locked="0"/>
    </xf>
    <xf numFmtId="0" fontId="60" fillId="0" borderId="0" xfId="0" applyFont="1" applyAlignment="1" applyProtection="1">
      <alignment wrapText="1"/>
    </xf>
    <xf numFmtId="0" fontId="7" fillId="0" borderId="0" xfId="0" applyFont="1" applyAlignment="1" applyProtection="1">
      <alignment wrapText="1"/>
    </xf>
    <xf numFmtId="0" fontId="60" fillId="0" borderId="0" xfId="0" applyFont="1" applyAlignment="1" applyProtection="1">
      <alignment wrapText="1"/>
      <protection locked="0"/>
    </xf>
    <xf numFmtId="0" fontId="7" fillId="0" borderId="0" xfId="0" applyFont="1" applyAlignment="1" applyProtection="1">
      <alignment wrapText="1"/>
      <protection locked="0"/>
    </xf>
    <xf numFmtId="41" fontId="18" fillId="0" borderId="0" xfId="1" applyNumberFormat="1" applyFont="1" applyBorder="1" applyProtection="1">
      <protection locked="0"/>
    </xf>
    <xf numFmtId="41" fontId="5" fillId="0" borderId="0" xfId="1" applyNumberFormat="1" applyFont="1" applyBorder="1" applyProtection="1">
      <protection locked="0"/>
    </xf>
    <xf numFmtId="38" fontId="0" fillId="0" borderId="0" xfId="0" applyNumberFormat="1" applyBorder="1" applyProtection="1">
      <protection locked="0"/>
    </xf>
    <xf numFmtId="38" fontId="5" fillId="0" borderId="0" xfId="0" applyNumberFormat="1" applyFont="1" applyAlignment="1" applyProtection="1">
      <alignment horizontal="center"/>
      <protection locked="0"/>
    </xf>
    <xf numFmtId="38" fontId="0" fillId="0" borderId="6" xfId="0" applyNumberFormat="1" applyBorder="1" applyProtection="1">
      <protection locked="0"/>
    </xf>
    <xf numFmtId="164" fontId="18" fillId="19" borderId="0" xfId="1" applyNumberFormat="1" applyFont="1" applyFill="1" applyAlignment="1" applyProtection="1">
      <alignment horizontal="left"/>
      <protection locked="0"/>
    </xf>
    <xf numFmtId="41" fontId="18" fillId="0" borderId="33" xfId="1" applyNumberFormat="1" applyFont="1" applyBorder="1"/>
    <xf numFmtId="169" fontId="18" fillId="0" borderId="0" xfId="18" applyNumberFormat="1" applyFont="1" applyFill="1" applyBorder="1"/>
    <xf numFmtId="169" fontId="18" fillId="0" borderId="27" xfId="18" applyNumberFormat="1" applyFont="1" applyBorder="1"/>
    <xf numFmtId="169" fontId="18" fillId="0" borderId="12" xfId="18" applyNumberFormat="1" applyFont="1" applyBorder="1"/>
    <xf numFmtId="169" fontId="18" fillId="0" borderId="12" xfId="18" applyNumberFormat="1" applyFont="1" applyFill="1" applyBorder="1"/>
    <xf numFmtId="169" fontId="18" fillId="0" borderId="28" xfId="18" applyNumberFormat="1" applyFont="1" applyBorder="1"/>
    <xf numFmtId="169" fontId="18" fillId="0" borderId="27" xfId="18" applyNumberFormat="1" applyFont="1" applyFill="1" applyBorder="1"/>
    <xf numFmtId="41" fontId="4" fillId="0" borderId="6" xfId="1" applyNumberFormat="1" applyFont="1" applyBorder="1" applyProtection="1">
      <protection locked="0"/>
    </xf>
    <xf numFmtId="0" fontId="0" fillId="0" borderId="0" xfId="0" applyAlignment="1" applyProtection="1">
      <alignment horizontal="left" wrapText="1"/>
      <protection locked="0"/>
    </xf>
    <xf numFmtId="0" fontId="4" fillId="0" borderId="0" xfId="0" applyFont="1" applyAlignment="1">
      <alignment horizontal="left" wrapText="1"/>
    </xf>
    <xf numFmtId="0" fontId="4" fillId="0" borderId="0" xfId="0" applyFont="1" applyFill="1" applyAlignment="1" applyProtection="1">
      <alignment horizontal="left" vertical="center"/>
    </xf>
    <xf numFmtId="0" fontId="0" fillId="0" borderId="0" xfId="0" applyFont="1" applyAlignment="1">
      <alignment horizontal="right"/>
    </xf>
    <xf numFmtId="164" fontId="0" fillId="0" borderId="39" xfId="1" applyNumberFormat="1" applyFont="1" applyBorder="1"/>
    <xf numFmtId="164" fontId="0" fillId="0" borderId="0" xfId="1" applyNumberFormat="1" applyFont="1" applyAlignment="1" applyProtection="1">
      <alignment horizontal="left" wrapText="1"/>
    </xf>
    <xf numFmtId="0" fontId="4" fillId="0" borderId="27" xfId="0" applyFont="1" applyBorder="1" applyAlignment="1" applyProtection="1">
      <alignment horizontal="center" wrapText="1"/>
    </xf>
    <xf numFmtId="0" fontId="0" fillId="0" borderId="0" xfId="0" applyFont="1" applyAlignment="1" applyProtection="1">
      <alignment horizontal="right"/>
      <protection locked="0"/>
    </xf>
    <xf numFmtId="164" fontId="0" fillId="0" borderId="0" xfId="1" applyNumberFormat="1" applyFont="1" applyBorder="1" applyProtection="1">
      <protection locked="0"/>
    </xf>
    <xf numFmtId="0" fontId="7" fillId="0" borderId="0" xfId="0" applyFont="1" applyProtection="1">
      <protection locked="0"/>
    </xf>
    <xf numFmtId="0" fontId="4" fillId="0" borderId="0" xfId="326" applyFont="1" applyAlignment="1" applyProtection="1">
      <alignment horizontal="right"/>
      <protection locked="0"/>
    </xf>
    <xf numFmtId="0" fontId="4" fillId="0" borderId="0" xfId="326" applyBorder="1" applyProtection="1">
      <protection locked="0"/>
    </xf>
    <xf numFmtId="0" fontId="4" fillId="0" borderId="0" xfId="326" applyFont="1" applyFill="1" applyProtection="1"/>
    <xf numFmtId="0" fontId="18" fillId="0" borderId="0" xfId="0" applyFont="1" applyFill="1" applyProtection="1"/>
    <xf numFmtId="0" fontId="30" fillId="0" borderId="0" xfId="0" applyFont="1" applyFill="1" applyProtection="1"/>
    <xf numFmtId="0" fontId="18" fillId="0" borderId="0" xfId="0" applyFont="1" applyProtection="1"/>
    <xf numFmtId="0" fontId="30" fillId="0" borderId="0" xfId="0" applyFont="1" applyProtection="1"/>
    <xf numFmtId="0" fontId="4" fillId="0" borderId="0" xfId="0" applyFont="1" applyAlignment="1" applyProtection="1">
      <alignment horizontal="right"/>
    </xf>
    <xf numFmtId="41" fontId="30" fillId="0" borderId="0" xfId="0" applyNumberFormat="1" applyFont="1" applyProtection="1"/>
    <xf numFmtId="41" fontId="4" fillId="3" borderId="0" xfId="1" applyNumberFormat="1" applyFont="1" applyFill="1" applyBorder="1" applyProtection="1"/>
    <xf numFmtId="170" fontId="8" fillId="0" borderId="0" xfId="321" applyNumberFormat="1" applyFont="1" applyFill="1" applyBorder="1"/>
    <xf numFmtId="38" fontId="8" fillId="3" borderId="8" xfId="0" applyNumberFormat="1" applyFont="1" applyFill="1" applyBorder="1" applyAlignment="1" applyProtection="1">
      <alignment horizontal="center"/>
    </xf>
    <xf numFmtId="164" fontId="4" fillId="0" borderId="7" xfId="1" applyNumberFormat="1" applyBorder="1" applyProtection="1"/>
    <xf numFmtId="164" fontId="0" fillId="0" borderId="0" xfId="1" applyNumberFormat="1" applyFont="1" applyProtection="1"/>
    <xf numFmtId="164" fontId="5" fillId="0" borderId="0" xfId="1" applyNumberFormat="1" applyFont="1" applyProtection="1"/>
    <xf numFmtId="164" fontId="4" fillId="0" borderId="0" xfId="1" applyNumberFormat="1" applyProtection="1"/>
    <xf numFmtId="164" fontId="5" fillId="0" borderId="1" xfId="1" applyNumberFormat="1" applyFont="1" applyBorder="1" applyProtection="1"/>
    <xf numFmtId="164" fontId="9" fillId="0" borderId="0" xfId="1" applyNumberFormat="1" applyFont="1" applyProtection="1"/>
    <xf numFmtId="164" fontId="5" fillId="0" borderId="2" xfId="1" applyNumberFormat="1" applyFont="1" applyBorder="1" applyProtection="1"/>
    <xf numFmtId="164" fontId="5" fillId="0" borderId="0" xfId="1" applyNumberFormat="1" applyFont="1" applyBorder="1" applyProtection="1"/>
    <xf numFmtId="164" fontId="5" fillId="0" borderId="7" xfId="1" applyNumberFormat="1" applyFont="1" applyBorder="1" applyProtection="1"/>
    <xf numFmtId="164" fontId="5" fillId="0" borderId="6" xfId="1" applyNumberFormat="1" applyFont="1" applyBorder="1" applyProtection="1"/>
    <xf numFmtId="0" fontId="5" fillId="0" borderId="0" xfId="0" applyFont="1" applyAlignment="1">
      <alignment horizontal="left"/>
    </xf>
    <xf numFmtId="0" fontId="4" fillId="0" borderId="0" xfId="326" applyAlignment="1" applyProtection="1">
      <alignment wrapText="1"/>
    </xf>
    <xf numFmtId="0" fontId="30" fillId="0" borderId="0" xfId="0" applyFont="1" applyProtection="1">
      <protection locked="0"/>
    </xf>
    <xf numFmtId="164" fontId="0" fillId="0" borderId="0" xfId="1" applyNumberFormat="1" applyFont="1" applyAlignment="1" applyProtection="1">
      <alignment horizontal="left" wrapText="1"/>
      <protection locked="0"/>
    </xf>
    <xf numFmtId="0" fontId="30" fillId="0" borderId="0" xfId="0" applyNumberFormat="1" applyFont="1" applyProtection="1"/>
    <xf numFmtId="41" fontId="29" fillId="0" borderId="0" xfId="1" applyNumberFormat="1" applyFont="1" applyBorder="1" applyAlignment="1">
      <alignment horizontal="center" wrapText="1"/>
    </xf>
    <xf numFmtId="164" fontId="0" fillId="0" borderId="0" xfId="1" applyNumberFormat="1" applyFont="1" applyBorder="1"/>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4" fillId="0" borderId="0" xfId="0" applyFont="1" applyAlignment="1">
      <alignment horizontal="left" wrapText="1"/>
    </xf>
    <xf numFmtId="0" fontId="0" fillId="0" borderId="0" xfId="0" applyAlignment="1">
      <alignment horizontal="left" wrapText="1"/>
    </xf>
    <xf numFmtId="0" fontId="60" fillId="3" borderId="13" xfId="0" applyFont="1" applyFill="1" applyBorder="1" applyProtection="1">
      <protection locked="0"/>
    </xf>
    <xf numFmtId="0" fontId="4" fillId="0" borderId="0" xfId="326" applyFill="1" applyProtection="1"/>
    <xf numFmtId="0" fontId="7" fillId="0" borderId="0" xfId="0" applyFont="1" applyBorder="1" applyProtection="1"/>
    <xf numFmtId="0" fontId="4" fillId="0" borderId="0" xfId="0" applyFont="1" applyBorder="1" applyAlignment="1" applyProtection="1">
      <alignment horizontal="right"/>
    </xf>
    <xf numFmtId="0" fontId="4" fillId="0" borderId="36" xfId="0" applyFont="1" applyBorder="1" applyAlignment="1" applyProtection="1">
      <alignment horizontal="center"/>
    </xf>
    <xf numFmtId="1" fontId="0" fillId="0" borderId="0" xfId="0" applyNumberFormat="1" applyProtection="1"/>
    <xf numFmtId="1" fontId="0" fillId="0" borderId="0" xfId="0" applyNumberFormat="1" applyFont="1" applyProtection="1"/>
    <xf numFmtId="1" fontId="18" fillId="0" borderId="0" xfId="0" applyNumberFormat="1" applyFont="1" applyProtection="1">
      <protection locked="0"/>
    </xf>
    <xf numFmtId="171" fontId="0" fillId="0" borderId="0" xfId="0" applyNumberFormat="1"/>
    <xf numFmtId="172" fontId="4" fillId="0" borderId="28" xfId="0" applyNumberFormat="1" applyFont="1" applyBorder="1" applyAlignment="1" applyProtection="1">
      <alignment horizontal="center"/>
    </xf>
    <xf numFmtId="0" fontId="4" fillId="0" borderId="0" xfId="0" applyFont="1" applyBorder="1" applyAlignment="1" applyProtection="1">
      <alignment horizontal="center" wrapText="1"/>
      <protection locked="0"/>
    </xf>
    <xf numFmtId="0" fontId="29" fillId="0" borderId="0" xfId="0" applyFont="1"/>
    <xf numFmtId="0" fontId="4" fillId="0" borderId="26" xfId="0" applyNumberFormat="1" applyFont="1" applyBorder="1" applyAlignment="1" applyProtection="1">
      <alignment horizontal="center"/>
      <protection locked="0"/>
    </xf>
    <xf numFmtId="0" fontId="60" fillId="0" borderId="0" xfId="0" applyFont="1" applyProtection="1">
      <protection locked="0"/>
    </xf>
    <xf numFmtId="0" fontId="29" fillId="0" borderId="0" xfId="0" applyFont="1" applyProtection="1">
      <protection locked="0"/>
    </xf>
    <xf numFmtId="0" fontId="30" fillId="0" borderId="0" xfId="0" applyNumberFormat="1" applyFont="1" applyProtection="1">
      <protection locked="0"/>
    </xf>
    <xf numFmtId="164" fontId="30" fillId="0" borderId="0" xfId="0" applyNumberFormat="1" applyFont="1" applyProtection="1">
      <protection locked="0"/>
    </xf>
    <xf numFmtId="0" fontId="30" fillId="0" borderId="0" xfId="0" applyFont="1" applyFill="1" applyProtection="1">
      <protection locked="0"/>
    </xf>
    <xf numFmtId="0" fontId="4" fillId="0" borderId="0" xfId="326"/>
    <xf numFmtId="164" fontId="4" fillId="0" borderId="0" xfId="1" applyNumberFormat="1" applyFont="1"/>
    <xf numFmtId="0" fontId="30" fillId="0" borderId="27" xfId="326" applyFont="1" applyBorder="1" applyAlignment="1">
      <alignment horizontal="right"/>
    </xf>
    <xf numFmtId="38" fontId="30" fillId="0" borderId="27" xfId="326" applyNumberFormat="1" applyFont="1" applyBorder="1" applyAlignment="1">
      <alignment wrapText="1"/>
    </xf>
    <xf numFmtId="0" fontId="30" fillId="0" borderId="0" xfId="326" applyFont="1"/>
    <xf numFmtId="0" fontId="30" fillId="0" borderId="0" xfId="326" applyFont="1"/>
    <xf numFmtId="38" fontId="30" fillId="0" borderId="0" xfId="326" applyNumberFormat="1" applyFont="1"/>
    <xf numFmtId="0" fontId="30" fillId="0" borderId="27" xfId="326" applyFont="1" applyBorder="1"/>
    <xf numFmtId="38" fontId="30" fillId="0" borderId="27" xfId="326" applyNumberFormat="1" applyFont="1" applyBorder="1"/>
    <xf numFmtId="10" fontId="30" fillId="0" borderId="0" xfId="18" applyNumberFormat="1" applyFont="1"/>
    <xf numFmtId="0" fontId="30" fillId="0" borderId="27" xfId="326" applyFont="1" applyBorder="1"/>
    <xf numFmtId="170" fontId="30" fillId="0" borderId="27" xfId="437" applyNumberFormat="1" applyFont="1" applyBorder="1"/>
    <xf numFmtId="44" fontId="30" fillId="0" borderId="27" xfId="437" applyNumberFormat="1" applyFont="1" applyBorder="1"/>
    <xf numFmtId="44" fontId="30" fillId="0" borderId="0" xfId="437" applyNumberFormat="1" applyFont="1"/>
    <xf numFmtId="170" fontId="30" fillId="0" borderId="0" xfId="437" applyNumberFormat="1" applyFont="1"/>
    <xf numFmtId="164" fontId="4" fillId="0" borderId="0" xfId="326" applyNumberFormat="1"/>
    <xf numFmtId="0" fontId="4" fillId="0" borderId="0" xfId="326" applyAlignment="1" applyProtection="1">
      <alignment wrapText="1"/>
    </xf>
    <xf numFmtId="0" fontId="0" fillId="0" borderId="0" xfId="0" applyFill="1" applyAlignment="1" applyProtection="1">
      <alignment horizontal="left"/>
    </xf>
    <xf numFmtId="0" fontId="4" fillId="0" borderId="0" xfId="0" applyFont="1" applyFill="1" applyAlignment="1">
      <alignment horizontal="right"/>
    </xf>
    <xf numFmtId="0" fontId="29" fillId="0" borderId="0" xfId="0" applyFont="1" applyFill="1" applyAlignment="1" applyProtection="1">
      <alignment horizontal="left"/>
    </xf>
    <xf numFmtId="0" fontId="0" fillId="0" borderId="0" xfId="0" applyFill="1" applyProtection="1">
      <protection locked="0"/>
    </xf>
    <xf numFmtId="0" fontId="4" fillId="0" borderId="0" xfId="0" applyFont="1" applyFill="1" applyAlignment="1" applyProtection="1">
      <alignment horizontal="right"/>
      <protection locked="0"/>
    </xf>
    <xf numFmtId="164" fontId="0" fillId="0" borderId="0" xfId="1" applyNumberFormat="1" applyFont="1" applyFill="1" applyBorder="1" applyProtection="1">
      <protection locked="0"/>
    </xf>
    <xf numFmtId="0" fontId="0" fillId="0" borderId="63" xfId="0" applyBorder="1" applyProtection="1">
      <protection locked="0"/>
    </xf>
    <xf numFmtId="43" fontId="0" fillId="0" borderId="63" xfId="1" applyFont="1" applyBorder="1" applyProtection="1">
      <protection locked="0"/>
    </xf>
    <xf numFmtId="44" fontId="0" fillId="0" borderId="63" xfId="367" applyFont="1" applyBorder="1" applyProtection="1">
      <protection locked="0"/>
    </xf>
    <xf numFmtId="0" fontId="7" fillId="0" borderId="65" xfId="0" applyFont="1" applyBorder="1" applyProtection="1">
      <protection locked="0"/>
    </xf>
    <xf numFmtId="43" fontId="0" fillId="0" borderId="68" xfId="1" applyFont="1" applyBorder="1" applyProtection="1">
      <protection locked="0"/>
    </xf>
    <xf numFmtId="44" fontId="0" fillId="0" borderId="68" xfId="367" applyFont="1" applyBorder="1" applyProtection="1">
      <protection locked="0"/>
    </xf>
    <xf numFmtId="0" fontId="5" fillId="0" borderId="68" xfId="0" applyFont="1" applyBorder="1" applyAlignment="1" applyProtection="1">
      <alignment horizontal="center"/>
      <protection locked="0"/>
    </xf>
    <xf numFmtId="0" fontId="0" fillId="0" borderId="67" xfId="0" applyBorder="1" applyProtection="1">
      <protection locked="0"/>
    </xf>
    <xf numFmtId="0" fontId="0" fillId="0" borderId="68" xfId="0" applyBorder="1" applyProtection="1">
      <protection locked="0"/>
    </xf>
    <xf numFmtId="0" fontId="0" fillId="0" borderId="72" xfId="0" applyBorder="1" applyProtection="1">
      <protection locked="0"/>
    </xf>
    <xf numFmtId="0" fontId="0" fillId="0" borderId="73" xfId="0" applyBorder="1" applyProtection="1">
      <protection locked="0"/>
    </xf>
    <xf numFmtId="0" fontId="0" fillId="0" borderId="74" xfId="0" applyBorder="1" applyProtection="1">
      <protection locked="0"/>
    </xf>
    <xf numFmtId="0" fontId="4" fillId="0" borderId="67" xfId="0" applyFont="1" applyBorder="1" applyProtection="1"/>
    <xf numFmtId="0" fontId="7" fillId="0" borderId="65" xfId="0" applyFont="1" applyBorder="1" applyProtection="1"/>
    <xf numFmtId="0" fontId="5" fillId="0" borderId="67" xfId="0" applyFont="1" applyBorder="1" applyProtection="1"/>
    <xf numFmtId="0" fontId="5" fillId="0" borderId="63" xfId="0" applyFont="1" applyBorder="1" applyProtection="1"/>
    <xf numFmtId="0" fontId="5" fillId="0" borderId="68" xfId="0" applyFont="1" applyBorder="1" applyProtection="1"/>
    <xf numFmtId="0" fontId="4" fillId="0" borderId="71" xfId="0" applyFont="1" applyBorder="1" applyProtection="1"/>
    <xf numFmtId="0" fontId="5" fillId="0" borderId="63" xfId="0" applyFont="1" applyBorder="1" applyAlignment="1" applyProtection="1">
      <alignment horizontal="center"/>
    </xf>
    <xf numFmtId="0" fontId="5" fillId="0" borderId="68" xfId="0" applyFont="1" applyBorder="1" applyAlignment="1" applyProtection="1">
      <alignment horizontal="center"/>
    </xf>
    <xf numFmtId="0" fontId="5" fillId="0" borderId="63" xfId="0" applyFont="1" applyBorder="1" applyAlignment="1" applyProtection="1">
      <alignment horizontal="center" wrapText="1"/>
    </xf>
    <xf numFmtId="0" fontId="7" fillId="0" borderId="0" xfId="0" applyFont="1" applyFill="1" applyProtection="1">
      <protection locked="0"/>
    </xf>
    <xf numFmtId="0" fontId="4" fillId="0" borderId="0" xfId="0" applyFont="1" applyAlignment="1" applyProtection="1">
      <alignment horizontal="left" wrapText="1"/>
      <protection locked="0"/>
    </xf>
    <xf numFmtId="0" fontId="5" fillId="0" borderId="75" xfId="0" applyFont="1" applyBorder="1" applyAlignment="1" applyProtection="1">
      <alignment horizontal="center"/>
    </xf>
    <xf numFmtId="43" fontId="0" fillId="0" borderId="75" xfId="1" applyFont="1" applyBorder="1" applyProtection="1">
      <protection locked="0"/>
    </xf>
    <xf numFmtId="44" fontId="0" fillId="0" borderId="75" xfId="367" applyFont="1" applyBorder="1" applyProtection="1">
      <protection locked="0"/>
    </xf>
    <xf numFmtId="0" fontId="0" fillId="0" borderId="75" xfId="0" applyBorder="1" applyProtection="1">
      <protection locked="0"/>
    </xf>
    <xf numFmtId="0" fontId="0" fillId="0" borderId="78" xfId="0" applyBorder="1" applyProtection="1">
      <protection locked="0"/>
    </xf>
    <xf numFmtId="0" fontId="5" fillId="0" borderId="79" xfId="0" applyFont="1" applyBorder="1" applyAlignment="1" applyProtection="1">
      <alignment wrapText="1"/>
      <protection locked="0"/>
    </xf>
    <xf numFmtId="0" fontId="5" fillId="0" borderId="80" xfId="0" applyFont="1" applyBorder="1" applyAlignment="1" applyProtection="1">
      <alignment horizontal="center"/>
      <protection locked="0"/>
    </xf>
    <xf numFmtId="0" fontId="0" fillId="0" borderId="80" xfId="0" applyBorder="1" applyProtection="1">
      <protection locked="0"/>
    </xf>
    <xf numFmtId="0" fontId="0" fillId="0" borderId="81" xfId="0" applyBorder="1" applyProtection="1">
      <protection locked="0"/>
    </xf>
    <xf numFmtId="0" fontId="10" fillId="0" borderId="0" xfId="326" applyFont="1"/>
    <xf numFmtId="0" fontId="10" fillId="0" borderId="0" xfId="326" applyFont="1" applyAlignment="1">
      <alignment horizontal="center"/>
    </xf>
    <xf numFmtId="0" fontId="132" fillId="0" borderId="0" xfId="326" applyFont="1" applyAlignment="1">
      <alignment horizontal="center"/>
    </xf>
    <xf numFmtId="0" fontId="29" fillId="0" borderId="0" xfId="0" applyFont="1" applyAlignment="1" applyProtection="1">
      <alignment horizontal="center"/>
    </xf>
    <xf numFmtId="0" fontId="5" fillId="0" borderId="66" xfId="0" applyFont="1" applyBorder="1" applyProtection="1">
      <protection locked="0"/>
    </xf>
    <xf numFmtId="0" fontId="132" fillId="0" borderId="0" xfId="326" applyFont="1" applyFill="1" applyAlignment="1">
      <alignment horizontal="left" indent="4"/>
    </xf>
    <xf numFmtId="0" fontId="4" fillId="0" borderId="0" xfId="326" applyFill="1"/>
    <xf numFmtId="0" fontId="132" fillId="0" borderId="0" xfId="326" applyFont="1" applyFill="1"/>
    <xf numFmtId="0" fontId="134" fillId="0" borderId="0" xfId="326" applyFont="1" applyFill="1"/>
    <xf numFmtId="0" fontId="132" fillId="0" borderId="0" xfId="326" applyFont="1" applyFill="1" applyAlignment="1">
      <alignment horizontal="center"/>
    </xf>
    <xf numFmtId="0" fontId="132" fillId="0" borderId="0" xfId="326" applyFont="1" applyFill="1" applyAlignment="1">
      <alignment horizontal="left" indent="2"/>
    </xf>
    <xf numFmtId="164" fontId="0" fillId="0" borderId="63" xfId="1" applyNumberFormat="1" applyFont="1" applyBorder="1" applyProtection="1">
      <protection locked="0"/>
    </xf>
    <xf numFmtId="164" fontId="0" fillId="0" borderId="0" xfId="1" applyNumberFormat="1" applyFont="1" applyBorder="1" applyAlignment="1" applyProtection="1">
      <alignment horizontal="center"/>
      <protection locked="0"/>
    </xf>
    <xf numFmtId="164" fontId="0" fillId="0" borderId="63" xfId="1" applyNumberFormat="1" applyFont="1" applyBorder="1" applyAlignment="1">
      <alignment horizontal="center"/>
    </xf>
    <xf numFmtId="0" fontId="0" fillId="0" borderId="0" xfId="0" applyAlignment="1" applyProtection="1">
      <alignment horizontal="left" wrapText="1"/>
      <protection locked="0"/>
    </xf>
    <xf numFmtId="0" fontId="5" fillId="0" borderId="0" xfId="0" applyFont="1" applyAlignment="1">
      <alignment wrapText="1"/>
    </xf>
    <xf numFmtId="0" fontId="5" fillId="0" borderId="0" xfId="0" applyFont="1" applyFill="1" applyAlignment="1">
      <alignment wrapText="1"/>
    </xf>
    <xf numFmtId="0" fontId="16" fillId="0" borderId="0" xfId="0" applyFont="1" applyFill="1" applyAlignment="1">
      <alignment horizontal="left" wrapText="1"/>
    </xf>
    <xf numFmtId="0" fontId="8" fillId="0" borderId="0" xfId="0" applyFont="1" applyAlignment="1">
      <alignment horizontal="left" vertical="top" wrapText="1"/>
    </xf>
    <xf numFmtId="0" fontId="16" fillId="0" borderId="0" xfId="0" applyFont="1" applyAlignment="1">
      <alignment horizontal="left" wrapText="1"/>
    </xf>
    <xf numFmtId="0" fontId="8" fillId="0" borderId="0" xfId="0" applyFont="1" applyAlignment="1">
      <alignment horizontal="center"/>
    </xf>
    <xf numFmtId="0" fontId="73" fillId="0" borderId="0" xfId="0" applyFont="1" applyFill="1" applyAlignment="1">
      <alignment horizontal="left" vertical="top" wrapText="1"/>
    </xf>
    <xf numFmtId="0" fontId="64" fillId="0" borderId="0" xfId="0" applyFont="1" applyFill="1" applyAlignment="1">
      <alignment horizontal="left" vertical="top" wrapText="1"/>
    </xf>
    <xf numFmtId="0" fontId="8" fillId="0" borderId="0" xfId="0" applyFont="1" applyFill="1" applyAlignment="1">
      <alignment horizontal="center" vertical="center" wrapText="1"/>
    </xf>
    <xf numFmtId="0" fontId="73" fillId="0" borderId="0" xfId="0" applyFont="1" applyAlignment="1">
      <alignment horizontal="right" vertical="top"/>
    </xf>
    <xf numFmtId="0" fontId="64" fillId="0" borderId="0" xfId="0" applyFont="1" applyAlignment="1">
      <alignment horizontal="right" vertical="top"/>
    </xf>
    <xf numFmtId="0" fontId="4" fillId="0" borderId="37" xfId="0" applyFont="1" applyBorder="1" applyAlignment="1" applyProtection="1">
      <alignment horizontal="center"/>
    </xf>
    <xf numFmtId="0" fontId="18" fillId="0" borderId="37" xfId="0" applyFont="1" applyBorder="1" applyAlignment="1" applyProtection="1">
      <alignment horizontal="center"/>
    </xf>
    <xf numFmtId="0" fontId="4" fillId="3" borderId="14" xfId="0" applyFont="1"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8" fillId="20" borderId="9" xfId="0" applyFont="1" applyFill="1" applyBorder="1" applyAlignment="1" applyProtection="1">
      <alignment horizontal="center"/>
      <protection locked="0"/>
    </xf>
    <xf numFmtId="0" fontId="8" fillId="20" borderId="10" xfId="0" applyFont="1" applyFill="1" applyBorder="1" applyAlignment="1" applyProtection="1">
      <alignment horizontal="center"/>
      <protection locked="0"/>
    </xf>
    <xf numFmtId="0" fontId="8" fillId="20" borderId="11" xfId="0" applyFont="1" applyFill="1" applyBorder="1" applyAlignment="1" applyProtection="1">
      <alignment horizontal="center"/>
      <protection locked="0"/>
    </xf>
    <xf numFmtId="0" fontId="60" fillId="3" borderId="14" xfId="0" applyFont="1" applyFill="1" applyBorder="1" applyAlignment="1" applyProtection="1">
      <alignment horizontal="left"/>
      <protection locked="0"/>
    </xf>
    <xf numFmtId="0" fontId="60" fillId="3" borderId="7" xfId="0" applyFont="1" applyFill="1" applyBorder="1" applyAlignment="1" applyProtection="1">
      <alignment horizontal="left"/>
      <protection locked="0"/>
    </xf>
    <xf numFmtId="0" fontId="60" fillId="3" borderId="15" xfId="0" applyFont="1" applyFill="1" applyBorder="1" applyAlignment="1" applyProtection="1">
      <alignment horizontal="left"/>
      <protection locked="0"/>
    </xf>
    <xf numFmtId="0" fontId="4" fillId="2" borderId="30" xfId="0" applyFont="1" applyFill="1" applyBorder="1" applyAlignment="1" applyProtection="1">
      <alignment horizontal="left" vertical="center"/>
      <protection locked="0"/>
    </xf>
    <xf numFmtId="0" fontId="18" fillId="2" borderId="8" xfId="0" applyFont="1" applyFill="1" applyBorder="1" applyAlignment="1" applyProtection="1">
      <alignment horizontal="left" vertical="center"/>
      <protection locked="0"/>
    </xf>
    <xf numFmtId="0" fontId="18" fillId="2" borderId="31" xfId="0" applyFont="1" applyFill="1" applyBorder="1" applyAlignment="1" applyProtection="1">
      <alignment horizontal="left" vertical="center"/>
      <protection locked="0"/>
    </xf>
    <xf numFmtId="0" fontId="18" fillId="2" borderId="9" xfId="0" applyFont="1" applyFill="1" applyBorder="1" applyAlignment="1" applyProtection="1">
      <alignment horizontal="left" vertical="center"/>
      <protection locked="0"/>
    </xf>
    <xf numFmtId="0" fontId="18" fillId="2" borderId="10" xfId="0"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8" fillId="0" borderId="0" xfId="0" applyFont="1" applyFill="1" applyAlignment="1">
      <alignment horizontal="center"/>
    </xf>
    <xf numFmtId="0" fontId="76" fillId="0" borderId="0" xfId="0" applyFont="1" applyAlignment="1">
      <alignment horizontal="left" wrapText="1"/>
    </xf>
    <xf numFmtId="38" fontId="8" fillId="0" borderId="0" xfId="0" applyNumberFormat="1" applyFont="1" applyAlignment="1">
      <alignment horizontal="center"/>
    </xf>
    <xf numFmtId="38" fontId="8" fillId="0" borderId="8" xfId="0" applyNumberFormat="1" applyFont="1" applyBorder="1" applyAlignment="1">
      <alignment horizontal="center"/>
    </xf>
    <xf numFmtId="38" fontId="8" fillId="0" borderId="0" xfId="0" applyNumberFormat="1" applyFont="1" applyAlignment="1" applyProtection="1">
      <alignment horizontal="center"/>
    </xf>
    <xf numFmtId="0" fontId="0" fillId="0" borderId="75" xfId="0" applyBorder="1" applyAlignment="1" applyProtection="1">
      <alignment horizontal="left" wrapText="1"/>
      <protection locked="0"/>
    </xf>
    <xf numFmtId="0" fontId="0" fillId="0" borderId="76" xfId="0" applyBorder="1" applyAlignment="1" applyProtection="1">
      <alignment horizontal="left" wrapText="1"/>
      <protection locked="0"/>
    </xf>
    <xf numFmtId="0" fontId="0" fillId="0" borderId="77" xfId="0" applyBorder="1" applyAlignment="1" applyProtection="1">
      <alignment horizontal="left" wrapText="1"/>
      <protection locked="0"/>
    </xf>
    <xf numFmtId="0" fontId="0" fillId="67" borderId="76" xfId="0" applyFill="1" applyBorder="1" applyAlignment="1" applyProtection="1">
      <alignment horizontal="left" wrapText="1"/>
      <protection locked="0"/>
    </xf>
    <xf numFmtId="0" fontId="0" fillId="67" borderId="77" xfId="0" applyFill="1" applyBorder="1" applyAlignment="1" applyProtection="1">
      <alignment horizontal="left" wrapText="1"/>
      <protection locked="0"/>
    </xf>
    <xf numFmtId="0" fontId="4" fillId="0" borderId="69" xfId="0" applyFont="1" applyBorder="1" applyAlignment="1" applyProtection="1">
      <alignment horizontal="center"/>
      <protection locked="0"/>
    </xf>
    <xf numFmtId="0" fontId="4" fillId="0" borderId="64" xfId="0" applyFont="1" applyBorder="1" applyAlignment="1" applyProtection="1">
      <alignment horizontal="center"/>
      <protection locked="0"/>
    </xf>
    <xf numFmtId="0" fontId="4" fillId="0" borderId="70" xfId="0" applyFont="1" applyBorder="1" applyAlignment="1" applyProtection="1">
      <alignment horizontal="center"/>
      <protection locked="0"/>
    </xf>
    <xf numFmtId="0" fontId="30" fillId="0" borderId="0" xfId="0" applyFont="1" applyAlignment="1" applyProtection="1">
      <alignment horizontal="left" wrapText="1"/>
      <protection locked="0"/>
    </xf>
    <xf numFmtId="49" fontId="0" fillId="0" borderId="75" xfId="0" applyNumberFormat="1" applyBorder="1" applyAlignment="1" applyProtection="1">
      <alignment horizontal="left" wrapText="1"/>
      <protection locked="0"/>
    </xf>
    <xf numFmtId="49" fontId="0" fillId="0" borderId="76" xfId="0" applyNumberFormat="1" applyBorder="1" applyAlignment="1" applyProtection="1">
      <alignment horizontal="left" wrapText="1"/>
      <protection locked="0"/>
    </xf>
    <xf numFmtId="49" fontId="0" fillId="0" borderId="77" xfId="0" applyNumberFormat="1" applyBorder="1" applyAlignment="1" applyProtection="1">
      <alignment horizontal="left" wrapText="1"/>
      <protection locked="0"/>
    </xf>
    <xf numFmtId="0" fontId="0" fillId="0" borderId="75" xfId="0" applyBorder="1" applyAlignment="1" applyProtection="1">
      <alignment horizontal="center" wrapText="1"/>
      <protection locked="0"/>
    </xf>
    <xf numFmtId="0" fontId="0" fillId="0" borderId="76" xfId="0" applyBorder="1" applyAlignment="1" applyProtection="1">
      <alignment horizontal="center" wrapText="1"/>
      <protection locked="0"/>
    </xf>
    <xf numFmtId="0" fontId="0" fillId="0" borderId="77" xfId="0" applyBorder="1" applyAlignment="1" applyProtection="1">
      <alignment horizontal="center" wrapText="1"/>
      <protection locked="0"/>
    </xf>
    <xf numFmtId="0" fontId="0" fillId="67" borderId="75" xfId="0" applyFill="1" applyBorder="1" applyAlignment="1" applyProtection="1">
      <alignment horizontal="left" wrapText="1"/>
      <protection locked="0"/>
    </xf>
    <xf numFmtId="0" fontId="4" fillId="0" borderId="40" xfId="0" applyFont="1" applyBorder="1" applyAlignment="1" applyProtection="1">
      <alignment horizontal="left" vertical="center"/>
    </xf>
    <xf numFmtId="0" fontId="4" fillId="0" borderId="41" xfId="0" applyFont="1" applyBorder="1" applyAlignment="1" applyProtection="1">
      <alignment horizontal="left" vertical="center"/>
    </xf>
    <xf numFmtId="0" fontId="29" fillId="0" borderId="14" xfId="0" applyFont="1" applyBorder="1" applyAlignment="1" applyProtection="1">
      <alignment horizontal="center" wrapText="1"/>
    </xf>
    <xf numFmtId="0" fontId="29" fillId="0" borderId="29" xfId="0" applyFont="1" applyBorder="1" applyAlignment="1" applyProtection="1">
      <alignment horizontal="center" wrapText="1"/>
    </xf>
    <xf numFmtId="0" fontId="29" fillId="0" borderId="15" xfId="0" applyFont="1" applyBorder="1" applyAlignment="1" applyProtection="1">
      <alignment horizontal="center" wrapText="1"/>
    </xf>
    <xf numFmtId="0" fontId="4" fillId="0" borderId="34" xfId="0" applyFont="1" applyBorder="1" applyAlignment="1" applyProtection="1">
      <alignment horizontal="center"/>
    </xf>
    <xf numFmtId="0" fontId="0" fillId="0" borderId="36" xfId="0" applyBorder="1" applyAlignment="1" applyProtection="1">
      <alignment horizontal="center"/>
    </xf>
    <xf numFmtId="43" fontId="0" fillId="0" borderId="14" xfId="1" applyFont="1" applyBorder="1" applyAlignment="1" applyProtection="1">
      <alignment horizontal="center"/>
      <protection locked="0"/>
    </xf>
    <xf numFmtId="43" fontId="0" fillId="0" borderId="29" xfId="1" applyFont="1" applyBorder="1" applyAlignment="1" applyProtection="1">
      <alignment horizontal="center"/>
      <protection locked="0"/>
    </xf>
    <xf numFmtId="43" fontId="0" fillId="0" borderId="15" xfId="1" applyFont="1" applyBorder="1" applyAlignment="1" applyProtection="1">
      <alignment horizontal="center"/>
      <protection locked="0"/>
    </xf>
    <xf numFmtId="44" fontId="0" fillId="0" borderId="14" xfId="367" applyFont="1" applyBorder="1" applyAlignment="1" applyProtection="1">
      <alignment horizontal="center"/>
    </xf>
    <xf numFmtId="44" fontId="0" fillId="0" borderId="29" xfId="367" applyFont="1" applyBorder="1" applyAlignment="1" applyProtection="1">
      <alignment horizontal="center"/>
    </xf>
    <xf numFmtId="44" fontId="0" fillId="0" borderId="15" xfId="367" applyFont="1" applyBorder="1" applyAlignment="1" applyProtection="1">
      <alignment horizontal="center"/>
    </xf>
    <xf numFmtId="164" fontId="0" fillId="0" borderId="63" xfId="1" applyNumberFormat="1" applyFont="1" applyBorder="1" applyAlignment="1">
      <alignment horizontal="center"/>
    </xf>
    <xf numFmtId="164" fontId="0" fillId="0" borderId="63" xfId="1" applyNumberFormat="1" applyFont="1" applyBorder="1" applyAlignment="1" applyProtection="1">
      <alignment horizontal="center"/>
      <protection locked="0"/>
    </xf>
    <xf numFmtId="0" fontId="29" fillId="0" borderId="0" xfId="0" applyFont="1" applyAlignment="1" applyProtection="1">
      <alignment horizontal="left"/>
    </xf>
    <xf numFmtId="0" fontId="29" fillId="0" borderId="0" xfId="0" applyFont="1" applyAlignment="1" applyProtection="1">
      <alignment horizontal="center"/>
    </xf>
    <xf numFmtId="0" fontId="0" fillId="0" borderId="0" xfId="0" applyAlignment="1" applyProtection="1">
      <alignment horizontal="left" wrapText="1"/>
      <protection locked="0"/>
    </xf>
    <xf numFmtId="0" fontId="0" fillId="0" borderId="0" xfId="0" applyAlignment="1" applyProtection="1">
      <alignment horizontal="center" wrapText="1"/>
      <protection locked="0"/>
    </xf>
    <xf numFmtId="0" fontId="0" fillId="0" borderId="75" xfId="0" applyBorder="1" applyAlignment="1" applyProtection="1">
      <alignment horizontal="left"/>
      <protection locked="0"/>
    </xf>
    <xf numFmtId="0" fontId="0" fillId="0" borderId="76" xfId="0" applyBorder="1" applyAlignment="1" applyProtection="1">
      <alignment horizontal="left"/>
      <protection locked="0"/>
    </xf>
    <xf numFmtId="0" fontId="0" fillId="0" borderId="77" xfId="0" applyBorder="1" applyAlignment="1" applyProtection="1">
      <alignment horizontal="left"/>
      <protection locked="0"/>
    </xf>
    <xf numFmtId="164" fontId="0" fillId="0" borderId="0" xfId="1" applyNumberFormat="1" applyFont="1" applyFill="1" applyBorder="1" applyAlignment="1" applyProtection="1">
      <alignment horizontal="left"/>
      <protection locked="0"/>
    </xf>
    <xf numFmtId="49" fontId="0" fillId="0" borderId="75" xfId="1" applyNumberFormat="1" applyFont="1" applyBorder="1" applyAlignment="1" applyProtection="1">
      <alignment horizontal="left" wrapText="1"/>
      <protection locked="0"/>
    </xf>
    <xf numFmtId="49" fontId="0" fillId="0" borderId="76" xfId="1" applyNumberFormat="1" applyFont="1" applyBorder="1" applyAlignment="1" applyProtection="1">
      <alignment horizontal="left" wrapText="1"/>
      <protection locked="0"/>
    </xf>
    <xf numFmtId="49" fontId="0" fillId="0" borderId="77" xfId="1" applyNumberFormat="1" applyFont="1" applyBorder="1" applyAlignment="1" applyProtection="1">
      <alignment horizontal="left" wrapText="1"/>
      <protection locked="0"/>
    </xf>
    <xf numFmtId="0" fontId="133" fillId="0" borderId="0" xfId="326" applyFont="1" applyFill="1" applyAlignment="1">
      <alignment horizontal="left" wrapText="1"/>
    </xf>
    <xf numFmtId="0" fontId="133" fillId="0" borderId="0" xfId="326" applyFont="1" applyFill="1" applyAlignment="1">
      <alignment horizontal="center"/>
    </xf>
    <xf numFmtId="49" fontId="132" fillId="0" borderId="0" xfId="326" applyNumberFormat="1" applyFont="1" applyFill="1" applyAlignment="1">
      <alignment horizontal="center"/>
    </xf>
    <xf numFmtId="0" fontId="136" fillId="0" borderId="0" xfId="326" applyFont="1" applyFill="1" applyAlignment="1">
      <alignment horizontal="left" wrapText="1"/>
    </xf>
    <xf numFmtId="0" fontId="132" fillId="0" borderId="0" xfId="326" applyFont="1" applyFill="1" applyAlignment="1">
      <alignment horizontal="left" wrapText="1"/>
    </xf>
    <xf numFmtId="0" fontId="136" fillId="0" borderId="0" xfId="326" applyFont="1" applyFill="1" applyAlignment="1">
      <alignment horizontal="left"/>
    </xf>
  </cellXfs>
  <cellStyles count="61818">
    <cellStyle name="20% - Accent1" xfId="410" builtinId="30" customBuiltin="1"/>
    <cellStyle name="20% - Accent1 10" xfId="53119" xr:uid="{00000000-0005-0000-0000-000001000000}"/>
    <cellStyle name="20% - Accent1 10 2" xfId="53298" xr:uid="{00000000-0005-0000-0000-000002000000}"/>
    <cellStyle name="20% - Accent1 10 2 2" xfId="53760" xr:uid="{00000000-0005-0000-0000-000003000000}"/>
    <cellStyle name="20% - Accent1 10 2 2 2" xfId="55071" xr:uid="{00000000-0005-0000-0000-000004000000}"/>
    <cellStyle name="20% - Accent1 10 2 2 3" xfId="56501" xr:uid="{00000000-0005-0000-0000-000005000000}"/>
    <cellStyle name="20% - Accent1 10 2 3" xfId="53592" xr:uid="{00000000-0005-0000-0000-000006000000}"/>
    <cellStyle name="20% - Accent1 10 2 3 2" xfId="54932" xr:uid="{00000000-0005-0000-0000-000007000000}"/>
    <cellStyle name="20% - Accent1 10 2 4" xfId="54816" xr:uid="{00000000-0005-0000-0000-000008000000}"/>
    <cellStyle name="20% - Accent1 10 2 4 2" xfId="55195" xr:uid="{00000000-0005-0000-0000-000009000000}"/>
    <cellStyle name="20% - Accent1 10 2 5" xfId="54879" xr:uid="{00000000-0005-0000-0000-00000A000000}"/>
    <cellStyle name="20% - Accent1 10 2 6" xfId="55261" xr:uid="{00000000-0005-0000-0000-00000B000000}"/>
    <cellStyle name="20% - Accent1 10 2 7" xfId="55332" xr:uid="{00000000-0005-0000-0000-00000C000000}"/>
    <cellStyle name="20% - Accent1 10 2 8" xfId="56389" xr:uid="{00000000-0005-0000-0000-00000D000000}"/>
    <cellStyle name="20% - Accent1 10 3" xfId="53744" xr:uid="{00000000-0005-0000-0000-00000E000000}"/>
    <cellStyle name="20% - Accent1 10 3 2" xfId="55055" xr:uid="{00000000-0005-0000-0000-00000F000000}"/>
    <cellStyle name="20% - Accent1 10 3 3" xfId="56485" xr:uid="{00000000-0005-0000-0000-000010000000}"/>
    <cellStyle name="20% - Accent1 10 4" xfId="53576" xr:uid="{00000000-0005-0000-0000-000011000000}"/>
    <cellStyle name="20% - Accent1 10 4 2" xfId="54916" xr:uid="{00000000-0005-0000-0000-000012000000}"/>
    <cellStyle name="20% - Accent1 10 5" xfId="54803" xr:uid="{00000000-0005-0000-0000-000013000000}"/>
    <cellStyle name="20% - Accent1 10 5 2" xfId="55179" xr:uid="{00000000-0005-0000-0000-000014000000}"/>
    <cellStyle name="20% - Accent1 10 6" xfId="54863" xr:uid="{00000000-0005-0000-0000-000015000000}"/>
    <cellStyle name="20% - Accent1 10 7" xfId="55245" xr:uid="{00000000-0005-0000-0000-000016000000}"/>
    <cellStyle name="20% - Accent1 10 8" xfId="55316" xr:uid="{00000000-0005-0000-0000-000017000000}"/>
    <cellStyle name="20% - Accent1 10 9" xfId="56360" xr:uid="{00000000-0005-0000-0000-000018000000}"/>
    <cellStyle name="20% - Accent1 11" xfId="53145" xr:uid="{00000000-0005-0000-0000-000019000000}"/>
    <cellStyle name="20% - Accent1 11 2" xfId="54512" xr:uid="{00000000-0005-0000-0000-00001A000000}"/>
    <cellStyle name="20% - Accent1 11 3" xfId="56038" xr:uid="{00000000-0005-0000-0000-00001B000000}"/>
    <cellStyle name="20% - Accent1 11 4" xfId="57416" xr:uid="{00000000-0005-0000-0000-00001C000000}"/>
    <cellStyle name="20% - Accent1 12" xfId="53560" xr:uid="{00000000-0005-0000-0000-00001D000000}"/>
    <cellStyle name="20% - Accent1 12 2" xfId="53781" xr:uid="{00000000-0005-0000-0000-00001E000000}"/>
    <cellStyle name="20% - Accent1 12 2 2" xfId="55092" xr:uid="{00000000-0005-0000-0000-00001F000000}"/>
    <cellStyle name="20% - Accent1 12 2 3" xfId="56522" xr:uid="{00000000-0005-0000-0000-000020000000}"/>
    <cellStyle name="20% - Accent1 12 3" xfId="53614" xr:uid="{00000000-0005-0000-0000-000021000000}"/>
    <cellStyle name="20% - Accent1 12 3 2" xfId="54953" xr:uid="{00000000-0005-0000-0000-000022000000}"/>
    <cellStyle name="20% - Accent1 12 4" xfId="54834" xr:uid="{00000000-0005-0000-0000-000023000000}"/>
    <cellStyle name="20% - Accent1 12 4 2" xfId="55216" xr:uid="{00000000-0005-0000-0000-000024000000}"/>
    <cellStyle name="20% - Accent1 12 5" xfId="54900" xr:uid="{00000000-0005-0000-0000-000025000000}"/>
    <cellStyle name="20% - Accent1 12 6" xfId="55282" xr:uid="{00000000-0005-0000-0000-000026000000}"/>
    <cellStyle name="20% - Accent1 12 7" xfId="55354" xr:uid="{00000000-0005-0000-0000-000027000000}"/>
    <cellStyle name="20% - Accent1 12 8" xfId="56425" xr:uid="{00000000-0005-0000-0000-000028000000}"/>
    <cellStyle name="20% - Accent1 13" xfId="52875" xr:uid="{00000000-0005-0000-0000-000029000000}"/>
    <cellStyle name="20% - Accent1 13 2" xfId="53802" xr:uid="{00000000-0005-0000-0000-00002A000000}"/>
    <cellStyle name="20% - Accent1 13 2 2" xfId="55113" xr:uid="{00000000-0005-0000-0000-00002B000000}"/>
    <cellStyle name="20% - Accent1 13 2 3" xfId="56543" xr:uid="{00000000-0005-0000-0000-00002C000000}"/>
    <cellStyle name="20% - Accent1 13 3" xfId="53635" xr:uid="{00000000-0005-0000-0000-00002D000000}"/>
    <cellStyle name="20% - Accent1 13 3 2" xfId="54974" xr:uid="{00000000-0005-0000-0000-00002E000000}"/>
    <cellStyle name="20% - Accent1 13 4" xfId="56347" xr:uid="{00000000-0005-0000-0000-00002F000000}"/>
    <cellStyle name="20% - Accent1 14" xfId="52825" xr:uid="{00000000-0005-0000-0000-000030000000}"/>
    <cellStyle name="20% - Accent1 14 2" xfId="53647" xr:uid="{00000000-0005-0000-0000-000031000000}"/>
    <cellStyle name="20% - Accent1 14 2 2" xfId="54986" xr:uid="{00000000-0005-0000-0000-000032000000}"/>
    <cellStyle name="20% - Accent1 14 3" xfId="54849" xr:uid="{00000000-0005-0000-0000-000033000000}"/>
    <cellStyle name="20% - Accent1 14 4" xfId="56343" xr:uid="{00000000-0005-0000-0000-000034000000}"/>
    <cellStyle name="20% - Accent1 15" xfId="53729" xr:uid="{00000000-0005-0000-0000-000035000000}"/>
    <cellStyle name="20% - Accent1 15 2" xfId="55040" xr:uid="{00000000-0005-0000-0000-000036000000}"/>
    <cellStyle name="20% - Accent1 15 3" xfId="56470" xr:uid="{00000000-0005-0000-0000-000037000000}"/>
    <cellStyle name="20% - Accent1 16" xfId="53817" xr:uid="{00000000-0005-0000-0000-000038000000}"/>
    <cellStyle name="20% - Accent1 16 2" xfId="55128" xr:uid="{00000000-0005-0000-0000-000039000000}"/>
    <cellStyle name="20% - Accent1 16 3" xfId="56558" xr:uid="{00000000-0005-0000-0000-00003A000000}"/>
    <cellStyle name="20% - Accent1 17" xfId="53840" xr:uid="{00000000-0005-0000-0000-00003B000000}"/>
    <cellStyle name="20% - Accent1 17 2" xfId="55151" xr:uid="{00000000-0005-0000-0000-00003C000000}"/>
    <cellStyle name="20% - Accent1 17 3" xfId="56581" xr:uid="{00000000-0005-0000-0000-00003D000000}"/>
    <cellStyle name="20% - Accent1 18" xfId="54790" xr:uid="{00000000-0005-0000-0000-00003E000000}"/>
    <cellStyle name="20% - Accent1 18 2" xfId="55165" xr:uid="{00000000-0005-0000-0000-00003F000000}"/>
    <cellStyle name="20% - Accent1 18 3" xfId="56596" xr:uid="{00000000-0005-0000-0000-000040000000}"/>
    <cellStyle name="20% - Accent1 19" xfId="55231" xr:uid="{00000000-0005-0000-0000-000041000000}"/>
    <cellStyle name="20% - Accent1 19 2" xfId="56619" xr:uid="{00000000-0005-0000-0000-000042000000}"/>
    <cellStyle name="20% - Accent1 2" xfId="240" xr:uid="{00000000-0005-0000-0000-000043000000}"/>
    <cellStyle name="20% - Accent1 2 10" xfId="1258" xr:uid="{00000000-0005-0000-0000-000044000000}"/>
    <cellStyle name="20% - Accent1 2 10 2" xfId="1259" xr:uid="{00000000-0005-0000-0000-000045000000}"/>
    <cellStyle name="20% - Accent1 2 10 2 2" xfId="1260" xr:uid="{00000000-0005-0000-0000-000046000000}"/>
    <cellStyle name="20% - Accent1 2 10 2 3" xfId="1261" xr:uid="{00000000-0005-0000-0000-000047000000}"/>
    <cellStyle name="20% - Accent1 2 10 3" xfId="1262" xr:uid="{00000000-0005-0000-0000-000048000000}"/>
    <cellStyle name="20% - Accent1 2 10 4" xfId="1263" xr:uid="{00000000-0005-0000-0000-000049000000}"/>
    <cellStyle name="20% - Accent1 2 11" xfId="1264" xr:uid="{00000000-0005-0000-0000-00004A000000}"/>
    <cellStyle name="20% - Accent1 2 11 2" xfId="1265" xr:uid="{00000000-0005-0000-0000-00004B000000}"/>
    <cellStyle name="20% - Accent1 2 11 3" xfId="1266" xr:uid="{00000000-0005-0000-0000-00004C000000}"/>
    <cellStyle name="20% - Accent1 2 12" xfId="1267" xr:uid="{00000000-0005-0000-0000-00004D000000}"/>
    <cellStyle name="20% - Accent1 2 12 2" xfId="1268" xr:uid="{00000000-0005-0000-0000-00004E000000}"/>
    <cellStyle name="20% - Accent1 2 13" xfId="1269" xr:uid="{00000000-0005-0000-0000-00004F000000}"/>
    <cellStyle name="20% - Accent1 2 13 2" xfId="1270" xr:uid="{00000000-0005-0000-0000-000050000000}"/>
    <cellStyle name="20% - Accent1 2 14" xfId="1271" xr:uid="{00000000-0005-0000-0000-000051000000}"/>
    <cellStyle name="20% - Accent1 2 15" xfId="1257" xr:uid="{00000000-0005-0000-0000-000052000000}"/>
    <cellStyle name="20% - Accent1 2 16" xfId="52123" xr:uid="{00000000-0005-0000-0000-000053000000}"/>
    <cellStyle name="20% - Accent1 2 17" xfId="52348" xr:uid="{00000000-0005-0000-0000-000054000000}"/>
    <cellStyle name="20% - Accent1 2 18" xfId="52389" xr:uid="{00000000-0005-0000-0000-000055000000}"/>
    <cellStyle name="20% - Accent1 2 19" xfId="53860" xr:uid="{00000000-0005-0000-0000-000056000000}"/>
    <cellStyle name="20% - Accent1 2 2" xfId="509" xr:uid="{00000000-0005-0000-0000-000057000000}"/>
    <cellStyle name="20% - Accent1 2 2 10" xfId="1273" xr:uid="{00000000-0005-0000-0000-000058000000}"/>
    <cellStyle name="20% - Accent1 2 2 10 2" xfId="1274" xr:uid="{00000000-0005-0000-0000-000059000000}"/>
    <cellStyle name="20% - Accent1 2 2 11" xfId="1275" xr:uid="{00000000-0005-0000-0000-00005A000000}"/>
    <cellStyle name="20% - Accent1 2 2 11 2" xfId="1276" xr:uid="{00000000-0005-0000-0000-00005B000000}"/>
    <cellStyle name="20% - Accent1 2 2 12" xfId="1277" xr:uid="{00000000-0005-0000-0000-00005C000000}"/>
    <cellStyle name="20% - Accent1 2 2 13" xfId="1272" xr:uid="{00000000-0005-0000-0000-00005D000000}"/>
    <cellStyle name="20% - Accent1 2 2 14" xfId="52139" xr:uid="{00000000-0005-0000-0000-00005E000000}"/>
    <cellStyle name="20% - Accent1 2 2 15" xfId="52390" xr:uid="{00000000-0005-0000-0000-00005F000000}"/>
    <cellStyle name="20% - Accent1 2 2 16" xfId="53861" xr:uid="{00000000-0005-0000-0000-000060000000}"/>
    <cellStyle name="20% - Accent1 2 2 17" xfId="55387" xr:uid="{00000000-0005-0000-0000-000061000000}"/>
    <cellStyle name="20% - Accent1 2 2 18" xfId="56765" xr:uid="{00000000-0005-0000-0000-000062000000}"/>
    <cellStyle name="20% - Accent1 2 2 2" xfId="583" xr:uid="{00000000-0005-0000-0000-000063000000}"/>
    <cellStyle name="20% - Accent1 2 2 2 10" xfId="1279" xr:uid="{00000000-0005-0000-0000-000064000000}"/>
    <cellStyle name="20% - Accent1 2 2 2 11" xfId="1278" xr:uid="{00000000-0005-0000-0000-000065000000}"/>
    <cellStyle name="20% - Accent1 2 2 2 12" xfId="52224" xr:uid="{00000000-0005-0000-0000-000066000000}"/>
    <cellStyle name="20% - Accent1 2 2 2 13" xfId="52391" xr:uid="{00000000-0005-0000-0000-000067000000}"/>
    <cellStyle name="20% - Accent1 2 2 2 14" xfId="53862" xr:uid="{00000000-0005-0000-0000-000068000000}"/>
    <cellStyle name="20% - Accent1 2 2 2 15" xfId="55388" xr:uid="{00000000-0005-0000-0000-000069000000}"/>
    <cellStyle name="20% - Accent1 2 2 2 16" xfId="56766" xr:uid="{00000000-0005-0000-0000-00006A000000}"/>
    <cellStyle name="20% - Accent1 2 2 2 2" xfId="728" xr:uid="{00000000-0005-0000-0000-00006B000000}"/>
    <cellStyle name="20% - Accent1 2 2 2 2 10" xfId="53148" xr:uid="{00000000-0005-0000-0000-00006C000000}"/>
    <cellStyle name="20% - Accent1 2 2 2 2 11" xfId="54514" xr:uid="{00000000-0005-0000-0000-00006D000000}"/>
    <cellStyle name="20% - Accent1 2 2 2 2 12" xfId="56040" xr:uid="{00000000-0005-0000-0000-00006E000000}"/>
    <cellStyle name="20% - Accent1 2 2 2 2 13" xfId="57418" xr:uid="{00000000-0005-0000-0000-00006F000000}"/>
    <cellStyle name="20% - Accent1 2 2 2 2 2" xfId="1281" xr:uid="{00000000-0005-0000-0000-000070000000}"/>
    <cellStyle name="20% - Accent1 2 2 2 2 2 2" xfId="1282" xr:uid="{00000000-0005-0000-0000-000071000000}"/>
    <cellStyle name="20% - Accent1 2 2 2 2 2 2 2" xfId="1283" xr:uid="{00000000-0005-0000-0000-000072000000}"/>
    <cellStyle name="20% - Accent1 2 2 2 2 2 2 2 2" xfId="1284" xr:uid="{00000000-0005-0000-0000-000073000000}"/>
    <cellStyle name="20% - Accent1 2 2 2 2 2 2 2 3" xfId="1285" xr:uid="{00000000-0005-0000-0000-000074000000}"/>
    <cellStyle name="20% - Accent1 2 2 2 2 2 2 3" xfId="1286" xr:uid="{00000000-0005-0000-0000-000075000000}"/>
    <cellStyle name="20% - Accent1 2 2 2 2 2 2 4" xfId="1287" xr:uid="{00000000-0005-0000-0000-000076000000}"/>
    <cellStyle name="20% - Accent1 2 2 2 2 2 3" xfId="1288" xr:uid="{00000000-0005-0000-0000-000077000000}"/>
    <cellStyle name="20% - Accent1 2 2 2 2 2 3 2" xfId="1289" xr:uid="{00000000-0005-0000-0000-000078000000}"/>
    <cellStyle name="20% - Accent1 2 2 2 2 2 3 2 2" xfId="1290" xr:uid="{00000000-0005-0000-0000-000079000000}"/>
    <cellStyle name="20% - Accent1 2 2 2 2 2 3 2 3" xfId="1291" xr:uid="{00000000-0005-0000-0000-00007A000000}"/>
    <cellStyle name="20% - Accent1 2 2 2 2 2 3 3" xfId="1292" xr:uid="{00000000-0005-0000-0000-00007B000000}"/>
    <cellStyle name="20% - Accent1 2 2 2 2 2 3 4" xfId="1293" xr:uid="{00000000-0005-0000-0000-00007C000000}"/>
    <cellStyle name="20% - Accent1 2 2 2 2 2 4" xfId="1294" xr:uid="{00000000-0005-0000-0000-00007D000000}"/>
    <cellStyle name="20% - Accent1 2 2 2 2 2 4 2" xfId="1295" xr:uid="{00000000-0005-0000-0000-00007E000000}"/>
    <cellStyle name="20% - Accent1 2 2 2 2 2 4 3" xfId="1296" xr:uid="{00000000-0005-0000-0000-00007F000000}"/>
    <cellStyle name="20% - Accent1 2 2 2 2 2 5" xfId="1297" xr:uid="{00000000-0005-0000-0000-000080000000}"/>
    <cellStyle name="20% - Accent1 2 2 2 2 2 5 2" xfId="1298" xr:uid="{00000000-0005-0000-0000-000081000000}"/>
    <cellStyle name="20% - Accent1 2 2 2 2 2 6" xfId="1299" xr:uid="{00000000-0005-0000-0000-000082000000}"/>
    <cellStyle name="20% - Accent1 2 2 2 2 2 6 2" xfId="1300" xr:uid="{00000000-0005-0000-0000-000083000000}"/>
    <cellStyle name="20% - Accent1 2 2 2 2 2 7" xfId="1301" xr:uid="{00000000-0005-0000-0000-000084000000}"/>
    <cellStyle name="20% - Accent1 2 2 2 2 3" xfId="1302" xr:uid="{00000000-0005-0000-0000-000085000000}"/>
    <cellStyle name="20% - Accent1 2 2 2 2 3 2" xfId="1303" xr:uid="{00000000-0005-0000-0000-000086000000}"/>
    <cellStyle name="20% - Accent1 2 2 2 2 3 2 2" xfId="1304" xr:uid="{00000000-0005-0000-0000-000087000000}"/>
    <cellStyle name="20% - Accent1 2 2 2 2 3 2 3" xfId="1305" xr:uid="{00000000-0005-0000-0000-000088000000}"/>
    <cellStyle name="20% - Accent1 2 2 2 2 3 3" xfId="1306" xr:uid="{00000000-0005-0000-0000-000089000000}"/>
    <cellStyle name="20% - Accent1 2 2 2 2 3 3 2" xfId="1307" xr:uid="{00000000-0005-0000-0000-00008A000000}"/>
    <cellStyle name="20% - Accent1 2 2 2 2 3 4" xfId="1308" xr:uid="{00000000-0005-0000-0000-00008B000000}"/>
    <cellStyle name="20% - Accent1 2 2 2 2 3 4 2" xfId="1309" xr:uid="{00000000-0005-0000-0000-00008C000000}"/>
    <cellStyle name="20% - Accent1 2 2 2 2 3 5" xfId="1310" xr:uid="{00000000-0005-0000-0000-00008D000000}"/>
    <cellStyle name="20% - Accent1 2 2 2 2 4" xfId="1311" xr:uid="{00000000-0005-0000-0000-00008E000000}"/>
    <cellStyle name="20% - Accent1 2 2 2 2 4 2" xfId="1312" xr:uid="{00000000-0005-0000-0000-00008F000000}"/>
    <cellStyle name="20% - Accent1 2 2 2 2 4 2 2" xfId="1313" xr:uid="{00000000-0005-0000-0000-000090000000}"/>
    <cellStyle name="20% - Accent1 2 2 2 2 4 2 3" xfId="1314" xr:uid="{00000000-0005-0000-0000-000091000000}"/>
    <cellStyle name="20% - Accent1 2 2 2 2 4 3" xfId="1315" xr:uid="{00000000-0005-0000-0000-000092000000}"/>
    <cellStyle name="20% - Accent1 2 2 2 2 4 4" xfId="1316" xr:uid="{00000000-0005-0000-0000-000093000000}"/>
    <cellStyle name="20% - Accent1 2 2 2 2 5" xfId="1317" xr:uid="{00000000-0005-0000-0000-000094000000}"/>
    <cellStyle name="20% - Accent1 2 2 2 2 5 2" xfId="1318" xr:uid="{00000000-0005-0000-0000-000095000000}"/>
    <cellStyle name="20% - Accent1 2 2 2 2 5 3" xfId="1319" xr:uid="{00000000-0005-0000-0000-000096000000}"/>
    <cellStyle name="20% - Accent1 2 2 2 2 6" xfId="1320" xr:uid="{00000000-0005-0000-0000-000097000000}"/>
    <cellStyle name="20% - Accent1 2 2 2 2 6 2" xfId="1321" xr:uid="{00000000-0005-0000-0000-000098000000}"/>
    <cellStyle name="20% - Accent1 2 2 2 2 7" xfId="1322" xr:uid="{00000000-0005-0000-0000-000099000000}"/>
    <cellStyle name="20% - Accent1 2 2 2 2 7 2" xfId="1323" xr:uid="{00000000-0005-0000-0000-00009A000000}"/>
    <cellStyle name="20% - Accent1 2 2 2 2 8" xfId="1324" xr:uid="{00000000-0005-0000-0000-00009B000000}"/>
    <cellStyle name="20% - Accent1 2 2 2 2 9" xfId="1280" xr:uid="{00000000-0005-0000-0000-00009C000000}"/>
    <cellStyle name="20% - Accent1 2 2 2 3" xfId="1325" xr:uid="{00000000-0005-0000-0000-00009D000000}"/>
    <cellStyle name="20% - Accent1 2 2 2 3 10" xfId="54378" xr:uid="{00000000-0005-0000-0000-00009E000000}"/>
    <cellStyle name="20% - Accent1 2 2 2 3 11" xfId="55904" xr:uid="{00000000-0005-0000-0000-00009F000000}"/>
    <cellStyle name="20% - Accent1 2 2 2 3 12" xfId="57282" xr:uid="{00000000-0005-0000-0000-0000A0000000}"/>
    <cellStyle name="20% - Accent1 2 2 2 3 2" xfId="1326" xr:uid="{00000000-0005-0000-0000-0000A1000000}"/>
    <cellStyle name="20% - Accent1 2 2 2 3 2 2" xfId="1327" xr:uid="{00000000-0005-0000-0000-0000A2000000}"/>
    <cellStyle name="20% - Accent1 2 2 2 3 2 2 2" xfId="1328" xr:uid="{00000000-0005-0000-0000-0000A3000000}"/>
    <cellStyle name="20% - Accent1 2 2 2 3 2 2 2 2" xfId="1329" xr:uid="{00000000-0005-0000-0000-0000A4000000}"/>
    <cellStyle name="20% - Accent1 2 2 2 3 2 2 2 3" xfId="1330" xr:uid="{00000000-0005-0000-0000-0000A5000000}"/>
    <cellStyle name="20% - Accent1 2 2 2 3 2 2 3" xfId="1331" xr:uid="{00000000-0005-0000-0000-0000A6000000}"/>
    <cellStyle name="20% - Accent1 2 2 2 3 2 2 4" xfId="1332" xr:uid="{00000000-0005-0000-0000-0000A7000000}"/>
    <cellStyle name="20% - Accent1 2 2 2 3 2 3" xfId="1333" xr:uid="{00000000-0005-0000-0000-0000A8000000}"/>
    <cellStyle name="20% - Accent1 2 2 2 3 2 3 2" xfId="1334" xr:uid="{00000000-0005-0000-0000-0000A9000000}"/>
    <cellStyle name="20% - Accent1 2 2 2 3 2 3 2 2" xfId="1335" xr:uid="{00000000-0005-0000-0000-0000AA000000}"/>
    <cellStyle name="20% - Accent1 2 2 2 3 2 3 2 3" xfId="1336" xr:uid="{00000000-0005-0000-0000-0000AB000000}"/>
    <cellStyle name="20% - Accent1 2 2 2 3 2 3 3" xfId="1337" xr:uid="{00000000-0005-0000-0000-0000AC000000}"/>
    <cellStyle name="20% - Accent1 2 2 2 3 2 3 4" xfId="1338" xr:uid="{00000000-0005-0000-0000-0000AD000000}"/>
    <cellStyle name="20% - Accent1 2 2 2 3 2 4" xfId="1339" xr:uid="{00000000-0005-0000-0000-0000AE000000}"/>
    <cellStyle name="20% - Accent1 2 2 2 3 2 4 2" xfId="1340" xr:uid="{00000000-0005-0000-0000-0000AF000000}"/>
    <cellStyle name="20% - Accent1 2 2 2 3 2 4 3" xfId="1341" xr:uid="{00000000-0005-0000-0000-0000B0000000}"/>
    <cellStyle name="20% - Accent1 2 2 2 3 2 5" xfId="1342" xr:uid="{00000000-0005-0000-0000-0000B1000000}"/>
    <cellStyle name="20% - Accent1 2 2 2 3 2 5 2" xfId="1343" xr:uid="{00000000-0005-0000-0000-0000B2000000}"/>
    <cellStyle name="20% - Accent1 2 2 2 3 2 6" xfId="1344" xr:uid="{00000000-0005-0000-0000-0000B3000000}"/>
    <cellStyle name="20% - Accent1 2 2 2 3 2 6 2" xfId="1345" xr:uid="{00000000-0005-0000-0000-0000B4000000}"/>
    <cellStyle name="20% - Accent1 2 2 2 3 2 7" xfId="1346" xr:uid="{00000000-0005-0000-0000-0000B5000000}"/>
    <cellStyle name="20% - Accent1 2 2 2 3 3" xfId="1347" xr:uid="{00000000-0005-0000-0000-0000B6000000}"/>
    <cellStyle name="20% - Accent1 2 2 2 3 3 2" xfId="1348" xr:uid="{00000000-0005-0000-0000-0000B7000000}"/>
    <cellStyle name="20% - Accent1 2 2 2 3 3 2 2" xfId="1349" xr:uid="{00000000-0005-0000-0000-0000B8000000}"/>
    <cellStyle name="20% - Accent1 2 2 2 3 3 2 3" xfId="1350" xr:uid="{00000000-0005-0000-0000-0000B9000000}"/>
    <cellStyle name="20% - Accent1 2 2 2 3 3 3" xfId="1351" xr:uid="{00000000-0005-0000-0000-0000BA000000}"/>
    <cellStyle name="20% - Accent1 2 2 2 3 3 3 2" xfId="1352" xr:uid="{00000000-0005-0000-0000-0000BB000000}"/>
    <cellStyle name="20% - Accent1 2 2 2 3 3 4" xfId="1353" xr:uid="{00000000-0005-0000-0000-0000BC000000}"/>
    <cellStyle name="20% - Accent1 2 2 2 3 3 4 2" xfId="1354" xr:uid="{00000000-0005-0000-0000-0000BD000000}"/>
    <cellStyle name="20% - Accent1 2 2 2 3 3 5" xfId="1355" xr:uid="{00000000-0005-0000-0000-0000BE000000}"/>
    <cellStyle name="20% - Accent1 2 2 2 3 4" xfId="1356" xr:uid="{00000000-0005-0000-0000-0000BF000000}"/>
    <cellStyle name="20% - Accent1 2 2 2 3 4 2" xfId="1357" xr:uid="{00000000-0005-0000-0000-0000C0000000}"/>
    <cellStyle name="20% - Accent1 2 2 2 3 4 2 2" xfId="1358" xr:uid="{00000000-0005-0000-0000-0000C1000000}"/>
    <cellStyle name="20% - Accent1 2 2 2 3 4 2 3" xfId="1359" xr:uid="{00000000-0005-0000-0000-0000C2000000}"/>
    <cellStyle name="20% - Accent1 2 2 2 3 4 3" xfId="1360" xr:uid="{00000000-0005-0000-0000-0000C3000000}"/>
    <cellStyle name="20% - Accent1 2 2 2 3 4 4" xfId="1361" xr:uid="{00000000-0005-0000-0000-0000C4000000}"/>
    <cellStyle name="20% - Accent1 2 2 2 3 5" xfId="1362" xr:uid="{00000000-0005-0000-0000-0000C5000000}"/>
    <cellStyle name="20% - Accent1 2 2 2 3 5 2" xfId="1363" xr:uid="{00000000-0005-0000-0000-0000C6000000}"/>
    <cellStyle name="20% - Accent1 2 2 2 3 5 3" xfId="1364" xr:uid="{00000000-0005-0000-0000-0000C7000000}"/>
    <cellStyle name="20% - Accent1 2 2 2 3 6" xfId="1365" xr:uid="{00000000-0005-0000-0000-0000C8000000}"/>
    <cellStyle name="20% - Accent1 2 2 2 3 6 2" xfId="1366" xr:uid="{00000000-0005-0000-0000-0000C9000000}"/>
    <cellStyle name="20% - Accent1 2 2 2 3 7" xfId="1367" xr:uid="{00000000-0005-0000-0000-0000CA000000}"/>
    <cellStyle name="20% - Accent1 2 2 2 3 7 2" xfId="1368" xr:uid="{00000000-0005-0000-0000-0000CB000000}"/>
    <cellStyle name="20% - Accent1 2 2 2 3 8" xfId="1369" xr:uid="{00000000-0005-0000-0000-0000CC000000}"/>
    <cellStyle name="20% - Accent1 2 2 2 3 9" xfId="52967" xr:uid="{00000000-0005-0000-0000-0000CD000000}"/>
    <cellStyle name="20% - Accent1 2 2 2 4" xfId="1370" xr:uid="{00000000-0005-0000-0000-0000CE000000}"/>
    <cellStyle name="20% - Accent1 2 2 2 4 10" xfId="55601" xr:uid="{00000000-0005-0000-0000-0000CF000000}"/>
    <cellStyle name="20% - Accent1 2 2 2 4 11" xfId="56979" xr:uid="{00000000-0005-0000-0000-0000D0000000}"/>
    <cellStyle name="20% - Accent1 2 2 2 4 2" xfId="1371" xr:uid="{00000000-0005-0000-0000-0000D1000000}"/>
    <cellStyle name="20% - Accent1 2 2 2 4 2 2" xfId="1372" xr:uid="{00000000-0005-0000-0000-0000D2000000}"/>
    <cellStyle name="20% - Accent1 2 2 2 4 2 2 2" xfId="1373" xr:uid="{00000000-0005-0000-0000-0000D3000000}"/>
    <cellStyle name="20% - Accent1 2 2 2 4 2 2 3" xfId="1374" xr:uid="{00000000-0005-0000-0000-0000D4000000}"/>
    <cellStyle name="20% - Accent1 2 2 2 4 2 3" xfId="1375" xr:uid="{00000000-0005-0000-0000-0000D5000000}"/>
    <cellStyle name="20% - Accent1 2 2 2 4 2 4" xfId="1376" xr:uid="{00000000-0005-0000-0000-0000D6000000}"/>
    <cellStyle name="20% - Accent1 2 2 2 4 3" xfId="1377" xr:uid="{00000000-0005-0000-0000-0000D7000000}"/>
    <cellStyle name="20% - Accent1 2 2 2 4 3 2" xfId="1378" xr:uid="{00000000-0005-0000-0000-0000D8000000}"/>
    <cellStyle name="20% - Accent1 2 2 2 4 3 2 2" xfId="1379" xr:uid="{00000000-0005-0000-0000-0000D9000000}"/>
    <cellStyle name="20% - Accent1 2 2 2 4 3 2 3" xfId="1380" xr:uid="{00000000-0005-0000-0000-0000DA000000}"/>
    <cellStyle name="20% - Accent1 2 2 2 4 3 3" xfId="1381" xr:uid="{00000000-0005-0000-0000-0000DB000000}"/>
    <cellStyle name="20% - Accent1 2 2 2 4 3 4" xfId="1382" xr:uid="{00000000-0005-0000-0000-0000DC000000}"/>
    <cellStyle name="20% - Accent1 2 2 2 4 4" xfId="1383" xr:uid="{00000000-0005-0000-0000-0000DD000000}"/>
    <cellStyle name="20% - Accent1 2 2 2 4 4 2" xfId="1384" xr:uid="{00000000-0005-0000-0000-0000DE000000}"/>
    <cellStyle name="20% - Accent1 2 2 2 4 4 3" xfId="1385" xr:uid="{00000000-0005-0000-0000-0000DF000000}"/>
    <cellStyle name="20% - Accent1 2 2 2 4 5" xfId="1386" xr:uid="{00000000-0005-0000-0000-0000E0000000}"/>
    <cellStyle name="20% - Accent1 2 2 2 4 5 2" xfId="1387" xr:uid="{00000000-0005-0000-0000-0000E1000000}"/>
    <cellStyle name="20% - Accent1 2 2 2 4 6" xfId="1388" xr:uid="{00000000-0005-0000-0000-0000E2000000}"/>
    <cellStyle name="20% - Accent1 2 2 2 4 6 2" xfId="1389" xr:uid="{00000000-0005-0000-0000-0000E3000000}"/>
    <cellStyle name="20% - Accent1 2 2 2 4 7" xfId="1390" xr:uid="{00000000-0005-0000-0000-0000E4000000}"/>
    <cellStyle name="20% - Accent1 2 2 2 4 8" xfId="52604" xr:uid="{00000000-0005-0000-0000-0000E5000000}"/>
    <cellStyle name="20% - Accent1 2 2 2 4 9" xfId="54075" xr:uid="{00000000-0005-0000-0000-0000E6000000}"/>
    <cellStyle name="20% - Accent1 2 2 2 5" xfId="1391" xr:uid="{00000000-0005-0000-0000-0000E7000000}"/>
    <cellStyle name="20% - Accent1 2 2 2 5 2" xfId="1392" xr:uid="{00000000-0005-0000-0000-0000E8000000}"/>
    <cellStyle name="20% - Accent1 2 2 2 5 2 2" xfId="1393" xr:uid="{00000000-0005-0000-0000-0000E9000000}"/>
    <cellStyle name="20% - Accent1 2 2 2 5 2 3" xfId="1394" xr:uid="{00000000-0005-0000-0000-0000EA000000}"/>
    <cellStyle name="20% - Accent1 2 2 2 5 3" xfId="1395" xr:uid="{00000000-0005-0000-0000-0000EB000000}"/>
    <cellStyle name="20% - Accent1 2 2 2 5 3 2" xfId="1396" xr:uid="{00000000-0005-0000-0000-0000EC000000}"/>
    <cellStyle name="20% - Accent1 2 2 2 5 4" xfId="1397" xr:uid="{00000000-0005-0000-0000-0000ED000000}"/>
    <cellStyle name="20% - Accent1 2 2 2 5 4 2" xfId="1398" xr:uid="{00000000-0005-0000-0000-0000EE000000}"/>
    <cellStyle name="20% - Accent1 2 2 2 5 5" xfId="1399" xr:uid="{00000000-0005-0000-0000-0000EF000000}"/>
    <cellStyle name="20% - Accent1 2 2 2 6" xfId="1400" xr:uid="{00000000-0005-0000-0000-0000F0000000}"/>
    <cellStyle name="20% - Accent1 2 2 2 6 2" xfId="1401" xr:uid="{00000000-0005-0000-0000-0000F1000000}"/>
    <cellStyle name="20% - Accent1 2 2 2 6 2 2" xfId="1402" xr:uid="{00000000-0005-0000-0000-0000F2000000}"/>
    <cellStyle name="20% - Accent1 2 2 2 6 2 3" xfId="1403" xr:uid="{00000000-0005-0000-0000-0000F3000000}"/>
    <cellStyle name="20% - Accent1 2 2 2 6 3" xfId="1404" xr:uid="{00000000-0005-0000-0000-0000F4000000}"/>
    <cellStyle name="20% - Accent1 2 2 2 6 4" xfId="1405" xr:uid="{00000000-0005-0000-0000-0000F5000000}"/>
    <cellStyle name="20% - Accent1 2 2 2 7" xfId="1406" xr:uid="{00000000-0005-0000-0000-0000F6000000}"/>
    <cellStyle name="20% - Accent1 2 2 2 7 2" xfId="1407" xr:uid="{00000000-0005-0000-0000-0000F7000000}"/>
    <cellStyle name="20% - Accent1 2 2 2 7 3" xfId="1408" xr:uid="{00000000-0005-0000-0000-0000F8000000}"/>
    <cellStyle name="20% - Accent1 2 2 2 8" xfId="1409" xr:uid="{00000000-0005-0000-0000-0000F9000000}"/>
    <cellStyle name="20% - Accent1 2 2 2 8 2" xfId="1410" xr:uid="{00000000-0005-0000-0000-0000FA000000}"/>
    <cellStyle name="20% - Accent1 2 2 2 9" xfId="1411" xr:uid="{00000000-0005-0000-0000-0000FB000000}"/>
    <cellStyle name="20% - Accent1 2 2 2 9 2" xfId="1412" xr:uid="{00000000-0005-0000-0000-0000FC000000}"/>
    <cellStyle name="20% - Accent1 2 2 3" xfId="1413" xr:uid="{00000000-0005-0000-0000-0000FD000000}"/>
    <cellStyle name="20% - Accent1 2 2 3 10" xfId="1414" xr:uid="{00000000-0005-0000-0000-0000FE000000}"/>
    <cellStyle name="20% - Accent1 2 2 3 11" xfId="53147" xr:uid="{00000000-0005-0000-0000-0000FF000000}"/>
    <cellStyle name="20% - Accent1 2 2 3 12" xfId="54513" xr:uid="{00000000-0005-0000-0000-000000010000}"/>
    <cellStyle name="20% - Accent1 2 2 3 13" xfId="56039" xr:uid="{00000000-0005-0000-0000-000001010000}"/>
    <cellStyle name="20% - Accent1 2 2 3 14" xfId="57417" xr:uid="{00000000-0005-0000-0000-000002010000}"/>
    <cellStyle name="20% - Accent1 2 2 3 2" xfId="1415" xr:uid="{00000000-0005-0000-0000-000003010000}"/>
    <cellStyle name="20% - Accent1 2 2 3 2 2" xfId="1416" xr:uid="{00000000-0005-0000-0000-000004010000}"/>
    <cellStyle name="20% - Accent1 2 2 3 2 2 2" xfId="1417" xr:uid="{00000000-0005-0000-0000-000005010000}"/>
    <cellStyle name="20% - Accent1 2 2 3 2 2 2 2" xfId="1418" xr:uid="{00000000-0005-0000-0000-000006010000}"/>
    <cellStyle name="20% - Accent1 2 2 3 2 2 2 2 2" xfId="1419" xr:uid="{00000000-0005-0000-0000-000007010000}"/>
    <cellStyle name="20% - Accent1 2 2 3 2 2 2 2 3" xfId="1420" xr:uid="{00000000-0005-0000-0000-000008010000}"/>
    <cellStyle name="20% - Accent1 2 2 3 2 2 2 3" xfId="1421" xr:uid="{00000000-0005-0000-0000-000009010000}"/>
    <cellStyle name="20% - Accent1 2 2 3 2 2 2 4" xfId="1422" xr:uid="{00000000-0005-0000-0000-00000A010000}"/>
    <cellStyle name="20% - Accent1 2 2 3 2 2 3" xfId="1423" xr:uid="{00000000-0005-0000-0000-00000B010000}"/>
    <cellStyle name="20% - Accent1 2 2 3 2 2 3 2" xfId="1424" xr:uid="{00000000-0005-0000-0000-00000C010000}"/>
    <cellStyle name="20% - Accent1 2 2 3 2 2 3 2 2" xfId="1425" xr:uid="{00000000-0005-0000-0000-00000D010000}"/>
    <cellStyle name="20% - Accent1 2 2 3 2 2 3 2 3" xfId="1426" xr:uid="{00000000-0005-0000-0000-00000E010000}"/>
    <cellStyle name="20% - Accent1 2 2 3 2 2 3 3" xfId="1427" xr:uid="{00000000-0005-0000-0000-00000F010000}"/>
    <cellStyle name="20% - Accent1 2 2 3 2 2 3 4" xfId="1428" xr:uid="{00000000-0005-0000-0000-000010010000}"/>
    <cellStyle name="20% - Accent1 2 2 3 2 2 4" xfId="1429" xr:uid="{00000000-0005-0000-0000-000011010000}"/>
    <cellStyle name="20% - Accent1 2 2 3 2 2 4 2" xfId="1430" xr:uid="{00000000-0005-0000-0000-000012010000}"/>
    <cellStyle name="20% - Accent1 2 2 3 2 2 4 3" xfId="1431" xr:uid="{00000000-0005-0000-0000-000013010000}"/>
    <cellStyle name="20% - Accent1 2 2 3 2 2 5" xfId="1432" xr:uid="{00000000-0005-0000-0000-000014010000}"/>
    <cellStyle name="20% - Accent1 2 2 3 2 2 5 2" xfId="1433" xr:uid="{00000000-0005-0000-0000-000015010000}"/>
    <cellStyle name="20% - Accent1 2 2 3 2 2 6" xfId="1434" xr:uid="{00000000-0005-0000-0000-000016010000}"/>
    <cellStyle name="20% - Accent1 2 2 3 2 2 6 2" xfId="1435" xr:uid="{00000000-0005-0000-0000-000017010000}"/>
    <cellStyle name="20% - Accent1 2 2 3 2 2 7" xfId="1436" xr:uid="{00000000-0005-0000-0000-000018010000}"/>
    <cellStyle name="20% - Accent1 2 2 3 2 3" xfId="1437" xr:uid="{00000000-0005-0000-0000-000019010000}"/>
    <cellStyle name="20% - Accent1 2 2 3 2 3 2" xfId="1438" xr:uid="{00000000-0005-0000-0000-00001A010000}"/>
    <cellStyle name="20% - Accent1 2 2 3 2 3 2 2" xfId="1439" xr:uid="{00000000-0005-0000-0000-00001B010000}"/>
    <cellStyle name="20% - Accent1 2 2 3 2 3 2 3" xfId="1440" xr:uid="{00000000-0005-0000-0000-00001C010000}"/>
    <cellStyle name="20% - Accent1 2 2 3 2 3 3" xfId="1441" xr:uid="{00000000-0005-0000-0000-00001D010000}"/>
    <cellStyle name="20% - Accent1 2 2 3 2 3 3 2" xfId="1442" xr:uid="{00000000-0005-0000-0000-00001E010000}"/>
    <cellStyle name="20% - Accent1 2 2 3 2 3 4" xfId="1443" xr:uid="{00000000-0005-0000-0000-00001F010000}"/>
    <cellStyle name="20% - Accent1 2 2 3 2 3 4 2" xfId="1444" xr:uid="{00000000-0005-0000-0000-000020010000}"/>
    <cellStyle name="20% - Accent1 2 2 3 2 3 5" xfId="1445" xr:uid="{00000000-0005-0000-0000-000021010000}"/>
    <cellStyle name="20% - Accent1 2 2 3 2 4" xfId="1446" xr:uid="{00000000-0005-0000-0000-000022010000}"/>
    <cellStyle name="20% - Accent1 2 2 3 2 4 2" xfId="1447" xr:uid="{00000000-0005-0000-0000-000023010000}"/>
    <cellStyle name="20% - Accent1 2 2 3 2 4 2 2" xfId="1448" xr:uid="{00000000-0005-0000-0000-000024010000}"/>
    <cellStyle name="20% - Accent1 2 2 3 2 4 2 3" xfId="1449" xr:uid="{00000000-0005-0000-0000-000025010000}"/>
    <cellStyle name="20% - Accent1 2 2 3 2 4 3" xfId="1450" xr:uid="{00000000-0005-0000-0000-000026010000}"/>
    <cellStyle name="20% - Accent1 2 2 3 2 4 4" xfId="1451" xr:uid="{00000000-0005-0000-0000-000027010000}"/>
    <cellStyle name="20% - Accent1 2 2 3 2 5" xfId="1452" xr:uid="{00000000-0005-0000-0000-000028010000}"/>
    <cellStyle name="20% - Accent1 2 2 3 2 5 2" xfId="1453" xr:uid="{00000000-0005-0000-0000-000029010000}"/>
    <cellStyle name="20% - Accent1 2 2 3 2 5 3" xfId="1454" xr:uid="{00000000-0005-0000-0000-00002A010000}"/>
    <cellStyle name="20% - Accent1 2 2 3 2 6" xfId="1455" xr:uid="{00000000-0005-0000-0000-00002B010000}"/>
    <cellStyle name="20% - Accent1 2 2 3 2 6 2" xfId="1456" xr:uid="{00000000-0005-0000-0000-00002C010000}"/>
    <cellStyle name="20% - Accent1 2 2 3 2 7" xfId="1457" xr:uid="{00000000-0005-0000-0000-00002D010000}"/>
    <cellStyle name="20% - Accent1 2 2 3 2 7 2" xfId="1458" xr:uid="{00000000-0005-0000-0000-00002E010000}"/>
    <cellStyle name="20% - Accent1 2 2 3 2 8" xfId="1459" xr:uid="{00000000-0005-0000-0000-00002F010000}"/>
    <cellStyle name="20% - Accent1 2 2 3 3" xfId="1460" xr:uid="{00000000-0005-0000-0000-000030010000}"/>
    <cellStyle name="20% - Accent1 2 2 3 3 2" xfId="1461" xr:uid="{00000000-0005-0000-0000-000031010000}"/>
    <cellStyle name="20% - Accent1 2 2 3 3 2 2" xfId="1462" xr:uid="{00000000-0005-0000-0000-000032010000}"/>
    <cellStyle name="20% - Accent1 2 2 3 3 2 2 2" xfId="1463" xr:uid="{00000000-0005-0000-0000-000033010000}"/>
    <cellStyle name="20% - Accent1 2 2 3 3 2 2 2 2" xfId="1464" xr:uid="{00000000-0005-0000-0000-000034010000}"/>
    <cellStyle name="20% - Accent1 2 2 3 3 2 2 2 3" xfId="1465" xr:uid="{00000000-0005-0000-0000-000035010000}"/>
    <cellStyle name="20% - Accent1 2 2 3 3 2 2 3" xfId="1466" xr:uid="{00000000-0005-0000-0000-000036010000}"/>
    <cellStyle name="20% - Accent1 2 2 3 3 2 2 4" xfId="1467" xr:uid="{00000000-0005-0000-0000-000037010000}"/>
    <cellStyle name="20% - Accent1 2 2 3 3 2 3" xfId="1468" xr:uid="{00000000-0005-0000-0000-000038010000}"/>
    <cellStyle name="20% - Accent1 2 2 3 3 2 3 2" xfId="1469" xr:uid="{00000000-0005-0000-0000-000039010000}"/>
    <cellStyle name="20% - Accent1 2 2 3 3 2 3 2 2" xfId="1470" xr:uid="{00000000-0005-0000-0000-00003A010000}"/>
    <cellStyle name="20% - Accent1 2 2 3 3 2 3 2 3" xfId="1471" xr:uid="{00000000-0005-0000-0000-00003B010000}"/>
    <cellStyle name="20% - Accent1 2 2 3 3 2 3 3" xfId="1472" xr:uid="{00000000-0005-0000-0000-00003C010000}"/>
    <cellStyle name="20% - Accent1 2 2 3 3 2 3 4" xfId="1473" xr:uid="{00000000-0005-0000-0000-00003D010000}"/>
    <cellStyle name="20% - Accent1 2 2 3 3 2 4" xfId="1474" xr:uid="{00000000-0005-0000-0000-00003E010000}"/>
    <cellStyle name="20% - Accent1 2 2 3 3 2 4 2" xfId="1475" xr:uid="{00000000-0005-0000-0000-00003F010000}"/>
    <cellStyle name="20% - Accent1 2 2 3 3 2 4 3" xfId="1476" xr:uid="{00000000-0005-0000-0000-000040010000}"/>
    <cellStyle name="20% - Accent1 2 2 3 3 2 5" xfId="1477" xr:uid="{00000000-0005-0000-0000-000041010000}"/>
    <cellStyle name="20% - Accent1 2 2 3 3 2 5 2" xfId="1478" xr:uid="{00000000-0005-0000-0000-000042010000}"/>
    <cellStyle name="20% - Accent1 2 2 3 3 2 6" xfId="1479" xr:uid="{00000000-0005-0000-0000-000043010000}"/>
    <cellStyle name="20% - Accent1 2 2 3 3 2 6 2" xfId="1480" xr:uid="{00000000-0005-0000-0000-000044010000}"/>
    <cellStyle name="20% - Accent1 2 2 3 3 2 7" xfId="1481" xr:uid="{00000000-0005-0000-0000-000045010000}"/>
    <cellStyle name="20% - Accent1 2 2 3 3 3" xfId="1482" xr:uid="{00000000-0005-0000-0000-000046010000}"/>
    <cellStyle name="20% - Accent1 2 2 3 3 3 2" xfId="1483" xr:uid="{00000000-0005-0000-0000-000047010000}"/>
    <cellStyle name="20% - Accent1 2 2 3 3 3 2 2" xfId="1484" xr:uid="{00000000-0005-0000-0000-000048010000}"/>
    <cellStyle name="20% - Accent1 2 2 3 3 3 2 3" xfId="1485" xr:uid="{00000000-0005-0000-0000-000049010000}"/>
    <cellStyle name="20% - Accent1 2 2 3 3 3 3" xfId="1486" xr:uid="{00000000-0005-0000-0000-00004A010000}"/>
    <cellStyle name="20% - Accent1 2 2 3 3 3 3 2" xfId="1487" xr:uid="{00000000-0005-0000-0000-00004B010000}"/>
    <cellStyle name="20% - Accent1 2 2 3 3 3 4" xfId="1488" xr:uid="{00000000-0005-0000-0000-00004C010000}"/>
    <cellStyle name="20% - Accent1 2 2 3 3 3 4 2" xfId="1489" xr:uid="{00000000-0005-0000-0000-00004D010000}"/>
    <cellStyle name="20% - Accent1 2 2 3 3 3 5" xfId="1490" xr:uid="{00000000-0005-0000-0000-00004E010000}"/>
    <cellStyle name="20% - Accent1 2 2 3 3 4" xfId="1491" xr:uid="{00000000-0005-0000-0000-00004F010000}"/>
    <cellStyle name="20% - Accent1 2 2 3 3 4 2" xfId="1492" xr:uid="{00000000-0005-0000-0000-000050010000}"/>
    <cellStyle name="20% - Accent1 2 2 3 3 4 2 2" xfId="1493" xr:uid="{00000000-0005-0000-0000-000051010000}"/>
    <cellStyle name="20% - Accent1 2 2 3 3 4 2 3" xfId="1494" xr:uid="{00000000-0005-0000-0000-000052010000}"/>
    <cellStyle name="20% - Accent1 2 2 3 3 4 3" xfId="1495" xr:uid="{00000000-0005-0000-0000-000053010000}"/>
    <cellStyle name="20% - Accent1 2 2 3 3 4 4" xfId="1496" xr:uid="{00000000-0005-0000-0000-000054010000}"/>
    <cellStyle name="20% - Accent1 2 2 3 3 5" xfId="1497" xr:uid="{00000000-0005-0000-0000-000055010000}"/>
    <cellStyle name="20% - Accent1 2 2 3 3 5 2" xfId="1498" xr:uid="{00000000-0005-0000-0000-000056010000}"/>
    <cellStyle name="20% - Accent1 2 2 3 3 5 3" xfId="1499" xr:uid="{00000000-0005-0000-0000-000057010000}"/>
    <cellStyle name="20% - Accent1 2 2 3 3 6" xfId="1500" xr:uid="{00000000-0005-0000-0000-000058010000}"/>
    <cellStyle name="20% - Accent1 2 2 3 3 6 2" xfId="1501" xr:uid="{00000000-0005-0000-0000-000059010000}"/>
    <cellStyle name="20% - Accent1 2 2 3 3 7" xfId="1502" xr:uid="{00000000-0005-0000-0000-00005A010000}"/>
    <cellStyle name="20% - Accent1 2 2 3 3 7 2" xfId="1503" xr:uid="{00000000-0005-0000-0000-00005B010000}"/>
    <cellStyle name="20% - Accent1 2 2 3 3 8" xfId="1504" xr:uid="{00000000-0005-0000-0000-00005C010000}"/>
    <cellStyle name="20% - Accent1 2 2 3 4" xfId="1505" xr:uid="{00000000-0005-0000-0000-00005D010000}"/>
    <cellStyle name="20% - Accent1 2 2 3 4 2" xfId="1506" xr:uid="{00000000-0005-0000-0000-00005E010000}"/>
    <cellStyle name="20% - Accent1 2 2 3 4 2 2" xfId="1507" xr:uid="{00000000-0005-0000-0000-00005F010000}"/>
    <cellStyle name="20% - Accent1 2 2 3 4 2 2 2" xfId="1508" xr:uid="{00000000-0005-0000-0000-000060010000}"/>
    <cellStyle name="20% - Accent1 2 2 3 4 2 2 3" xfId="1509" xr:uid="{00000000-0005-0000-0000-000061010000}"/>
    <cellStyle name="20% - Accent1 2 2 3 4 2 3" xfId="1510" xr:uid="{00000000-0005-0000-0000-000062010000}"/>
    <cellStyle name="20% - Accent1 2 2 3 4 2 4" xfId="1511" xr:uid="{00000000-0005-0000-0000-000063010000}"/>
    <cellStyle name="20% - Accent1 2 2 3 4 3" xfId="1512" xr:uid="{00000000-0005-0000-0000-000064010000}"/>
    <cellStyle name="20% - Accent1 2 2 3 4 3 2" xfId="1513" xr:uid="{00000000-0005-0000-0000-000065010000}"/>
    <cellStyle name="20% - Accent1 2 2 3 4 3 2 2" xfId="1514" xr:uid="{00000000-0005-0000-0000-000066010000}"/>
    <cellStyle name="20% - Accent1 2 2 3 4 3 2 3" xfId="1515" xr:uid="{00000000-0005-0000-0000-000067010000}"/>
    <cellStyle name="20% - Accent1 2 2 3 4 3 3" xfId="1516" xr:uid="{00000000-0005-0000-0000-000068010000}"/>
    <cellStyle name="20% - Accent1 2 2 3 4 3 4" xfId="1517" xr:uid="{00000000-0005-0000-0000-000069010000}"/>
    <cellStyle name="20% - Accent1 2 2 3 4 4" xfId="1518" xr:uid="{00000000-0005-0000-0000-00006A010000}"/>
    <cellStyle name="20% - Accent1 2 2 3 4 4 2" xfId="1519" xr:uid="{00000000-0005-0000-0000-00006B010000}"/>
    <cellStyle name="20% - Accent1 2 2 3 4 4 3" xfId="1520" xr:uid="{00000000-0005-0000-0000-00006C010000}"/>
    <cellStyle name="20% - Accent1 2 2 3 4 5" xfId="1521" xr:uid="{00000000-0005-0000-0000-00006D010000}"/>
    <cellStyle name="20% - Accent1 2 2 3 4 5 2" xfId="1522" xr:uid="{00000000-0005-0000-0000-00006E010000}"/>
    <cellStyle name="20% - Accent1 2 2 3 4 6" xfId="1523" xr:uid="{00000000-0005-0000-0000-00006F010000}"/>
    <cellStyle name="20% - Accent1 2 2 3 4 6 2" xfId="1524" xr:uid="{00000000-0005-0000-0000-000070010000}"/>
    <cellStyle name="20% - Accent1 2 2 3 4 7" xfId="1525" xr:uid="{00000000-0005-0000-0000-000071010000}"/>
    <cellStyle name="20% - Accent1 2 2 3 5" xfId="1526" xr:uid="{00000000-0005-0000-0000-000072010000}"/>
    <cellStyle name="20% - Accent1 2 2 3 5 2" xfId="1527" xr:uid="{00000000-0005-0000-0000-000073010000}"/>
    <cellStyle name="20% - Accent1 2 2 3 5 2 2" xfId="1528" xr:uid="{00000000-0005-0000-0000-000074010000}"/>
    <cellStyle name="20% - Accent1 2 2 3 5 2 3" xfId="1529" xr:uid="{00000000-0005-0000-0000-000075010000}"/>
    <cellStyle name="20% - Accent1 2 2 3 5 3" xfId="1530" xr:uid="{00000000-0005-0000-0000-000076010000}"/>
    <cellStyle name="20% - Accent1 2 2 3 5 3 2" xfId="1531" xr:uid="{00000000-0005-0000-0000-000077010000}"/>
    <cellStyle name="20% - Accent1 2 2 3 5 4" xfId="1532" xr:uid="{00000000-0005-0000-0000-000078010000}"/>
    <cellStyle name="20% - Accent1 2 2 3 5 4 2" xfId="1533" xr:uid="{00000000-0005-0000-0000-000079010000}"/>
    <cellStyle name="20% - Accent1 2 2 3 5 5" xfId="1534" xr:uid="{00000000-0005-0000-0000-00007A010000}"/>
    <cellStyle name="20% - Accent1 2 2 3 6" xfId="1535" xr:uid="{00000000-0005-0000-0000-00007B010000}"/>
    <cellStyle name="20% - Accent1 2 2 3 6 2" xfId="1536" xr:uid="{00000000-0005-0000-0000-00007C010000}"/>
    <cellStyle name="20% - Accent1 2 2 3 6 2 2" xfId="1537" xr:uid="{00000000-0005-0000-0000-00007D010000}"/>
    <cellStyle name="20% - Accent1 2 2 3 6 2 3" xfId="1538" xr:uid="{00000000-0005-0000-0000-00007E010000}"/>
    <cellStyle name="20% - Accent1 2 2 3 6 3" xfId="1539" xr:uid="{00000000-0005-0000-0000-00007F010000}"/>
    <cellStyle name="20% - Accent1 2 2 3 6 4" xfId="1540" xr:uid="{00000000-0005-0000-0000-000080010000}"/>
    <cellStyle name="20% - Accent1 2 2 3 7" xfId="1541" xr:uid="{00000000-0005-0000-0000-000081010000}"/>
    <cellStyle name="20% - Accent1 2 2 3 7 2" xfId="1542" xr:uid="{00000000-0005-0000-0000-000082010000}"/>
    <cellStyle name="20% - Accent1 2 2 3 7 3" xfId="1543" xr:uid="{00000000-0005-0000-0000-000083010000}"/>
    <cellStyle name="20% - Accent1 2 2 3 8" xfId="1544" xr:uid="{00000000-0005-0000-0000-000084010000}"/>
    <cellStyle name="20% - Accent1 2 2 3 8 2" xfId="1545" xr:uid="{00000000-0005-0000-0000-000085010000}"/>
    <cellStyle name="20% - Accent1 2 2 3 9" xfId="1546" xr:uid="{00000000-0005-0000-0000-000086010000}"/>
    <cellStyle name="20% - Accent1 2 2 3 9 2" xfId="1547" xr:uid="{00000000-0005-0000-0000-000087010000}"/>
    <cellStyle name="20% - Accent1 2 2 4" xfId="1548" xr:uid="{00000000-0005-0000-0000-000088010000}"/>
    <cellStyle name="20% - Accent1 2 2 4 10" xfId="54296" xr:uid="{00000000-0005-0000-0000-000089010000}"/>
    <cellStyle name="20% - Accent1 2 2 4 11" xfId="55822" xr:uid="{00000000-0005-0000-0000-00008A010000}"/>
    <cellStyle name="20% - Accent1 2 2 4 12" xfId="57200" xr:uid="{00000000-0005-0000-0000-00008B010000}"/>
    <cellStyle name="20% - Accent1 2 2 4 2" xfId="1549" xr:uid="{00000000-0005-0000-0000-00008C010000}"/>
    <cellStyle name="20% - Accent1 2 2 4 2 2" xfId="1550" xr:uid="{00000000-0005-0000-0000-00008D010000}"/>
    <cellStyle name="20% - Accent1 2 2 4 2 2 2" xfId="1551" xr:uid="{00000000-0005-0000-0000-00008E010000}"/>
    <cellStyle name="20% - Accent1 2 2 4 2 2 2 2" xfId="1552" xr:uid="{00000000-0005-0000-0000-00008F010000}"/>
    <cellStyle name="20% - Accent1 2 2 4 2 2 2 3" xfId="1553" xr:uid="{00000000-0005-0000-0000-000090010000}"/>
    <cellStyle name="20% - Accent1 2 2 4 2 2 3" xfId="1554" xr:uid="{00000000-0005-0000-0000-000091010000}"/>
    <cellStyle name="20% - Accent1 2 2 4 2 2 4" xfId="1555" xr:uid="{00000000-0005-0000-0000-000092010000}"/>
    <cellStyle name="20% - Accent1 2 2 4 2 3" xfId="1556" xr:uid="{00000000-0005-0000-0000-000093010000}"/>
    <cellStyle name="20% - Accent1 2 2 4 2 3 2" xfId="1557" xr:uid="{00000000-0005-0000-0000-000094010000}"/>
    <cellStyle name="20% - Accent1 2 2 4 2 3 2 2" xfId="1558" xr:uid="{00000000-0005-0000-0000-000095010000}"/>
    <cellStyle name="20% - Accent1 2 2 4 2 3 2 3" xfId="1559" xr:uid="{00000000-0005-0000-0000-000096010000}"/>
    <cellStyle name="20% - Accent1 2 2 4 2 3 3" xfId="1560" xr:uid="{00000000-0005-0000-0000-000097010000}"/>
    <cellStyle name="20% - Accent1 2 2 4 2 3 4" xfId="1561" xr:uid="{00000000-0005-0000-0000-000098010000}"/>
    <cellStyle name="20% - Accent1 2 2 4 2 4" xfId="1562" xr:uid="{00000000-0005-0000-0000-000099010000}"/>
    <cellStyle name="20% - Accent1 2 2 4 2 4 2" xfId="1563" xr:uid="{00000000-0005-0000-0000-00009A010000}"/>
    <cellStyle name="20% - Accent1 2 2 4 2 4 3" xfId="1564" xr:uid="{00000000-0005-0000-0000-00009B010000}"/>
    <cellStyle name="20% - Accent1 2 2 4 2 5" xfId="1565" xr:uid="{00000000-0005-0000-0000-00009C010000}"/>
    <cellStyle name="20% - Accent1 2 2 4 2 5 2" xfId="1566" xr:uid="{00000000-0005-0000-0000-00009D010000}"/>
    <cellStyle name="20% - Accent1 2 2 4 2 6" xfId="1567" xr:uid="{00000000-0005-0000-0000-00009E010000}"/>
    <cellStyle name="20% - Accent1 2 2 4 2 6 2" xfId="1568" xr:uid="{00000000-0005-0000-0000-00009F010000}"/>
    <cellStyle name="20% - Accent1 2 2 4 2 7" xfId="1569" xr:uid="{00000000-0005-0000-0000-0000A0010000}"/>
    <cellStyle name="20% - Accent1 2 2 4 3" xfId="1570" xr:uid="{00000000-0005-0000-0000-0000A1010000}"/>
    <cellStyle name="20% - Accent1 2 2 4 3 2" xfId="1571" xr:uid="{00000000-0005-0000-0000-0000A2010000}"/>
    <cellStyle name="20% - Accent1 2 2 4 3 2 2" xfId="1572" xr:uid="{00000000-0005-0000-0000-0000A3010000}"/>
    <cellStyle name="20% - Accent1 2 2 4 3 2 3" xfId="1573" xr:uid="{00000000-0005-0000-0000-0000A4010000}"/>
    <cellStyle name="20% - Accent1 2 2 4 3 3" xfId="1574" xr:uid="{00000000-0005-0000-0000-0000A5010000}"/>
    <cellStyle name="20% - Accent1 2 2 4 3 3 2" xfId="1575" xr:uid="{00000000-0005-0000-0000-0000A6010000}"/>
    <cellStyle name="20% - Accent1 2 2 4 3 4" xfId="1576" xr:uid="{00000000-0005-0000-0000-0000A7010000}"/>
    <cellStyle name="20% - Accent1 2 2 4 3 4 2" xfId="1577" xr:uid="{00000000-0005-0000-0000-0000A8010000}"/>
    <cellStyle name="20% - Accent1 2 2 4 3 5" xfId="1578" xr:uid="{00000000-0005-0000-0000-0000A9010000}"/>
    <cellStyle name="20% - Accent1 2 2 4 4" xfId="1579" xr:uid="{00000000-0005-0000-0000-0000AA010000}"/>
    <cellStyle name="20% - Accent1 2 2 4 4 2" xfId="1580" xr:uid="{00000000-0005-0000-0000-0000AB010000}"/>
    <cellStyle name="20% - Accent1 2 2 4 4 2 2" xfId="1581" xr:uid="{00000000-0005-0000-0000-0000AC010000}"/>
    <cellStyle name="20% - Accent1 2 2 4 4 2 3" xfId="1582" xr:uid="{00000000-0005-0000-0000-0000AD010000}"/>
    <cellStyle name="20% - Accent1 2 2 4 4 3" xfId="1583" xr:uid="{00000000-0005-0000-0000-0000AE010000}"/>
    <cellStyle name="20% - Accent1 2 2 4 4 4" xfId="1584" xr:uid="{00000000-0005-0000-0000-0000AF010000}"/>
    <cellStyle name="20% - Accent1 2 2 4 5" xfId="1585" xr:uid="{00000000-0005-0000-0000-0000B0010000}"/>
    <cellStyle name="20% - Accent1 2 2 4 5 2" xfId="1586" xr:uid="{00000000-0005-0000-0000-0000B1010000}"/>
    <cellStyle name="20% - Accent1 2 2 4 5 3" xfId="1587" xr:uid="{00000000-0005-0000-0000-0000B2010000}"/>
    <cellStyle name="20% - Accent1 2 2 4 6" xfId="1588" xr:uid="{00000000-0005-0000-0000-0000B3010000}"/>
    <cellStyle name="20% - Accent1 2 2 4 6 2" xfId="1589" xr:uid="{00000000-0005-0000-0000-0000B4010000}"/>
    <cellStyle name="20% - Accent1 2 2 4 7" xfId="1590" xr:uid="{00000000-0005-0000-0000-0000B5010000}"/>
    <cellStyle name="20% - Accent1 2 2 4 7 2" xfId="1591" xr:uid="{00000000-0005-0000-0000-0000B6010000}"/>
    <cellStyle name="20% - Accent1 2 2 4 8" xfId="1592" xr:uid="{00000000-0005-0000-0000-0000B7010000}"/>
    <cellStyle name="20% - Accent1 2 2 4 9" xfId="52885" xr:uid="{00000000-0005-0000-0000-0000B8010000}"/>
    <cellStyle name="20% - Accent1 2 2 5" xfId="1593" xr:uid="{00000000-0005-0000-0000-0000B9010000}"/>
    <cellStyle name="20% - Accent1 2 2 5 10" xfId="54074" xr:uid="{00000000-0005-0000-0000-0000BA010000}"/>
    <cellStyle name="20% - Accent1 2 2 5 11" xfId="55600" xr:uid="{00000000-0005-0000-0000-0000BB010000}"/>
    <cellStyle name="20% - Accent1 2 2 5 12" xfId="56978" xr:uid="{00000000-0005-0000-0000-0000BC010000}"/>
    <cellStyle name="20% - Accent1 2 2 5 2" xfId="1594" xr:uid="{00000000-0005-0000-0000-0000BD010000}"/>
    <cellStyle name="20% - Accent1 2 2 5 2 2" xfId="1595" xr:uid="{00000000-0005-0000-0000-0000BE010000}"/>
    <cellStyle name="20% - Accent1 2 2 5 2 2 2" xfId="1596" xr:uid="{00000000-0005-0000-0000-0000BF010000}"/>
    <cellStyle name="20% - Accent1 2 2 5 2 2 2 2" xfId="1597" xr:uid="{00000000-0005-0000-0000-0000C0010000}"/>
    <cellStyle name="20% - Accent1 2 2 5 2 2 2 3" xfId="1598" xr:uid="{00000000-0005-0000-0000-0000C1010000}"/>
    <cellStyle name="20% - Accent1 2 2 5 2 2 3" xfId="1599" xr:uid="{00000000-0005-0000-0000-0000C2010000}"/>
    <cellStyle name="20% - Accent1 2 2 5 2 2 4" xfId="1600" xr:uid="{00000000-0005-0000-0000-0000C3010000}"/>
    <cellStyle name="20% - Accent1 2 2 5 2 3" xfId="1601" xr:uid="{00000000-0005-0000-0000-0000C4010000}"/>
    <cellStyle name="20% - Accent1 2 2 5 2 3 2" xfId="1602" xr:uid="{00000000-0005-0000-0000-0000C5010000}"/>
    <cellStyle name="20% - Accent1 2 2 5 2 3 2 2" xfId="1603" xr:uid="{00000000-0005-0000-0000-0000C6010000}"/>
    <cellStyle name="20% - Accent1 2 2 5 2 3 2 3" xfId="1604" xr:uid="{00000000-0005-0000-0000-0000C7010000}"/>
    <cellStyle name="20% - Accent1 2 2 5 2 3 3" xfId="1605" xr:uid="{00000000-0005-0000-0000-0000C8010000}"/>
    <cellStyle name="20% - Accent1 2 2 5 2 3 4" xfId="1606" xr:uid="{00000000-0005-0000-0000-0000C9010000}"/>
    <cellStyle name="20% - Accent1 2 2 5 2 4" xfId="1607" xr:uid="{00000000-0005-0000-0000-0000CA010000}"/>
    <cellStyle name="20% - Accent1 2 2 5 2 4 2" xfId="1608" xr:uid="{00000000-0005-0000-0000-0000CB010000}"/>
    <cellStyle name="20% - Accent1 2 2 5 2 4 3" xfId="1609" xr:uid="{00000000-0005-0000-0000-0000CC010000}"/>
    <cellStyle name="20% - Accent1 2 2 5 2 5" xfId="1610" xr:uid="{00000000-0005-0000-0000-0000CD010000}"/>
    <cellStyle name="20% - Accent1 2 2 5 2 5 2" xfId="1611" xr:uid="{00000000-0005-0000-0000-0000CE010000}"/>
    <cellStyle name="20% - Accent1 2 2 5 2 6" xfId="1612" xr:uid="{00000000-0005-0000-0000-0000CF010000}"/>
    <cellStyle name="20% - Accent1 2 2 5 2 6 2" xfId="1613" xr:uid="{00000000-0005-0000-0000-0000D0010000}"/>
    <cellStyle name="20% - Accent1 2 2 5 2 7" xfId="1614" xr:uid="{00000000-0005-0000-0000-0000D1010000}"/>
    <cellStyle name="20% - Accent1 2 2 5 3" xfId="1615" xr:uid="{00000000-0005-0000-0000-0000D2010000}"/>
    <cellStyle name="20% - Accent1 2 2 5 3 2" xfId="1616" xr:uid="{00000000-0005-0000-0000-0000D3010000}"/>
    <cellStyle name="20% - Accent1 2 2 5 3 2 2" xfId="1617" xr:uid="{00000000-0005-0000-0000-0000D4010000}"/>
    <cellStyle name="20% - Accent1 2 2 5 3 2 3" xfId="1618" xr:uid="{00000000-0005-0000-0000-0000D5010000}"/>
    <cellStyle name="20% - Accent1 2 2 5 3 3" xfId="1619" xr:uid="{00000000-0005-0000-0000-0000D6010000}"/>
    <cellStyle name="20% - Accent1 2 2 5 3 3 2" xfId="1620" xr:uid="{00000000-0005-0000-0000-0000D7010000}"/>
    <cellStyle name="20% - Accent1 2 2 5 3 4" xfId="1621" xr:uid="{00000000-0005-0000-0000-0000D8010000}"/>
    <cellStyle name="20% - Accent1 2 2 5 3 4 2" xfId="1622" xr:uid="{00000000-0005-0000-0000-0000D9010000}"/>
    <cellStyle name="20% - Accent1 2 2 5 3 5" xfId="1623" xr:uid="{00000000-0005-0000-0000-0000DA010000}"/>
    <cellStyle name="20% - Accent1 2 2 5 4" xfId="1624" xr:uid="{00000000-0005-0000-0000-0000DB010000}"/>
    <cellStyle name="20% - Accent1 2 2 5 4 2" xfId="1625" xr:uid="{00000000-0005-0000-0000-0000DC010000}"/>
    <cellStyle name="20% - Accent1 2 2 5 4 2 2" xfId="1626" xr:uid="{00000000-0005-0000-0000-0000DD010000}"/>
    <cellStyle name="20% - Accent1 2 2 5 4 2 3" xfId="1627" xr:uid="{00000000-0005-0000-0000-0000DE010000}"/>
    <cellStyle name="20% - Accent1 2 2 5 4 3" xfId="1628" xr:uid="{00000000-0005-0000-0000-0000DF010000}"/>
    <cellStyle name="20% - Accent1 2 2 5 4 4" xfId="1629" xr:uid="{00000000-0005-0000-0000-0000E0010000}"/>
    <cellStyle name="20% - Accent1 2 2 5 5" xfId="1630" xr:uid="{00000000-0005-0000-0000-0000E1010000}"/>
    <cellStyle name="20% - Accent1 2 2 5 5 2" xfId="1631" xr:uid="{00000000-0005-0000-0000-0000E2010000}"/>
    <cellStyle name="20% - Accent1 2 2 5 5 3" xfId="1632" xr:uid="{00000000-0005-0000-0000-0000E3010000}"/>
    <cellStyle name="20% - Accent1 2 2 5 6" xfId="1633" xr:uid="{00000000-0005-0000-0000-0000E4010000}"/>
    <cellStyle name="20% - Accent1 2 2 5 6 2" xfId="1634" xr:uid="{00000000-0005-0000-0000-0000E5010000}"/>
    <cellStyle name="20% - Accent1 2 2 5 7" xfId="1635" xr:uid="{00000000-0005-0000-0000-0000E6010000}"/>
    <cellStyle name="20% - Accent1 2 2 5 7 2" xfId="1636" xr:uid="{00000000-0005-0000-0000-0000E7010000}"/>
    <cellStyle name="20% - Accent1 2 2 5 8" xfId="1637" xr:uid="{00000000-0005-0000-0000-0000E8010000}"/>
    <cellStyle name="20% - Accent1 2 2 5 9" xfId="52603" xr:uid="{00000000-0005-0000-0000-0000E9010000}"/>
    <cellStyle name="20% - Accent1 2 2 6" xfId="1638" xr:uid="{00000000-0005-0000-0000-0000EA010000}"/>
    <cellStyle name="20% - Accent1 2 2 6 2" xfId="1639" xr:uid="{00000000-0005-0000-0000-0000EB010000}"/>
    <cellStyle name="20% - Accent1 2 2 6 2 2" xfId="1640" xr:uid="{00000000-0005-0000-0000-0000EC010000}"/>
    <cellStyle name="20% - Accent1 2 2 6 2 2 2" xfId="1641" xr:uid="{00000000-0005-0000-0000-0000ED010000}"/>
    <cellStyle name="20% - Accent1 2 2 6 2 2 3" xfId="1642" xr:uid="{00000000-0005-0000-0000-0000EE010000}"/>
    <cellStyle name="20% - Accent1 2 2 6 2 3" xfId="1643" xr:uid="{00000000-0005-0000-0000-0000EF010000}"/>
    <cellStyle name="20% - Accent1 2 2 6 2 4" xfId="1644" xr:uid="{00000000-0005-0000-0000-0000F0010000}"/>
    <cellStyle name="20% - Accent1 2 2 6 3" xfId="1645" xr:uid="{00000000-0005-0000-0000-0000F1010000}"/>
    <cellStyle name="20% - Accent1 2 2 6 3 2" xfId="1646" xr:uid="{00000000-0005-0000-0000-0000F2010000}"/>
    <cellStyle name="20% - Accent1 2 2 6 3 2 2" xfId="1647" xr:uid="{00000000-0005-0000-0000-0000F3010000}"/>
    <cellStyle name="20% - Accent1 2 2 6 3 2 3" xfId="1648" xr:uid="{00000000-0005-0000-0000-0000F4010000}"/>
    <cellStyle name="20% - Accent1 2 2 6 3 3" xfId="1649" xr:uid="{00000000-0005-0000-0000-0000F5010000}"/>
    <cellStyle name="20% - Accent1 2 2 6 3 4" xfId="1650" xr:uid="{00000000-0005-0000-0000-0000F6010000}"/>
    <cellStyle name="20% - Accent1 2 2 6 4" xfId="1651" xr:uid="{00000000-0005-0000-0000-0000F7010000}"/>
    <cellStyle name="20% - Accent1 2 2 6 4 2" xfId="1652" xr:uid="{00000000-0005-0000-0000-0000F8010000}"/>
    <cellStyle name="20% - Accent1 2 2 6 4 3" xfId="1653" xr:uid="{00000000-0005-0000-0000-0000F9010000}"/>
    <cellStyle name="20% - Accent1 2 2 6 5" xfId="1654" xr:uid="{00000000-0005-0000-0000-0000FA010000}"/>
    <cellStyle name="20% - Accent1 2 2 6 5 2" xfId="1655" xr:uid="{00000000-0005-0000-0000-0000FB010000}"/>
    <cellStyle name="20% - Accent1 2 2 6 6" xfId="1656" xr:uid="{00000000-0005-0000-0000-0000FC010000}"/>
    <cellStyle name="20% - Accent1 2 2 6 6 2" xfId="1657" xr:uid="{00000000-0005-0000-0000-0000FD010000}"/>
    <cellStyle name="20% - Accent1 2 2 6 7" xfId="1658" xr:uid="{00000000-0005-0000-0000-0000FE010000}"/>
    <cellStyle name="20% - Accent1 2 2 7" xfId="1659" xr:uid="{00000000-0005-0000-0000-0000FF010000}"/>
    <cellStyle name="20% - Accent1 2 2 7 2" xfId="1660" xr:uid="{00000000-0005-0000-0000-000000020000}"/>
    <cellStyle name="20% - Accent1 2 2 7 2 2" xfId="1661" xr:uid="{00000000-0005-0000-0000-000001020000}"/>
    <cellStyle name="20% - Accent1 2 2 7 2 3" xfId="1662" xr:uid="{00000000-0005-0000-0000-000002020000}"/>
    <cellStyle name="20% - Accent1 2 2 7 3" xfId="1663" xr:uid="{00000000-0005-0000-0000-000003020000}"/>
    <cellStyle name="20% - Accent1 2 2 7 3 2" xfId="1664" xr:uid="{00000000-0005-0000-0000-000004020000}"/>
    <cellStyle name="20% - Accent1 2 2 7 4" xfId="1665" xr:uid="{00000000-0005-0000-0000-000005020000}"/>
    <cellStyle name="20% - Accent1 2 2 7 4 2" xfId="1666" xr:uid="{00000000-0005-0000-0000-000006020000}"/>
    <cellStyle name="20% - Accent1 2 2 7 5" xfId="1667" xr:uid="{00000000-0005-0000-0000-000007020000}"/>
    <cellStyle name="20% - Accent1 2 2 8" xfId="1668" xr:uid="{00000000-0005-0000-0000-000008020000}"/>
    <cellStyle name="20% - Accent1 2 2 8 2" xfId="1669" xr:uid="{00000000-0005-0000-0000-000009020000}"/>
    <cellStyle name="20% - Accent1 2 2 8 2 2" xfId="1670" xr:uid="{00000000-0005-0000-0000-00000A020000}"/>
    <cellStyle name="20% - Accent1 2 2 8 2 3" xfId="1671" xr:uid="{00000000-0005-0000-0000-00000B020000}"/>
    <cellStyle name="20% - Accent1 2 2 8 3" xfId="1672" xr:uid="{00000000-0005-0000-0000-00000C020000}"/>
    <cellStyle name="20% - Accent1 2 2 8 4" xfId="1673" xr:uid="{00000000-0005-0000-0000-00000D020000}"/>
    <cellStyle name="20% - Accent1 2 2 9" xfId="1674" xr:uid="{00000000-0005-0000-0000-00000E020000}"/>
    <cellStyle name="20% - Accent1 2 2 9 2" xfId="1675" xr:uid="{00000000-0005-0000-0000-00000F020000}"/>
    <cellStyle name="20% - Accent1 2 2 9 3" xfId="1676" xr:uid="{00000000-0005-0000-0000-000010020000}"/>
    <cellStyle name="20% - Accent1 2 20" xfId="55386" xr:uid="{00000000-0005-0000-0000-000011020000}"/>
    <cellStyle name="20% - Accent1 2 21" xfId="56764" xr:uid="{00000000-0005-0000-0000-000012020000}"/>
    <cellStyle name="20% - Accent1 2 22" xfId="489" xr:uid="{00000000-0005-0000-0000-000013020000}"/>
    <cellStyle name="20% - Accent1 2 3" xfId="520" xr:uid="{00000000-0005-0000-0000-000014020000}"/>
    <cellStyle name="20% - Accent1 2 3 10" xfId="1678" xr:uid="{00000000-0005-0000-0000-000015020000}"/>
    <cellStyle name="20% - Accent1 2 3 10 2" xfId="1679" xr:uid="{00000000-0005-0000-0000-000016020000}"/>
    <cellStyle name="20% - Accent1 2 3 11" xfId="1680" xr:uid="{00000000-0005-0000-0000-000017020000}"/>
    <cellStyle name="20% - Accent1 2 3 11 2" xfId="1681" xr:uid="{00000000-0005-0000-0000-000018020000}"/>
    <cellStyle name="20% - Accent1 2 3 12" xfId="1682" xr:uid="{00000000-0005-0000-0000-000019020000}"/>
    <cellStyle name="20% - Accent1 2 3 13" xfId="1677" xr:uid="{00000000-0005-0000-0000-00001A020000}"/>
    <cellStyle name="20% - Accent1 2 3 14" xfId="52155" xr:uid="{00000000-0005-0000-0000-00001B020000}"/>
    <cellStyle name="20% - Accent1 2 3 15" xfId="52392" xr:uid="{00000000-0005-0000-0000-00001C020000}"/>
    <cellStyle name="20% - Accent1 2 3 16" xfId="53863" xr:uid="{00000000-0005-0000-0000-00001D020000}"/>
    <cellStyle name="20% - Accent1 2 3 17" xfId="55389" xr:uid="{00000000-0005-0000-0000-00001E020000}"/>
    <cellStyle name="20% - Accent1 2 3 18" xfId="56767" xr:uid="{00000000-0005-0000-0000-00001F020000}"/>
    <cellStyle name="20% - Accent1 2 3 2" xfId="598" xr:uid="{00000000-0005-0000-0000-000020020000}"/>
    <cellStyle name="20% - Accent1 2 3 2 10" xfId="1684" xr:uid="{00000000-0005-0000-0000-000021020000}"/>
    <cellStyle name="20% - Accent1 2 3 2 11" xfId="1683" xr:uid="{00000000-0005-0000-0000-000022020000}"/>
    <cellStyle name="20% - Accent1 2 3 2 12" xfId="52240" xr:uid="{00000000-0005-0000-0000-000023020000}"/>
    <cellStyle name="20% - Accent1 2 3 2 13" xfId="52393" xr:uid="{00000000-0005-0000-0000-000024020000}"/>
    <cellStyle name="20% - Accent1 2 3 2 14" xfId="53864" xr:uid="{00000000-0005-0000-0000-000025020000}"/>
    <cellStyle name="20% - Accent1 2 3 2 15" xfId="55390" xr:uid="{00000000-0005-0000-0000-000026020000}"/>
    <cellStyle name="20% - Accent1 2 3 2 16" xfId="56768" xr:uid="{00000000-0005-0000-0000-000027020000}"/>
    <cellStyle name="20% - Accent1 2 3 2 2" xfId="744" xr:uid="{00000000-0005-0000-0000-000028020000}"/>
    <cellStyle name="20% - Accent1 2 3 2 2 10" xfId="53150" xr:uid="{00000000-0005-0000-0000-000029020000}"/>
    <cellStyle name="20% - Accent1 2 3 2 2 11" xfId="54516" xr:uid="{00000000-0005-0000-0000-00002A020000}"/>
    <cellStyle name="20% - Accent1 2 3 2 2 12" xfId="56042" xr:uid="{00000000-0005-0000-0000-00002B020000}"/>
    <cellStyle name="20% - Accent1 2 3 2 2 13" xfId="57420" xr:uid="{00000000-0005-0000-0000-00002C020000}"/>
    <cellStyle name="20% - Accent1 2 3 2 2 2" xfId="1686" xr:uid="{00000000-0005-0000-0000-00002D020000}"/>
    <cellStyle name="20% - Accent1 2 3 2 2 2 2" xfId="1687" xr:uid="{00000000-0005-0000-0000-00002E020000}"/>
    <cellStyle name="20% - Accent1 2 3 2 2 2 2 2" xfId="1688" xr:uid="{00000000-0005-0000-0000-00002F020000}"/>
    <cellStyle name="20% - Accent1 2 3 2 2 2 2 2 2" xfId="1689" xr:uid="{00000000-0005-0000-0000-000030020000}"/>
    <cellStyle name="20% - Accent1 2 3 2 2 2 2 2 3" xfId="1690" xr:uid="{00000000-0005-0000-0000-000031020000}"/>
    <cellStyle name="20% - Accent1 2 3 2 2 2 2 3" xfId="1691" xr:uid="{00000000-0005-0000-0000-000032020000}"/>
    <cellStyle name="20% - Accent1 2 3 2 2 2 2 4" xfId="1692" xr:uid="{00000000-0005-0000-0000-000033020000}"/>
    <cellStyle name="20% - Accent1 2 3 2 2 2 3" xfId="1693" xr:uid="{00000000-0005-0000-0000-000034020000}"/>
    <cellStyle name="20% - Accent1 2 3 2 2 2 3 2" xfId="1694" xr:uid="{00000000-0005-0000-0000-000035020000}"/>
    <cellStyle name="20% - Accent1 2 3 2 2 2 3 2 2" xfId="1695" xr:uid="{00000000-0005-0000-0000-000036020000}"/>
    <cellStyle name="20% - Accent1 2 3 2 2 2 3 2 3" xfId="1696" xr:uid="{00000000-0005-0000-0000-000037020000}"/>
    <cellStyle name="20% - Accent1 2 3 2 2 2 3 3" xfId="1697" xr:uid="{00000000-0005-0000-0000-000038020000}"/>
    <cellStyle name="20% - Accent1 2 3 2 2 2 3 4" xfId="1698" xr:uid="{00000000-0005-0000-0000-000039020000}"/>
    <cellStyle name="20% - Accent1 2 3 2 2 2 4" xfId="1699" xr:uid="{00000000-0005-0000-0000-00003A020000}"/>
    <cellStyle name="20% - Accent1 2 3 2 2 2 4 2" xfId="1700" xr:uid="{00000000-0005-0000-0000-00003B020000}"/>
    <cellStyle name="20% - Accent1 2 3 2 2 2 4 3" xfId="1701" xr:uid="{00000000-0005-0000-0000-00003C020000}"/>
    <cellStyle name="20% - Accent1 2 3 2 2 2 5" xfId="1702" xr:uid="{00000000-0005-0000-0000-00003D020000}"/>
    <cellStyle name="20% - Accent1 2 3 2 2 2 5 2" xfId="1703" xr:uid="{00000000-0005-0000-0000-00003E020000}"/>
    <cellStyle name="20% - Accent1 2 3 2 2 2 6" xfId="1704" xr:uid="{00000000-0005-0000-0000-00003F020000}"/>
    <cellStyle name="20% - Accent1 2 3 2 2 2 6 2" xfId="1705" xr:uid="{00000000-0005-0000-0000-000040020000}"/>
    <cellStyle name="20% - Accent1 2 3 2 2 2 7" xfId="1706" xr:uid="{00000000-0005-0000-0000-000041020000}"/>
    <cellStyle name="20% - Accent1 2 3 2 2 3" xfId="1707" xr:uid="{00000000-0005-0000-0000-000042020000}"/>
    <cellStyle name="20% - Accent1 2 3 2 2 3 2" xfId="1708" xr:uid="{00000000-0005-0000-0000-000043020000}"/>
    <cellStyle name="20% - Accent1 2 3 2 2 3 2 2" xfId="1709" xr:uid="{00000000-0005-0000-0000-000044020000}"/>
    <cellStyle name="20% - Accent1 2 3 2 2 3 2 3" xfId="1710" xr:uid="{00000000-0005-0000-0000-000045020000}"/>
    <cellStyle name="20% - Accent1 2 3 2 2 3 3" xfId="1711" xr:uid="{00000000-0005-0000-0000-000046020000}"/>
    <cellStyle name="20% - Accent1 2 3 2 2 3 3 2" xfId="1712" xr:uid="{00000000-0005-0000-0000-000047020000}"/>
    <cellStyle name="20% - Accent1 2 3 2 2 3 4" xfId="1713" xr:uid="{00000000-0005-0000-0000-000048020000}"/>
    <cellStyle name="20% - Accent1 2 3 2 2 3 4 2" xfId="1714" xr:uid="{00000000-0005-0000-0000-000049020000}"/>
    <cellStyle name="20% - Accent1 2 3 2 2 3 5" xfId="1715" xr:uid="{00000000-0005-0000-0000-00004A020000}"/>
    <cellStyle name="20% - Accent1 2 3 2 2 4" xfId="1716" xr:uid="{00000000-0005-0000-0000-00004B020000}"/>
    <cellStyle name="20% - Accent1 2 3 2 2 4 2" xfId="1717" xr:uid="{00000000-0005-0000-0000-00004C020000}"/>
    <cellStyle name="20% - Accent1 2 3 2 2 4 2 2" xfId="1718" xr:uid="{00000000-0005-0000-0000-00004D020000}"/>
    <cellStyle name="20% - Accent1 2 3 2 2 4 2 3" xfId="1719" xr:uid="{00000000-0005-0000-0000-00004E020000}"/>
    <cellStyle name="20% - Accent1 2 3 2 2 4 3" xfId="1720" xr:uid="{00000000-0005-0000-0000-00004F020000}"/>
    <cellStyle name="20% - Accent1 2 3 2 2 4 4" xfId="1721" xr:uid="{00000000-0005-0000-0000-000050020000}"/>
    <cellStyle name="20% - Accent1 2 3 2 2 5" xfId="1722" xr:uid="{00000000-0005-0000-0000-000051020000}"/>
    <cellStyle name="20% - Accent1 2 3 2 2 5 2" xfId="1723" xr:uid="{00000000-0005-0000-0000-000052020000}"/>
    <cellStyle name="20% - Accent1 2 3 2 2 5 3" xfId="1724" xr:uid="{00000000-0005-0000-0000-000053020000}"/>
    <cellStyle name="20% - Accent1 2 3 2 2 6" xfId="1725" xr:uid="{00000000-0005-0000-0000-000054020000}"/>
    <cellStyle name="20% - Accent1 2 3 2 2 6 2" xfId="1726" xr:uid="{00000000-0005-0000-0000-000055020000}"/>
    <cellStyle name="20% - Accent1 2 3 2 2 7" xfId="1727" xr:uid="{00000000-0005-0000-0000-000056020000}"/>
    <cellStyle name="20% - Accent1 2 3 2 2 7 2" xfId="1728" xr:uid="{00000000-0005-0000-0000-000057020000}"/>
    <cellStyle name="20% - Accent1 2 3 2 2 8" xfId="1729" xr:uid="{00000000-0005-0000-0000-000058020000}"/>
    <cellStyle name="20% - Accent1 2 3 2 2 9" xfId="1685" xr:uid="{00000000-0005-0000-0000-000059020000}"/>
    <cellStyle name="20% - Accent1 2 3 2 3" xfId="1730" xr:uid="{00000000-0005-0000-0000-00005A020000}"/>
    <cellStyle name="20% - Accent1 2 3 2 3 10" xfId="54394" xr:uid="{00000000-0005-0000-0000-00005B020000}"/>
    <cellStyle name="20% - Accent1 2 3 2 3 11" xfId="55920" xr:uid="{00000000-0005-0000-0000-00005C020000}"/>
    <cellStyle name="20% - Accent1 2 3 2 3 12" xfId="57298" xr:uid="{00000000-0005-0000-0000-00005D020000}"/>
    <cellStyle name="20% - Accent1 2 3 2 3 2" xfId="1731" xr:uid="{00000000-0005-0000-0000-00005E020000}"/>
    <cellStyle name="20% - Accent1 2 3 2 3 2 2" xfId="1732" xr:uid="{00000000-0005-0000-0000-00005F020000}"/>
    <cellStyle name="20% - Accent1 2 3 2 3 2 2 2" xfId="1733" xr:uid="{00000000-0005-0000-0000-000060020000}"/>
    <cellStyle name="20% - Accent1 2 3 2 3 2 2 2 2" xfId="1734" xr:uid="{00000000-0005-0000-0000-000061020000}"/>
    <cellStyle name="20% - Accent1 2 3 2 3 2 2 2 3" xfId="1735" xr:uid="{00000000-0005-0000-0000-000062020000}"/>
    <cellStyle name="20% - Accent1 2 3 2 3 2 2 3" xfId="1736" xr:uid="{00000000-0005-0000-0000-000063020000}"/>
    <cellStyle name="20% - Accent1 2 3 2 3 2 2 4" xfId="1737" xr:uid="{00000000-0005-0000-0000-000064020000}"/>
    <cellStyle name="20% - Accent1 2 3 2 3 2 3" xfId="1738" xr:uid="{00000000-0005-0000-0000-000065020000}"/>
    <cellStyle name="20% - Accent1 2 3 2 3 2 3 2" xfId="1739" xr:uid="{00000000-0005-0000-0000-000066020000}"/>
    <cellStyle name="20% - Accent1 2 3 2 3 2 3 2 2" xfId="1740" xr:uid="{00000000-0005-0000-0000-000067020000}"/>
    <cellStyle name="20% - Accent1 2 3 2 3 2 3 2 3" xfId="1741" xr:uid="{00000000-0005-0000-0000-000068020000}"/>
    <cellStyle name="20% - Accent1 2 3 2 3 2 3 3" xfId="1742" xr:uid="{00000000-0005-0000-0000-000069020000}"/>
    <cellStyle name="20% - Accent1 2 3 2 3 2 3 4" xfId="1743" xr:uid="{00000000-0005-0000-0000-00006A020000}"/>
    <cellStyle name="20% - Accent1 2 3 2 3 2 4" xfId="1744" xr:uid="{00000000-0005-0000-0000-00006B020000}"/>
    <cellStyle name="20% - Accent1 2 3 2 3 2 4 2" xfId="1745" xr:uid="{00000000-0005-0000-0000-00006C020000}"/>
    <cellStyle name="20% - Accent1 2 3 2 3 2 4 3" xfId="1746" xr:uid="{00000000-0005-0000-0000-00006D020000}"/>
    <cellStyle name="20% - Accent1 2 3 2 3 2 5" xfId="1747" xr:uid="{00000000-0005-0000-0000-00006E020000}"/>
    <cellStyle name="20% - Accent1 2 3 2 3 2 5 2" xfId="1748" xr:uid="{00000000-0005-0000-0000-00006F020000}"/>
    <cellStyle name="20% - Accent1 2 3 2 3 2 6" xfId="1749" xr:uid="{00000000-0005-0000-0000-000070020000}"/>
    <cellStyle name="20% - Accent1 2 3 2 3 2 6 2" xfId="1750" xr:uid="{00000000-0005-0000-0000-000071020000}"/>
    <cellStyle name="20% - Accent1 2 3 2 3 2 7" xfId="1751" xr:uid="{00000000-0005-0000-0000-000072020000}"/>
    <cellStyle name="20% - Accent1 2 3 2 3 3" xfId="1752" xr:uid="{00000000-0005-0000-0000-000073020000}"/>
    <cellStyle name="20% - Accent1 2 3 2 3 3 2" xfId="1753" xr:uid="{00000000-0005-0000-0000-000074020000}"/>
    <cellStyle name="20% - Accent1 2 3 2 3 3 2 2" xfId="1754" xr:uid="{00000000-0005-0000-0000-000075020000}"/>
    <cellStyle name="20% - Accent1 2 3 2 3 3 2 3" xfId="1755" xr:uid="{00000000-0005-0000-0000-000076020000}"/>
    <cellStyle name="20% - Accent1 2 3 2 3 3 3" xfId="1756" xr:uid="{00000000-0005-0000-0000-000077020000}"/>
    <cellStyle name="20% - Accent1 2 3 2 3 3 3 2" xfId="1757" xr:uid="{00000000-0005-0000-0000-000078020000}"/>
    <cellStyle name="20% - Accent1 2 3 2 3 3 4" xfId="1758" xr:uid="{00000000-0005-0000-0000-000079020000}"/>
    <cellStyle name="20% - Accent1 2 3 2 3 3 4 2" xfId="1759" xr:uid="{00000000-0005-0000-0000-00007A020000}"/>
    <cellStyle name="20% - Accent1 2 3 2 3 3 5" xfId="1760" xr:uid="{00000000-0005-0000-0000-00007B020000}"/>
    <cellStyle name="20% - Accent1 2 3 2 3 4" xfId="1761" xr:uid="{00000000-0005-0000-0000-00007C020000}"/>
    <cellStyle name="20% - Accent1 2 3 2 3 4 2" xfId="1762" xr:uid="{00000000-0005-0000-0000-00007D020000}"/>
    <cellStyle name="20% - Accent1 2 3 2 3 4 2 2" xfId="1763" xr:uid="{00000000-0005-0000-0000-00007E020000}"/>
    <cellStyle name="20% - Accent1 2 3 2 3 4 2 3" xfId="1764" xr:uid="{00000000-0005-0000-0000-00007F020000}"/>
    <cellStyle name="20% - Accent1 2 3 2 3 4 3" xfId="1765" xr:uid="{00000000-0005-0000-0000-000080020000}"/>
    <cellStyle name="20% - Accent1 2 3 2 3 4 4" xfId="1766" xr:uid="{00000000-0005-0000-0000-000081020000}"/>
    <cellStyle name="20% - Accent1 2 3 2 3 5" xfId="1767" xr:uid="{00000000-0005-0000-0000-000082020000}"/>
    <cellStyle name="20% - Accent1 2 3 2 3 5 2" xfId="1768" xr:uid="{00000000-0005-0000-0000-000083020000}"/>
    <cellStyle name="20% - Accent1 2 3 2 3 5 3" xfId="1769" xr:uid="{00000000-0005-0000-0000-000084020000}"/>
    <cellStyle name="20% - Accent1 2 3 2 3 6" xfId="1770" xr:uid="{00000000-0005-0000-0000-000085020000}"/>
    <cellStyle name="20% - Accent1 2 3 2 3 6 2" xfId="1771" xr:uid="{00000000-0005-0000-0000-000086020000}"/>
    <cellStyle name="20% - Accent1 2 3 2 3 7" xfId="1772" xr:uid="{00000000-0005-0000-0000-000087020000}"/>
    <cellStyle name="20% - Accent1 2 3 2 3 7 2" xfId="1773" xr:uid="{00000000-0005-0000-0000-000088020000}"/>
    <cellStyle name="20% - Accent1 2 3 2 3 8" xfId="1774" xr:uid="{00000000-0005-0000-0000-000089020000}"/>
    <cellStyle name="20% - Accent1 2 3 2 3 9" xfId="52983" xr:uid="{00000000-0005-0000-0000-00008A020000}"/>
    <cellStyle name="20% - Accent1 2 3 2 4" xfId="1775" xr:uid="{00000000-0005-0000-0000-00008B020000}"/>
    <cellStyle name="20% - Accent1 2 3 2 4 10" xfId="55603" xr:uid="{00000000-0005-0000-0000-00008C020000}"/>
    <cellStyle name="20% - Accent1 2 3 2 4 11" xfId="56981" xr:uid="{00000000-0005-0000-0000-00008D020000}"/>
    <cellStyle name="20% - Accent1 2 3 2 4 2" xfId="1776" xr:uid="{00000000-0005-0000-0000-00008E020000}"/>
    <cellStyle name="20% - Accent1 2 3 2 4 2 2" xfId="1777" xr:uid="{00000000-0005-0000-0000-00008F020000}"/>
    <cellStyle name="20% - Accent1 2 3 2 4 2 2 2" xfId="1778" xr:uid="{00000000-0005-0000-0000-000090020000}"/>
    <cellStyle name="20% - Accent1 2 3 2 4 2 2 3" xfId="1779" xr:uid="{00000000-0005-0000-0000-000091020000}"/>
    <cellStyle name="20% - Accent1 2 3 2 4 2 3" xfId="1780" xr:uid="{00000000-0005-0000-0000-000092020000}"/>
    <cellStyle name="20% - Accent1 2 3 2 4 2 4" xfId="1781" xr:uid="{00000000-0005-0000-0000-000093020000}"/>
    <cellStyle name="20% - Accent1 2 3 2 4 3" xfId="1782" xr:uid="{00000000-0005-0000-0000-000094020000}"/>
    <cellStyle name="20% - Accent1 2 3 2 4 3 2" xfId="1783" xr:uid="{00000000-0005-0000-0000-000095020000}"/>
    <cellStyle name="20% - Accent1 2 3 2 4 3 2 2" xfId="1784" xr:uid="{00000000-0005-0000-0000-000096020000}"/>
    <cellStyle name="20% - Accent1 2 3 2 4 3 2 3" xfId="1785" xr:uid="{00000000-0005-0000-0000-000097020000}"/>
    <cellStyle name="20% - Accent1 2 3 2 4 3 3" xfId="1786" xr:uid="{00000000-0005-0000-0000-000098020000}"/>
    <cellStyle name="20% - Accent1 2 3 2 4 3 4" xfId="1787" xr:uid="{00000000-0005-0000-0000-000099020000}"/>
    <cellStyle name="20% - Accent1 2 3 2 4 4" xfId="1788" xr:uid="{00000000-0005-0000-0000-00009A020000}"/>
    <cellStyle name="20% - Accent1 2 3 2 4 4 2" xfId="1789" xr:uid="{00000000-0005-0000-0000-00009B020000}"/>
    <cellStyle name="20% - Accent1 2 3 2 4 4 3" xfId="1790" xr:uid="{00000000-0005-0000-0000-00009C020000}"/>
    <cellStyle name="20% - Accent1 2 3 2 4 5" xfId="1791" xr:uid="{00000000-0005-0000-0000-00009D020000}"/>
    <cellStyle name="20% - Accent1 2 3 2 4 5 2" xfId="1792" xr:uid="{00000000-0005-0000-0000-00009E020000}"/>
    <cellStyle name="20% - Accent1 2 3 2 4 6" xfId="1793" xr:uid="{00000000-0005-0000-0000-00009F020000}"/>
    <cellStyle name="20% - Accent1 2 3 2 4 6 2" xfId="1794" xr:uid="{00000000-0005-0000-0000-0000A0020000}"/>
    <cellStyle name="20% - Accent1 2 3 2 4 7" xfId="1795" xr:uid="{00000000-0005-0000-0000-0000A1020000}"/>
    <cellStyle name="20% - Accent1 2 3 2 4 8" xfId="52606" xr:uid="{00000000-0005-0000-0000-0000A2020000}"/>
    <cellStyle name="20% - Accent1 2 3 2 4 9" xfId="54077" xr:uid="{00000000-0005-0000-0000-0000A3020000}"/>
    <cellStyle name="20% - Accent1 2 3 2 5" xfId="1796" xr:uid="{00000000-0005-0000-0000-0000A4020000}"/>
    <cellStyle name="20% - Accent1 2 3 2 5 2" xfId="1797" xr:uid="{00000000-0005-0000-0000-0000A5020000}"/>
    <cellStyle name="20% - Accent1 2 3 2 5 2 2" xfId="1798" xr:uid="{00000000-0005-0000-0000-0000A6020000}"/>
    <cellStyle name="20% - Accent1 2 3 2 5 2 3" xfId="1799" xr:uid="{00000000-0005-0000-0000-0000A7020000}"/>
    <cellStyle name="20% - Accent1 2 3 2 5 3" xfId="1800" xr:uid="{00000000-0005-0000-0000-0000A8020000}"/>
    <cellStyle name="20% - Accent1 2 3 2 5 3 2" xfId="1801" xr:uid="{00000000-0005-0000-0000-0000A9020000}"/>
    <cellStyle name="20% - Accent1 2 3 2 5 4" xfId="1802" xr:uid="{00000000-0005-0000-0000-0000AA020000}"/>
    <cellStyle name="20% - Accent1 2 3 2 5 4 2" xfId="1803" xr:uid="{00000000-0005-0000-0000-0000AB020000}"/>
    <cellStyle name="20% - Accent1 2 3 2 5 5" xfId="1804" xr:uid="{00000000-0005-0000-0000-0000AC020000}"/>
    <cellStyle name="20% - Accent1 2 3 2 6" xfId="1805" xr:uid="{00000000-0005-0000-0000-0000AD020000}"/>
    <cellStyle name="20% - Accent1 2 3 2 6 2" xfId="1806" xr:uid="{00000000-0005-0000-0000-0000AE020000}"/>
    <cellStyle name="20% - Accent1 2 3 2 6 2 2" xfId="1807" xr:uid="{00000000-0005-0000-0000-0000AF020000}"/>
    <cellStyle name="20% - Accent1 2 3 2 6 2 3" xfId="1808" xr:uid="{00000000-0005-0000-0000-0000B0020000}"/>
    <cellStyle name="20% - Accent1 2 3 2 6 3" xfId="1809" xr:uid="{00000000-0005-0000-0000-0000B1020000}"/>
    <cellStyle name="20% - Accent1 2 3 2 6 4" xfId="1810" xr:uid="{00000000-0005-0000-0000-0000B2020000}"/>
    <cellStyle name="20% - Accent1 2 3 2 7" xfId="1811" xr:uid="{00000000-0005-0000-0000-0000B3020000}"/>
    <cellStyle name="20% - Accent1 2 3 2 7 2" xfId="1812" xr:uid="{00000000-0005-0000-0000-0000B4020000}"/>
    <cellStyle name="20% - Accent1 2 3 2 7 3" xfId="1813" xr:uid="{00000000-0005-0000-0000-0000B5020000}"/>
    <cellStyle name="20% - Accent1 2 3 2 8" xfId="1814" xr:uid="{00000000-0005-0000-0000-0000B6020000}"/>
    <cellStyle name="20% - Accent1 2 3 2 8 2" xfId="1815" xr:uid="{00000000-0005-0000-0000-0000B7020000}"/>
    <cellStyle name="20% - Accent1 2 3 2 9" xfId="1816" xr:uid="{00000000-0005-0000-0000-0000B8020000}"/>
    <cellStyle name="20% - Accent1 2 3 2 9 2" xfId="1817" xr:uid="{00000000-0005-0000-0000-0000B9020000}"/>
    <cellStyle name="20% - Accent1 2 3 3" xfId="686" xr:uid="{00000000-0005-0000-0000-0000BA020000}"/>
    <cellStyle name="20% - Accent1 2 3 3 10" xfId="1819" xr:uid="{00000000-0005-0000-0000-0000BB020000}"/>
    <cellStyle name="20% - Accent1 2 3 3 11" xfId="1818" xr:uid="{00000000-0005-0000-0000-0000BC020000}"/>
    <cellStyle name="20% - Accent1 2 3 3 12" xfId="53149" xr:uid="{00000000-0005-0000-0000-0000BD020000}"/>
    <cellStyle name="20% - Accent1 2 3 3 13" xfId="54515" xr:uid="{00000000-0005-0000-0000-0000BE020000}"/>
    <cellStyle name="20% - Accent1 2 3 3 14" xfId="56041" xr:uid="{00000000-0005-0000-0000-0000BF020000}"/>
    <cellStyle name="20% - Accent1 2 3 3 15" xfId="57419" xr:uid="{00000000-0005-0000-0000-0000C0020000}"/>
    <cellStyle name="20% - Accent1 2 3 3 2" xfId="1820" xr:uid="{00000000-0005-0000-0000-0000C1020000}"/>
    <cellStyle name="20% - Accent1 2 3 3 2 2" xfId="1821" xr:uid="{00000000-0005-0000-0000-0000C2020000}"/>
    <cellStyle name="20% - Accent1 2 3 3 2 2 2" xfId="1822" xr:uid="{00000000-0005-0000-0000-0000C3020000}"/>
    <cellStyle name="20% - Accent1 2 3 3 2 2 2 2" xfId="1823" xr:uid="{00000000-0005-0000-0000-0000C4020000}"/>
    <cellStyle name="20% - Accent1 2 3 3 2 2 2 2 2" xfId="1824" xr:uid="{00000000-0005-0000-0000-0000C5020000}"/>
    <cellStyle name="20% - Accent1 2 3 3 2 2 2 2 3" xfId="1825" xr:uid="{00000000-0005-0000-0000-0000C6020000}"/>
    <cellStyle name="20% - Accent1 2 3 3 2 2 2 3" xfId="1826" xr:uid="{00000000-0005-0000-0000-0000C7020000}"/>
    <cellStyle name="20% - Accent1 2 3 3 2 2 2 4" xfId="1827" xr:uid="{00000000-0005-0000-0000-0000C8020000}"/>
    <cellStyle name="20% - Accent1 2 3 3 2 2 3" xfId="1828" xr:uid="{00000000-0005-0000-0000-0000C9020000}"/>
    <cellStyle name="20% - Accent1 2 3 3 2 2 3 2" xfId="1829" xr:uid="{00000000-0005-0000-0000-0000CA020000}"/>
    <cellStyle name="20% - Accent1 2 3 3 2 2 3 2 2" xfId="1830" xr:uid="{00000000-0005-0000-0000-0000CB020000}"/>
    <cellStyle name="20% - Accent1 2 3 3 2 2 3 2 3" xfId="1831" xr:uid="{00000000-0005-0000-0000-0000CC020000}"/>
    <cellStyle name="20% - Accent1 2 3 3 2 2 3 3" xfId="1832" xr:uid="{00000000-0005-0000-0000-0000CD020000}"/>
    <cellStyle name="20% - Accent1 2 3 3 2 2 3 4" xfId="1833" xr:uid="{00000000-0005-0000-0000-0000CE020000}"/>
    <cellStyle name="20% - Accent1 2 3 3 2 2 4" xfId="1834" xr:uid="{00000000-0005-0000-0000-0000CF020000}"/>
    <cellStyle name="20% - Accent1 2 3 3 2 2 4 2" xfId="1835" xr:uid="{00000000-0005-0000-0000-0000D0020000}"/>
    <cellStyle name="20% - Accent1 2 3 3 2 2 4 3" xfId="1836" xr:uid="{00000000-0005-0000-0000-0000D1020000}"/>
    <cellStyle name="20% - Accent1 2 3 3 2 2 5" xfId="1837" xr:uid="{00000000-0005-0000-0000-0000D2020000}"/>
    <cellStyle name="20% - Accent1 2 3 3 2 2 5 2" xfId="1838" xr:uid="{00000000-0005-0000-0000-0000D3020000}"/>
    <cellStyle name="20% - Accent1 2 3 3 2 2 6" xfId="1839" xr:uid="{00000000-0005-0000-0000-0000D4020000}"/>
    <cellStyle name="20% - Accent1 2 3 3 2 2 6 2" xfId="1840" xr:uid="{00000000-0005-0000-0000-0000D5020000}"/>
    <cellStyle name="20% - Accent1 2 3 3 2 2 7" xfId="1841" xr:uid="{00000000-0005-0000-0000-0000D6020000}"/>
    <cellStyle name="20% - Accent1 2 3 3 2 3" xfId="1842" xr:uid="{00000000-0005-0000-0000-0000D7020000}"/>
    <cellStyle name="20% - Accent1 2 3 3 2 3 2" xfId="1843" xr:uid="{00000000-0005-0000-0000-0000D8020000}"/>
    <cellStyle name="20% - Accent1 2 3 3 2 3 2 2" xfId="1844" xr:uid="{00000000-0005-0000-0000-0000D9020000}"/>
    <cellStyle name="20% - Accent1 2 3 3 2 3 2 3" xfId="1845" xr:uid="{00000000-0005-0000-0000-0000DA020000}"/>
    <cellStyle name="20% - Accent1 2 3 3 2 3 3" xfId="1846" xr:uid="{00000000-0005-0000-0000-0000DB020000}"/>
    <cellStyle name="20% - Accent1 2 3 3 2 3 3 2" xfId="1847" xr:uid="{00000000-0005-0000-0000-0000DC020000}"/>
    <cellStyle name="20% - Accent1 2 3 3 2 3 4" xfId="1848" xr:uid="{00000000-0005-0000-0000-0000DD020000}"/>
    <cellStyle name="20% - Accent1 2 3 3 2 3 4 2" xfId="1849" xr:uid="{00000000-0005-0000-0000-0000DE020000}"/>
    <cellStyle name="20% - Accent1 2 3 3 2 3 5" xfId="1850" xr:uid="{00000000-0005-0000-0000-0000DF020000}"/>
    <cellStyle name="20% - Accent1 2 3 3 2 4" xfId="1851" xr:uid="{00000000-0005-0000-0000-0000E0020000}"/>
    <cellStyle name="20% - Accent1 2 3 3 2 4 2" xfId="1852" xr:uid="{00000000-0005-0000-0000-0000E1020000}"/>
    <cellStyle name="20% - Accent1 2 3 3 2 4 2 2" xfId="1853" xr:uid="{00000000-0005-0000-0000-0000E2020000}"/>
    <cellStyle name="20% - Accent1 2 3 3 2 4 2 3" xfId="1854" xr:uid="{00000000-0005-0000-0000-0000E3020000}"/>
    <cellStyle name="20% - Accent1 2 3 3 2 4 3" xfId="1855" xr:uid="{00000000-0005-0000-0000-0000E4020000}"/>
    <cellStyle name="20% - Accent1 2 3 3 2 4 4" xfId="1856" xr:uid="{00000000-0005-0000-0000-0000E5020000}"/>
    <cellStyle name="20% - Accent1 2 3 3 2 5" xfId="1857" xr:uid="{00000000-0005-0000-0000-0000E6020000}"/>
    <cellStyle name="20% - Accent1 2 3 3 2 5 2" xfId="1858" xr:uid="{00000000-0005-0000-0000-0000E7020000}"/>
    <cellStyle name="20% - Accent1 2 3 3 2 5 3" xfId="1859" xr:uid="{00000000-0005-0000-0000-0000E8020000}"/>
    <cellStyle name="20% - Accent1 2 3 3 2 6" xfId="1860" xr:uid="{00000000-0005-0000-0000-0000E9020000}"/>
    <cellStyle name="20% - Accent1 2 3 3 2 6 2" xfId="1861" xr:uid="{00000000-0005-0000-0000-0000EA020000}"/>
    <cellStyle name="20% - Accent1 2 3 3 2 7" xfId="1862" xr:uid="{00000000-0005-0000-0000-0000EB020000}"/>
    <cellStyle name="20% - Accent1 2 3 3 2 7 2" xfId="1863" xr:uid="{00000000-0005-0000-0000-0000EC020000}"/>
    <cellStyle name="20% - Accent1 2 3 3 2 8" xfId="1864" xr:uid="{00000000-0005-0000-0000-0000ED020000}"/>
    <cellStyle name="20% - Accent1 2 3 3 3" xfId="1865" xr:uid="{00000000-0005-0000-0000-0000EE020000}"/>
    <cellStyle name="20% - Accent1 2 3 3 3 2" xfId="1866" xr:uid="{00000000-0005-0000-0000-0000EF020000}"/>
    <cellStyle name="20% - Accent1 2 3 3 3 2 2" xfId="1867" xr:uid="{00000000-0005-0000-0000-0000F0020000}"/>
    <cellStyle name="20% - Accent1 2 3 3 3 2 2 2" xfId="1868" xr:uid="{00000000-0005-0000-0000-0000F1020000}"/>
    <cellStyle name="20% - Accent1 2 3 3 3 2 2 2 2" xfId="1869" xr:uid="{00000000-0005-0000-0000-0000F2020000}"/>
    <cellStyle name="20% - Accent1 2 3 3 3 2 2 2 3" xfId="1870" xr:uid="{00000000-0005-0000-0000-0000F3020000}"/>
    <cellStyle name="20% - Accent1 2 3 3 3 2 2 3" xfId="1871" xr:uid="{00000000-0005-0000-0000-0000F4020000}"/>
    <cellStyle name="20% - Accent1 2 3 3 3 2 2 4" xfId="1872" xr:uid="{00000000-0005-0000-0000-0000F5020000}"/>
    <cellStyle name="20% - Accent1 2 3 3 3 2 3" xfId="1873" xr:uid="{00000000-0005-0000-0000-0000F6020000}"/>
    <cellStyle name="20% - Accent1 2 3 3 3 2 3 2" xfId="1874" xr:uid="{00000000-0005-0000-0000-0000F7020000}"/>
    <cellStyle name="20% - Accent1 2 3 3 3 2 3 2 2" xfId="1875" xr:uid="{00000000-0005-0000-0000-0000F8020000}"/>
    <cellStyle name="20% - Accent1 2 3 3 3 2 3 2 3" xfId="1876" xr:uid="{00000000-0005-0000-0000-0000F9020000}"/>
    <cellStyle name="20% - Accent1 2 3 3 3 2 3 3" xfId="1877" xr:uid="{00000000-0005-0000-0000-0000FA020000}"/>
    <cellStyle name="20% - Accent1 2 3 3 3 2 3 4" xfId="1878" xr:uid="{00000000-0005-0000-0000-0000FB020000}"/>
    <cellStyle name="20% - Accent1 2 3 3 3 2 4" xfId="1879" xr:uid="{00000000-0005-0000-0000-0000FC020000}"/>
    <cellStyle name="20% - Accent1 2 3 3 3 2 4 2" xfId="1880" xr:uid="{00000000-0005-0000-0000-0000FD020000}"/>
    <cellStyle name="20% - Accent1 2 3 3 3 2 4 3" xfId="1881" xr:uid="{00000000-0005-0000-0000-0000FE020000}"/>
    <cellStyle name="20% - Accent1 2 3 3 3 2 5" xfId="1882" xr:uid="{00000000-0005-0000-0000-0000FF020000}"/>
    <cellStyle name="20% - Accent1 2 3 3 3 2 5 2" xfId="1883" xr:uid="{00000000-0005-0000-0000-000000030000}"/>
    <cellStyle name="20% - Accent1 2 3 3 3 2 6" xfId="1884" xr:uid="{00000000-0005-0000-0000-000001030000}"/>
    <cellStyle name="20% - Accent1 2 3 3 3 2 6 2" xfId="1885" xr:uid="{00000000-0005-0000-0000-000002030000}"/>
    <cellStyle name="20% - Accent1 2 3 3 3 2 7" xfId="1886" xr:uid="{00000000-0005-0000-0000-000003030000}"/>
    <cellStyle name="20% - Accent1 2 3 3 3 3" xfId="1887" xr:uid="{00000000-0005-0000-0000-000004030000}"/>
    <cellStyle name="20% - Accent1 2 3 3 3 3 2" xfId="1888" xr:uid="{00000000-0005-0000-0000-000005030000}"/>
    <cellStyle name="20% - Accent1 2 3 3 3 3 2 2" xfId="1889" xr:uid="{00000000-0005-0000-0000-000006030000}"/>
    <cellStyle name="20% - Accent1 2 3 3 3 3 2 3" xfId="1890" xr:uid="{00000000-0005-0000-0000-000007030000}"/>
    <cellStyle name="20% - Accent1 2 3 3 3 3 3" xfId="1891" xr:uid="{00000000-0005-0000-0000-000008030000}"/>
    <cellStyle name="20% - Accent1 2 3 3 3 3 3 2" xfId="1892" xr:uid="{00000000-0005-0000-0000-000009030000}"/>
    <cellStyle name="20% - Accent1 2 3 3 3 3 4" xfId="1893" xr:uid="{00000000-0005-0000-0000-00000A030000}"/>
    <cellStyle name="20% - Accent1 2 3 3 3 3 4 2" xfId="1894" xr:uid="{00000000-0005-0000-0000-00000B030000}"/>
    <cellStyle name="20% - Accent1 2 3 3 3 3 5" xfId="1895" xr:uid="{00000000-0005-0000-0000-00000C030000}"/>
    <cellStyle name="20% - Accent1 2 3 3 3 4" xfId="1896" xr:uid="{00000000-0005-0000-0000-00000D030000}"/>
    <cellStyle name="20% - Accent1 2 3 3 3 4 2" xfId="1897" xr:uid="{00000000-0005-0000-0000-00000E030000}"/>
    <cellStyle name="20% - Accent1 2 3 3 3 4 2 2" xfId="1898" xr:uid="{00000000-0005-0000-0000-00000F030000}"/>
    <cellStyle name="20% - Accent1 2 3 3 3 4 2 3" xfId="1899" xr:uid="{00000000-0005-0000-0000-000010030000}"/>
    <cellStyle name="20% - Accent1 2 3 3 3 4 3" xfId="1900" xr:uid="{00000000-0005-0000-0000-000011030000}"/>
    <cellStyle name="20% - Accent1 2 3 3 3 4 4" xfId="1901" xr:uid="{00000000-0005-0000-0000-000012030000}"/>
    <cellStyle name="20% - Accent1 2 3 3 3 5" xfId="1902" xr:uid="{00000000-0005-0000-0000-000013030000}"/>
    <cellStyle name="20% - Accent1 2 3 3 3 5 2" xfId="1903" xr:uid="{00000000-0005-0000-0000-000014030000}"/>
    <cellStyle name="20% - Accent1 2 3 3 3 5 3" xfId="1904" xr:uid="{00000000-0005-0000-0000-000015030000}"/>
    <cellStyle name="20% - Accent1 2 3 3 3 6" xfId="1905" xr:uid="{00000000-0005-0000-0000-000016030000}"/>
    <cellStyle name="20% - Accent1 2 3 3 3 6 2" xfId="1906" xr:uid="{00000000-0005-0000-0000-000017030000}"/>
    <cellStyle name="20% - Accent1 2 3 3 3 7" xfId="1907" xr:uid="{00000000-0005-0000-0000-000018030000}"/>
    <cellStyle name="20% - Accent1 2 3 3 3 7 2" xfId="1908" xr:uid="{00000000-0005-0000-0000-000019030000}"/>
    <cellStyle name="20% - Accent1 2 3 3 3 8" xfId="1909" xr:uid="{00000000-0005-0000-0000-00001A030000}"/>
    <cellStyle name="20% - Accent1 2 3 3 4" xfId="1910" xr:uid="{00000000-0005-0000-0000-00001B030000}"/>
    <cellStyle name="20% - Accent1 2 3 3 4 2" xfId="1911" xr:uid="{00000000-0005-0000-0000-00001C030000}"/>
    <cellStyle name="20% - Accent1 2 3 3 4 2 2" xfId="1912" xr:uid="{00000000-0005-0000-0000-00001D030000}"/>
    <cellStyle name="20% - Accent1 2 3 3 4 2 2 2" xfId="1913" xr:uid="{00000000-0005-0000-0000-00001E030000}"/>
    <cellStyle name="20% - Accent1 2 3 3 4 2 2 3" xfId="1914" xr:uid="{00000000-0005-0000-0000-00001F030000}"/>
    <cellStyle name="20% - Accent1 2 3 3 4 2 3" xfId="1915" xr:uid="{00000000-0005-0000-0000-000020030000}"/>
    <cellStyle name="20% - Accent1 2 3 3 4 2 4" xfId="1916" xr:uid="{00000000-0005-0000-0000-000021030000}"/>
    <cellStyle name="20% - Accent1 2 3 3 4 3" xfId="1917" xr:uid="{00000000-0005-0000-0000-000022030000}"/>
    <cellStyle name="20% - Accent1 2 3 3 4 3 2" xfId="1918" xr:uid="{00000000-0005-0000-0000-000023030000}"/>
    <cellStyle name="20% - Accent1 2 3 3 4 3 2 2" xfId="1919" xr:uid="{00000000-0005-0000-0000-000024030000}"/>
    <cellStyle name="20% - Accent1 2 3 3 4 3 2 3" xfId="1920" xr:uid="{00000000-0005-0000-0000-000025030000}"/>
    <cellStyle name="20% - Accent1 2 3 3 4 3 3" xfId="1921" xr:uid="{00000000-0005-0000-0000-000026030000}"/>
    <cellStyle name="20% - Accent1 2 3 3 4 3 4" xfId="1922" xr:uid="{00000000-0005-0000-0000-000027030000}"/>
    <cellStyle name="20% - Accent1 2 3 3 4 4" xfId="1923" xr:uid="{00000000-0005-0000-0000-000028030000}"/>
    <cellStyle name="20% - Accent1 2 3 3 4 4 2" xfId="1924" xr:uid="{00000000-0005-0000-0000-000029030000}"/>
    <cellStyle name="20% - Accent1 2 3 3 4 4 3" xfId="1925" xr:uid="{00000000-0005-0000-0000-00002A030000}"/>
    <cellStyle name="20% - Accent1 2 3 3 4 5" xfId="1926" xr:uid="{00000000-0005-0000-0000-00002B030000}"/>
    <cellStyle name="20% - Accent1 2 3 3 4 5 2" xfId="1927" xr:uid="{00000000-0005-0000-0000-00002C030000}"/>
    <cellStyle name="20% - Accent1 2 3 3 4 6" xfId="1928" xr:uid="{00000000-0005-0000-0000-00002D030000}"/>
    <cellStyle name="20% - Accent1 2 3 3 4 6 2" xfId="1929" xr:uid="{00000000-0005-0000-0000-00002E030000}"/>
    <cellStyle name="20% - Accent1 2 3 3 4 7" xfId="1930" xr:uid="{00000000-0005-0000-0000-00002F030000}"/>
    <cellStyle name="20% - Accent1 2 3 3 5" xfId="1931" xr:uid="{00000000-0005-0000-0000-000030030000}"/>
    <cellStyle name="20% - Accent1 2 3 3 5 2" xfId="1932" xr:uid="{00000000-0005-0000-0000-000031030000}"/>
    <cellStyle name="20% - Accent1 2 3 3 5 2 2" xfId="1933" xr:uid="{00000000-0005-0000-0000-000032030000}"/>
    <cellStyle name="20% - Accent1 2 3 3 5 2 3" xfId="1934" xr:uid="{00000000-0005-0000-0000-000033030000}"/>
    <cellStyle name="20% - Accent1 2 3 3 5 3" xfId="1935" xr:uid="{00000000-0005-0000-0000-000034030000}"/>
    <cellStyle name="20% - Accent1 2 3 3 5 3 2" xfId="1936" xr:uid="{00000000-0005-0000-0000-000035030000}"/>
    <cellStyle name="20% - Accent1 2 3 3 5 4" xfId="1937" xr:uid="{00000000-0005-0000-0000-000036030000}"/>
    <cellStyle name="20% - Accent1 2 3 3 5 4 2" xfId="1938" xr:uid="{00000000-0005-0000-0000-000037030000}"/>
    <cellStyle name="20% - Accent1 2 3 3 5 5" xfId="1939" xr:uid="{00000000-0005-0000-0000-000038030000}"/>
    <cellStyle name="20% - Accent1 2 3 3 6" xfId="1940" xr:uid="{00000000-0005-0000-0000-000039030000}"/>
    <cellStyle name="20% - Accent1 2 3 3 6 2" xfId="1941" xr:uid="{00000000-0005-0000-0000-00003A030000}"/>
    <cellStyle name="20% - Accent1 2 3 3 6 2 2" xfId="1942" xr:uid="{00000000-0005-0000-0000-00003B030000}"/>
    <cellStyle name="20% - Accent1 2 3 3 6 2 3" xfId="1943" xr:uid="{00000000-0005-0000-0000-00003C030000}"/>
    <cellStyle name="20% - Accent1 2 3 3 6 3" xfId="1944" xr:uid="{00000000-0005-0000-0000-00003D030000}"/>
    <cellStyle name="20% - Accent1 2 3 3 6 4" xfId="1945" xr:uid="{00000000-0005-0000-0000-00003E030000}"/>
    <cellStyle name="20% - Accent1 2 3 3 7" xfId="1946" xr:uid="{00000000-0005-0000-0000-00003F030000}"/>
    <cellStyle name="20% - Accent1 2 3 3 7 2" xfId="1947" xr:uid="{00000000-0005-0000-0000-000040030000}"/>
    <cellStyle name="20% - Accent1 2 3 3 7 3" xfId="1948" xr:uid="{00000000-0005-0000-0000-000041030000}"/>
    <cellStyle name="20% - Accent1 2 3 3 8" xfId="1949" xr:uid="{00000000-0005-0000-0000-000042030000}"/>
    <cellStyle name="20% - Accent1 2 3 3 8 2" xfId="1950" xr:uid="{00000000-0005-0000-0000-000043030000}"/>
    <cellStyle name="20% - Accent1 2 3 3 9" xfId="1951" xr:uid="{00000000-0005-0000-0000-000044030000}"/>
    <cellStyle name="20% - Accent1 2 3 3 9 2" xfId="1952" xr:uid="{00000000-0005-0000-0000-000045030000}"/>
    <cellStyle name="20% - Accent1 2 3 4" xfId="1953" xr:uid="{00000000-0005-0000-0000-000046030000}"/>
    <cellStyle name="20% - Accent1 2 3 4 10" xfId="54312" xr:uid="{00000000-0005-0000-0000-000047030000}"/>
    <cellStyle name="20% - Accent1 2 3 4 11" xfId="55838" xr:uid="{00000000-0005-0000-0000-000048030000}"/>
    <cellStyle name="20% - Accent1 2 3 4 12" xfId="57216" xr:uid="{00000000-0005-0000-0000-000049030000}"/>
    <cellStyle name="20% - Accent1 2 3 4 2" xfId="1954" xr:uid="{00000000-0005-0000-0000-00004A030000}"/>
    <cellStyle name="20% - Accent1 2 3 4 2 2" xfId="1955" xr:uid="{00000000-0005-0000-0000-00004B030000}"/>
    <cellStyle name="20% - Accent1 2 3 4 2 2 2" xfId="1956" xr:uid="{00000000-0005-0000-0000-00004C030000}"/>
    <cellStyle name="20% - Accent1 2 3 4 2 2 2 2" xfId="1957" xr:uid="{00000000-0005-0000-0000-00004D030000}"/>
    <cellStyle name="20% - Accent1 2 3 4 2 2 2 3" xfId="1958" xr:uid="{00000000-0005-0000-0000-00004E030000}"/>
    <cellStyle name="20% - Accent1 2 3 4 2 2 3" xfId="1959" xr:uid="{00000000-0005-0000-0000-00004F030000}"/>
    <cellStyle name="20% - Accent1 2 3 4 2 2 4" xfId="1960" xr:uid="{00000000-0005-0000-0000-000050030000}"/>
    <cellStyle name="20% - Accent1 2 3 4 2 3" xfId="1961" xr:uid="{00000000-0005-0000-0000-000051030000}"/>
    <cellStyle name="20% - Accent1 2 3 4 2 3 2" xfId="1962" xr:uid="{00000000-0005-0000-0000-000052030000}"/>
    <cellStyle name="20% - Accent1 2 3 4 2 3 2 2" xfId="1963" xr:uid="{00000000-0005-0000-0000-000053030000}"/>
    <cellStyle name="20% - Accent1 2 3 4 2 3 2 3" xfId="1964" xr:uid="{00000000-0005-0000-0000-000054030000}"/>
    <cellStyle name="20% - Accent1 2 3 4 2 3 3" xfId="1965" xr:uid="{00000000-0005-0000-0000-000055030000}"/>
    <cellStyle name="20% - Accent1 2 3 4 2 3 4" xfId="1966" xr:uid="{00000000-0005-0000-0000-000056030000}"/>
    <cellStyle name="20% - Accent1 2 3 4 2 4" xfId="1967" xr:uid="{00000000-0005-0000-0000-000057030000}"/>
    <cellStyle name="20% - Accent1 2 3 4 2 4 2" xfId="1968" xr:uid="{00000000-0005-0000-0000-000058030000}"/>
    <cellStyle name="20% - Accent1 2 3 4 2 4 3" xfId="1969" xr:uid="{00000000-0005-0000-0000-000059030000}"/>
    <cellStyle name="20% - Accent1 2 3 4 2 5" xfId="1970" xr:uid="{00000000-0005-0000-0000-00005A030000}"/>
    <cellStyle name="20% - Accent1 2 3 4 2 5 2" xfId="1971" xr:uid="{00000000-0005-0000-0000-00005B030000}"/>
    <cellStyle name="20% - Accent1 2 3 4 2 6" xfId="1972" xr:uid="{00000000-0005-0000-0000-00005C030000}"/>
    <cellStyle name="20% - Accent1 2 3 4 2 6 2" xfId="1973" xr:uid="{00000000-0005-0000-0000-00005D030000}"/>
    <cellStyle name="20% - Accent1 2 3 4 2 7" xfId="1974" xr:uid="{00000000-0005-0000-0000-00005E030000}"/>
    <cellStyle name="20% - Accent1 2 3 4 3" xfId="1975" xr:uid="{00000000-0005-0000-0000-00005F030000}"/>
    <cellStyle name="20% - Accent1 2 3 4 3 2" xfId="1976" xr:uid="{00000000-0005-0000-0000-000060030000}"/>
    <cellStyle name="20% - Accent1 2 3 4 3 2 2" xfId="1977" xr:uid="{00000000-0005-0000-0000-000061030000}"/>
    <cellStyle name="20% - Accent1 2 3 4 3 2 3" xfId="1978" xr:uid="{00000000-0005-0000-0000-000062030000}"/>
    <cellStyle name="20% - Accent1 2 3 4 3 3" xfId="1979" xr:uid="{00000000-0005-0000-0000-000063030000}"/>
    <cellStyle name="20% - Accent1 2 3 4 3 3 2" xfId="1980" xr:uid="{00000000-0005-0000-0000-000064030000}"/>
    <cellStyle name="20% - Accent1 2 3 4 3 4" xfId="1981" xr:uid="{00000000-0005-0000-0000-000065030000}"/>
    <cellStyle name="20% - Accent1 2 3 4 3 4 2" xfId="1982" xr:uid="{00000000-0005-0000-0000-000066030000}"/>
    <cellStyle name="20% - Accent1 2 3 4 3 5" xfId="1983" xr:uid="{00000000-0005-0000-0000-000067030000}"/>
    <cellStyle name="20% - Accent1 2 3 4 4" xfId="1984" xr:uid="{00000000-0005-0000-0000-000068030000}"/>
    <cellStyle name="20% - Accent1 2 3 4 4 2" xfId="1985" xr:uid="{00000000-0005-0000-0000-000069030000}"/>
    <cellStyle name="20% - Accent1 2 3 4 4 2 2" xfId="1986" xr:uid="{00000000-0005-0000-0000-00006A030000}"/>
    <cellStyle name="20% - Accent1 2 3 4 4 2 3" xfId="1987" xr:uid="{00000000-0005-0000-0000-00006B030000}"/>
    <cellStyle name="20% - Accent1 2 3 4 4 3" xfId="1988" xr:uid="{00000000-0005-0000-0000-00006C030000}"/>
    <cellStyle name="20% - Accent1 2 3 4 4 4" xfId="1989" xr:uid="{00000000-0005-0000-0000-00006D030000}"/>
    <cellStyle name="20% - Accent1 2 3 4 5" xfId="1990" xr:uid="{00000000-0005-0000-0000-00006E030000}"/>
    <cellStyle name="20% - Accent1 2 3 4 5 2" xfId="1991" xr:uid="{00000000-0005-0000-0000-00006F030000}"/>
    <cellStyle name="20% - Accent1 2 3 4 5 3" xfId="1992" xr:uid="{00000000-0005-0000-0000-000070030000}"/>
    <cellStyle name="20% - Accent1 2 3 4 6" xfId="1993" xr:uid="{00000000-0005-0000-0000-000071030000}"/>
    <cellStyle name="20% - Accent1 2 3 4 6 2" xfId="1994" xr:uid="{00000000-0005-0000-0000-000072030000}"/>
    <cellStyle name="20% - Accent1 2 3 4 7" xfId="1995" xr:uid="{00000000-0005-0000-0000-000073030000}"/>
    <cellStyle name="20% - Accent1 2 3 4 7 2" xfId="1996" xr:uid="{00000000-0005-0000-0000-000074030000}"/>
    <cellStyle name="20% - Accent1 2 3 4 8" xfId="1997" xr:uid="{00000000-0005-0000-0000-000075030000}"/>
    <cellStyle name="20% - Accent1 2 3 4 9" xfId="52901" xr:uid="{00000000-0005-0000-0000-000076030000}"/>
    <cellStyle name="20% - Accent1 2 3 5" xfId="1998" xr:uid="{00000000-0005-0000-0000-000077030000}"/>
    <cellStyle name="20% - Accent1 2 3 5 10" xfId="54076" xr:uid="{00000000-0005-0000-0000-000078030000}"/>
    <cellStyle name="20% - Accent1 2 3 5 11" xfId="55602" xr:uid="{00000000-0005-0000-0000-000079030000}"/>
    <cellStyle name="20% - Accent1 2 3 5 12" xfId="56980" xr:uid="{00000000-0005-0000-0000-00007A030000}"/>
    <cellStyle name="20% - Accent1 2 3 5 2" xfId="1999" xr:uid="{00000000-0005-0000-0000-00007B030000}"/>
    <cellStyle name="20% - Accent1 2 3 5 2 2" xfId="2000" xr:uid="{00000000-0005-0000-0000-00007C030000}"/>
    <cellStyle name="20% - Accent1 2 3 5 2 2 2" xfId="2001" xr:uid="{00000000-0005-0000-0000-00007D030000}"/>
    <cellStyle name="20% - Accent1 2 3 5 2 2 2 2" xfId="2002" xr:uid="{00000000-0005-0000-0000-00007E030000}"/>
    <cellStyle name="20% - Accent1 2 3 5 2 2 2 3" xfId="2003" xr:uid="{00000000-0005-0000-0000-00007F030000}"/>
    <cellStyle name="20% - Accent1 2 3 5 2 2 3" xfId="2004" xr:uid="{00000000-0005-0000-0000-000080030000}"/>
    <cellStyle name="20% - Accent1 2 3 5 2 2 4" xfId="2005" xr:uid="{00000000-0005-0000-0000-000081030000}"/>
    <cellStyle name="20% - Accent1 2 3 5 2 3" xfId="2006" xr:uid="{00000000-0005-0000-0000-000082030000}"/>
    <cellStyle name="20% - Accent1 2 3 5 2 3 2" xfId="2007" xr:uid="{00000000-0005-0000-0000-000083030000}"/>
    <cellStyle name="20% - Accent1 2 3 5 2 3 2 2" xfId="2008" xr:uid="{00000000-0005-0000-0000-000084030000}"/>
    <cellStyle name="20% - Accent1 2 3 5 2 3 2 3" xfId="2009" xr:uid="{00000000-0005-0000-0000-000085030000}"/>
    <cellStyle name="20% - Accent1 2 3 5 2 3 3" xfId="2010" xr:uid="{00000000-0005-0000-0000-000086030000}"/>
    <cellStyle name="20% - Accent1 2 3 5 2 3 4" xfId="2011" xr:uid="{00000000-0005-0000-0000-000087030000}"/>
    <cellStyle name="20% - Accent1 2 3 5 2 4" xfId="2012" xr:uid="{00000000-0005-0000-0000-000088030000}"/>
    <cellStyle name="20% - Accent1 2 3 5 2 4 2" xfId="2013" xr:uid="{00000000-0005-0000-0000-000089030000}"/>
    <cellStyle name="20% - Accent1 2 3 5 2 4 3" xfId="2014" xr:uid="{00000000-0005-0000-0000-00008A030000}"/>
    <cellStyle name="20% - Accent1 2 3 5 2 5" xfId="2015" xr:uid="{00000000-0005-0000-0000-00008B030000}"/>
    <cellStyle name="20% - Accent1 2 3 5 2 5 2" xfId="2016" xr:uid="{00000000-0005-0000-0000-00008C030000}"/>
    <cellStyle name="20% - Accent1 2 3 5 2 6" xfId="2017" xr:uid="{00000000-0005-0000-0000-00008D030000}"/>
    <cellStyle name="20% - Accent1 2 3 5 2 6 2" xfId="2018" xr:uid="{00000000-0005-0000-0000-00008E030000}"/>
    <cellStyle name="20% - Accent1 2 3 5 2 7" xfId="2019" xr:uid="{00000000-0005-0000-0000-00008F030000}"/>
    <cellStyle name="20% - Accent1 2 3 5 3" xfId="2020" xr:uid="{00000000-0005-0000-0000-000090030000}"/>
    <cellStyle name="20% - Accent1 2 3 5 3 2" xfId="2021" xr:uid="{00000000-0005-0000-0000-000091030000}"/>
    <cellStyle name="20% - Accent1 2 3 5 3 2 2" xfId="2022" xr:uid="{00000000-0005-0000-0000-000092030000}"/>
    <cellStyle name="20% - Accent1 2 3 5 3 2 3" xfId="2023" xr:uid="{00000000-0005-0000-0000-000093030000}"/>
    <cellStyle name="20% - Accent1 2 3 5 3 3" xfId="2024" xr:uid="{00000000-0005-0000-0000-000094030000}"/>
    <cellStyle name="20% - Accent1 2 3 5 3 3 2" xfId="2025" xr:uid="{00000000-0005-0000-0000-000095030000}"/>
    <cellStyle name="20% - Accent1 2 3 5 3 4" xfId="2026" xr:uid="{00000000-0005-0000-0000-000096030000}"/>
    <cellStyle name="20% - Accent1 2 3 5 3 4 2" xfId="2027" xr:uid="{00000000-0005-0000-0000-000097030000}"/>
    <cellStyle name="20% - Accent1 2 3 5 3 5" xfId="2028" xr:uid="{00000000-0005-0000-0000-000098030000}"/>
    <cellStyle name="20% - Accent1 2 3 5 4" xfId="2029" xr:uid="{00000000-0005-0000-0000-000099030000}"/>
    <cellStyle name="20% - Accent1 2 3 5 4 2" xfId="2030" xr:uid="{00000000-0005-0000-0000-00009A030000}"/>
    <cellStyle name="20% - Accent1 2 3 5 4 2 2" xfId="2031" xr:uid="{00000000-0005-0000-0000-00009B030000}"/>
    <cellStyle name="20% - Accent1 2 3 5 4 2 3" xfId="2032" xr:uid="{00000000-0005-0000-0000-00009C030000}"/>
    <cellStyle name="20% - Accent1 2 3 5 4 3" xfId="2033" xr:uid="{00000000-0005-0000-0000-00009D030000}"/>
    <cellStyle name="20% - Accent1 2 3 5 4 4" xfId="2034" xr:uid="{00000000-0005-0000-0000-00009E030000}"/>
    <cellStyle name="20% - Accent1 2 3 5 5" xfId="2035" xr:uid="{00000000-0005-0000-0000-00009F030000}"/>
    <cellStyle name="20% - Accent1 2 3 5 5 2" xfId="2036" xr:uid="{00000000-0005-0000-0000-0000A0030000}"/>
    <cellStyle name="20% - Accent1 2 3 5 5 3" xfId="2037" xr:uid="{00000000-0005-0000-0000-0000A1030000}"/>
    <cellStyle name="20% - Accent1 2 3 5 6" xfId="2038" xr:uid="{00000000-0005-0000-0000-0000A2030000}"/>
    <cellStyle name="20% - Accent1 2 3 5 6 2" xfId="2039" xr:uid="{00000000-0005-0000-0000-0000A3030000}"/>
    <cellStyle name="20% - Accent1 2 3 5 7" xfId="2040" xr:uid="{00000000-0005-0000-0000-0000A4030000}"/>
    <cellStyle name="20% - Accent1 2 3 5 7 2" xfId="2041" xr:uid="{00000000-0005-0000-0000-0000A5030000}"/>
    <cellStyle name="20% - Accent1 2 3 5 8" xfId="2042" xr:uid="{00000000-0005-0000-0000-0000A6030000}"/>
    <cellStyle name="20% - Accent1 2 3 5 9" xfId="52605" xr:uid="{00000000-0005-0000-0000-0000A7030000}"/>
    <cellStyle name="20% - Accent1 2 3 6" xfId="2043" xr:uid="{00000000-0005-0000-0000-0000A8030000}"/>
    <cellStyle name="20% - Accent1 2 3 6 2" xfId="2044" xr:uid="{00000000-0005-0000-0000-0000A9030000}"/>
    <cellStyle name="20% - Accent1 2 3 6 2 2" xfId="2045" xr:uid="{00000000-0005-0000-0000-0000AA030000}"/>
    <cellStyle name="20% - Accent1 2 3 6 2 2 2" xfId="2046" xr:uid="{00000000-0005-0000-0000-0000AB030000}"/>
    <cellStyle name="20% - Accent1 2 3 6 2 2 3" xfId="2047" xr:uid="{00000000-0005-0000-0000-0000AC030000}"/>
    <cellStyle name="20% - Accent1 2 3 6 2 3" xfId="2048" xr:uid="{00000000-0005-0000-0000-0000AD030000}"/>
    <cellStyle name="20% - Accent1 2 3 6 2 4" xfId="2049" xr:uid="{00000000-0005-0000-0000-0000AE030000}"/>
    <cellStyle name="20% - Accent1 2 3 6 3" xfId="2050" xr:uid="{00000000-0005-0000-0000-0000AF030000}"/>
    <cellStyle name="20% - Accent1 2 3 6 3 2" xfId="2051" xr:uid="{00000000-0005-0000-0000-0000B0030000}"/>
    <cellStyle name="20% - Accent1 2 3 6 3 2 2" xfId="2052" xr:uid="{00000000-0005-0000-0000-0000B1030000}"/>
    <cellStyle name="20% - Accent1 2 3 6 3 2 3" xfId="2053" xr:uid="{00000000-0005-0000-0000-0000B2030000}"/>
    <cellStyle name="20% - Accent1 2 3 6 3 3" xfId="2054" xr:uid="{00000000-0005-0000-0000-0000B3030000}"/>
    <cellStyle name="20% - Accent1 2 3 6 3 4" xfId="2055" xr:uid="{00000000-0005-0000-0000-0000B4030000}"/>
    <cellStyle name="20% - Accent1 2 3 6 4" xfId="2056" xr:uid="{00000000-0005-0000-0000-0000B5030000}"/>
    <cellStyle name="20% - Accent1 2 3 6 4 2" xfId="2057" xr:uid="{00000000-0005-0000-0000-0000B6030000}"/>
    <cellStyle name="20% - Accent1 2 3 6 4 3" xfId="2058" xr:uid="{00000000-0005-0000-0000-0000B7030000}"/>
    <cellStyle name="20% - Accent1 2 3 6 5" xfId="2059" xr:uid="{00000000-0005-0000-0000-0000B8030000}"/>
    <cellStyle name="20% - Accent1 2 3 6 5 2" xfId="2060" xr:uid="{00000000-0005-0000-0000-0000B9030000}"/>
    <cellStyle name="20% - Accent1 2 3 6 6" xfId="2061" xr:uid="{00000000-0005-0000-0000-0000BA030000}"/>
    <cellStyle name="20% - Accent1 2 3 6 6 2" xfId="2062" xr:uid="{00000000-0005-0000-0000-0000BB030000}"/>
    <cellStyle name="20% - Accent1 2 3 6 7" xfId="2063" xr:uid="{00000000-0005-0000-0000-0000BC030000}"/>
    <cellStyle name="20% - Accent1 2 3 7" xfId="2064" xr:uid="{00000000-0005-0000-0000-0000BD030000}"/>
    <cellStyle name="20% - Accent1 2 3 7 2" xfId="2065" xr:uid="{00000000-0005-0000-0000-0000BE030000}"/>
    <cellStyle name="20% - Accent1 2 3 7 2 2" xfId="2066" xr:uid="{00000000-0005-0000-0000-0000BF030000}"/>
    <cellStyle name="20% - Accent1 2 3 7 2 3" xfId="2067" xr:uid="{00000000-0005-0000-0000-0000C0030000}"/>
    <cellStyle name="20% - Accent1 2 3 7 3" xfId="2068" xr:uid="{00000000-0005-0000-0000-0000C1030000}"/>
    <cellStyle name="20% - Accent1 2 3 7 3 2" xfId="2069" xr:uid="{00000000-0005-0000-0000-0000C2030000}"/>
    <cellStyle name="20% - Accent1 2 3 7 4" xfId="2070" xr:uid="{00000000-0005-0000-0000-0000C3030000}"/>
    <cellStyle name="20% - Accent1 2 3 7 4 2" xfId="2071" xr:uid="{00000000-0005-0000-0000-0000C4030000}"/>
    <cellStyle name="20% - Accent1 2 3 7 5" xfId="2072" xr:uid="{00000000-0005-0000-0000-0000C5030000}"/>
    <cellStyle name="20% - Accent1 2 3 8" xfId="2073" xr:uid="{00000000-0005-0000-0000-0000C6030000}"/>
    <cellStyle name="20% - Accent1 2 3 8 2" xfId="2074" xr:uid="{00000000-0005-0000-0000-0000C7030000}"/>
    <cellStyle name="20% - Accent1 2 3 8 2 2" xfId="2075" xr:uid="{00000000-0005-0000-0000-0000C8030000}"/>
    <cellStyle name="20% - Accent1 2 3 8 2 3" xfId="2076" xr:uid="{00000000-0005-0000-0000-0000C9030000}"/>
    <cellStyle name="20% - Accent1 2 3 8 3" xfId="2077" xr:uid="{00000000-0005-0000-0000-0000CA030000}"/>
    <cellStyle name="20% - Accent1 2 3 8 4" xfId="2078" xr:uid="{00000000-0005-0000-0000-0000CB030000}"/>
    <cellStyle name="20% - Accent1 2 3 9" xfId="2079" xr:uid="{00000000-0005-0000-0000-0000CC030000}"/>
    <cellStyle name="20% - Accent1 2 3 9 2" xfId="2080" xr:uid="{00000000-0005-0000-0000-0000CD030000}"/>
    <cellStyle name="20% - Accent1 2 3 9 3" xfId="2081" xr:uid="{00000000-0005-0000-0000-0000CE030000}"/>
    <cellStyle name="20% - Accent1 2 4" xfId="556" xr:uid="{00000000-0005-0000-0000-0000CF030000}"/>
    <cellStyle name="20% - Accent1 2 4 10" xfId="2083" xr:uid="{00000000-0005-0000-0000-0000D0030000}"/>
    <cellStyle name="20% - Accent1 2 4 11" xfId="2082" xr:uid="{00000000-0005-0000-0000-0000D1030000}"/>
    <cellStyle name="20% - Accent1 2 4 12" xfId="52208" xr:uid="{00000000-0005-0000-0000-0000D2030000}"/>
    <cellStyle name="20% - Accent1 2 4 13" xfId="52394" xr:uid="{00000000-0005-0000-0000-0000D3030000}"/>
    <cellStyle name="20% - Accent1 2 4 14" xfId="53865" xr:uid="{00000000-0005-0000-0000-0000D4030000}"/>
    <cellStyle name="20% - Accent1 2 4 15" xfId="55391" xr:uid="{00000000-0005-0000-0000-0000D5030000}"/>
    <cellStyle name="20% - Accent1 2 4 16" xfId="56769" xr:uid="{00000000-0005-0000-0000-0000D6030000}"/>
    <cellStyle name="20% - Accent1 2 4 2" xfId="710" xr:uid="{00000000-0005-0000-0000-0000D7030000}"/>
    <cellStyle name="20% - Accent1 2 4 2 10" xfId="53151" xr:uid="{00000000-0005-0000-0000-0000D8030000}"/>
    <cellStyle name="20% - Accent1 2 4 2 11" xfId="54517" xr:uid="{00000000-0005-0000-0000-0000D9030000}"/>
    <cellStyle name="20% - Accent1 2 4 2 12" xfId="56043" xr:uid="{00000000-0005-0000-0000-0000DA030000}"/>
    <cellStyle name="20% - Accent1 2 4 2 13" xfId="57421" xr:uid="{00000000-0005-0000-0000-0000DB030000}"/>
    <cellStyle name="20% - Accent1 2 4 2 2" xfId="2085" xr:uid="{00000000-0005-0000-0000-0000DC030000}"/>
    <cellStyle name="20% - Accent1 2 4 2 2 2" xfId="2086" xr:uid="{00000000-0005-0000-0000-0000DD030000}"/>
    <cellStyle name="20% - Accent1 2 4 2 2 2 2" xfId="2087" xr:uid="{00000000-0005-0000-0000-0000DE030000}"/>
    <cellStyle name="20% - Accent1 2 4 2 2 2 2 2" xfId="2088" xr:uid="{00000000-0005-0000-0000-0000DF030000}"/>
    <cellStyle name="20% - Accent1 2 4 2 2 2 2 3" xfId="2089" xr:uid="{00000000-0005-0000-0000-0000E0030000}"/>
    <cellStyle name="20% - Accent1 2 4 2 2 2 3" xfId="2090" xr:uid="{00000000-0005-0000-0000-0000E1030000}"/>
    <cellStyle name="20% - Accent1 2 4 2 2 2 4" xfId="2091" xr:uid="{00000000-0005-0000-0000-0000E2030000}"/>
    <cellStyle name="20% - Accent1 2 4 2 2 3" xfId="2092" xr:uid="{00000000-0005-0000-0000-0000E3030000}"/>
    <cellStyle name="20% - Accent1 2 4 2 2 3 2" xfId="2093" xr:uid="{00000000-0005-0000-0000-0000E4030000}"/>
    <cellStyle name="20% - Accent1 2 4 2 2 3 2 2" xfId="2094" xr:uid="{00000000-0005-0000-0000-0000E5030000}"/>
    <cellStyle name="20% - Accent1 2 4 2 2 3 2 3" xfId="2095" xr:uid="{00000000-0005-0000-0000-0000E6030000}"/>
    <cellStyle name="20% - Accent1 2 4 2 2 3 3" xfId="2096" xr:uid="{00000000-0005-0000-0000-0000E7030000}"/>
    <cellStyle name="20% - Accent1 2 4 2 2 3 4" xfId="2097" xr:uid="{00000000-0005-0000-0000-0000E8030000}"/>
    <cellStyle name="20% - Accent1 2 4 2 2 4" xfId="2098" xr:uid="{00000000-0005-0000-0000-0000E9030000}"/>
    <cellStyle name="20% - Accent1 2 4 2 2 4 2" xfId="2099" xr:uid="{00000000-0005-0000-0000-0000EA030000}"/>
    <cellStyle name="20% - Accent1 2 4 2 2 4 3" xfId="2100" xr:uid="{00000000-0005-0000-0000-0000EB030000}"/>
    <cellStyle name="20% - Accent1 2 4 2 2 5" xfId="2101" xr:uid="{00000000-0005-0000-0000-0000EC030000}"/>
    <cellStyle name="20% - Accent1 2 4 2 2 5 2" xfId="2102" xr:uid="{00000000-0005-0000-0000-0000ED030000}"/>
    <cellStyle name="20% - Accent1 2 4 2 2 6" xfId="2103" xr:uid="{00000000-0005-0000-0000-0000EE030000}"/>
    <cellStyle name="20% - Accent1 2 4 2 2 6 2" xfId="2104" xr:uid="{00000000-0005-0000-0000-0000EF030000}"/>
    <cellStyle name="20% - Accent1 2 4 2 2 7" xfId="2105" xr:uid="{00000000-0005-0000-0000-0000F0030000}"/>
    <cellStyle name="20% - Accent1 2 4 2 3" xfId="2106" xr:uid="{00000000-0005-0000-0000-0000F1030000}"/>
    <cellStyle name="20% - Accent1 2 4 2 3 2" xfId="2107" xr:uid="{00000000-0005-0000-0000-0000F2030000}"/>
    <cellStyle name="20% - Accent1 2 4 2 3 2 2" xfId="2108" xr:uid="{00000000-0005-0000-0000-0000F3030000}"/>
    <cellStyle name="20% - Accent1 2 4 2 3 2 3" xfId="2109" xr:uid="{00000000-0005-0000-0000-0000F4030000}"/>
    <cellStyle name="20% - Accent1 2 4 2 3 3" xfId="2110" xr:uid="{00000000-0005-0000-0000-0000F5030000}"/>
    <cellStyle name="20% - Accent1 2 4 2 3 3 2" xfId="2111" xr:uid="{00000000-0005-0000-0000-0000F6030000}"/>
    <cellStyle name="20% - Accent1 2 4 2 3 4" xfId="2112" xr:uid="{00000000-0005-0000-0000-0000F7030000}"/>
    <cellStyle name="20% - Accent1 2 4 2 3 4 2" xfId="2113" xr:uid="{00000000-0005-0000-0000-0000F8030000}"/>
    <cellStyle name="20% - Accent1 2 4 2 3 5" xfId="2114" xr:uid="{00000000-0005-0000-0000-0000F9030000}"/>
    <cellStyle name="20% - Accent1 2 4 2 4" xfId="2115" xr:uid="{00000000-0005-0000-0000-0000FA030000}"/>
    <cellStyle name="20% - Accent1 2 4 2 4 2" xfId="2116" xr:uid="{00000000-0005-0000-0000-0000FB030000}"/>
    <cellStyle name="20% - Accent1 2 4 2 4 2 2" xfId="2117" xr:uid="{00000000-0005-0000-0000-0000FC030000}"/>
    <cellStyle name="20% - Accent1 2 4 2 4 2 3" xfId="2118" xr:uid="{00000000-0005-0000-0000-0000FD030000}"/>
    <cellStyle name="20% - Accent1 2 4 2 4 3" xfId="2119" xr:uid="{00000000-0005-0000-0000-0000FE030000}"/>
    <cellStyle name="20% - Accent1 2 4 2 4 4" xfId="2120" xr:uid="{00000000-0005-0000-0000-0000FF030000}"/>
    <cellStyle name="20% - Accent1 2 4 2 5" xfId="2121" xr:uid="{00000000-0005-0000-0000-000000040000}"/>
    <cellStyle name="20% - Accent1 2 4 2 5 2" xfId="2122" xr:uid="{00000000-0005-0000-0000-000001040000}"/>
    <cellStyle name="20% - Accent1 2 4 2 5 3" xfId="2123" xr:uid="{00000000-0005-0000-0000-000002040000}"/>
    <cellStyle name="20% - Accent1 2 4 2 6" xfId="2124" xr:uid="{00000000-0005-0000-0000-000003040000}"/>
    <cellStyle name="20% - Accent1 2 4 2 6 2" xfId="2125" xr:uid="{00000000-0005-0000-0000-000004040000}"/>
    <cellStyle name="20% - Accent1 2 4 2 7" xfId="2126" xr:uid="{00000000-0005-0000-0000-000005040000}"/>
    <cellStyle name="20% - Accent1 2 4 2 7 2" xfId="2127" xr:uid="{00000000-0005-0000-0000-000006040000}"/>
    <cellStyle name="20% - Accent1 2 4 2 8" xfId="2128" xr:uid="{00000000-0005-0000-0000-000007040000}"/>
    <cellStyle name="20% - Accent1 2 4 2 9" xfId="2084" xr:uid="{00000000-0005-0000-0000-000008040000}"/>
    <cellStyle name="20% - Accent1 2 4 3" xfId="2129" xr:uid="{00000000-0005-0000-0000-000009040000}"/>
    <cellStyle name="20% - Accent1 2 4 3 10" xfId="54362" xr:uid="{00000000-0005-0000-0000-00000A040000}"/>
    <cellStyle name="20% - Accent1 2 4 3 11" xfId="55888" xr:uid="{00000000-0005-0000-0000-00000B040000}"/>
    <cellStyle name="20% - Accent1 2 4 3 12" xfId="57266" xr:uid="{00000000-0005-0000-0000-00000C040000}"/>
    <cellStyle name="20% - Accent1 2 4 3 2" xfId="2130" xr:uid="{00000000-0005-0000-0000-00000D040000}"/>
    <cellStyle name="20% - Accent1 2 4 3 2 2" xfId="2131" xr:uid="{00000000-0005-0000-0000-00000E040000}"/>
    <cellStyle name="20% - Accent1 2 4 3 2 2 2" xfId="2132" xr:uid="{00000000-0005-0000-0000-00000F040000}"/>
    <cellStyle name="20% - Accent1 2 4 3 2 2 2 2" xfId="2133" xr:uid="{00000000-0005-0000-0000-000010040000}"/>
    <cellStyle name="20% - Accent1 2 4 3 2 2 2 3" xfId="2134" xr:uid="{00000000-0005-0000-0000-000011040000}"/>
    <cellStyle name="20% - Accent1 2 4 3 2 2 3" xfId="2135" xr:uid="{00000000-0005-0000-0000-000012040000}"/>
    <cellStyle name="20% - Accent1 2 4 3 2 2 4" xfId="2136" xr:uid="{00000000-0005-0000-0000-000013040000}"/>
    <cellStyle name="20% - Accent1 2 4 3 2 3" xfId="2137" xr:uid="{00000000-0005-0000-0000-000014040000}"/>
    <cellStyle name="20% - Accent1 2 4 3 2 3 2" xfId="2138" xr:uid="{00000000-0005-0000-0000-000015040000}"/>
    <cellStyle name="20% - Accent1 2 4 3 2 3 2 2" xfId="2139" xr:uid="{00000000-0005-0000-0000-000016040000}"/>
    <cellStyle name="20% - Accent1 2 4 3 2 3 2 3" xfId="2140" xr:uid="{00000000-0005-0000-0000-000017040000}"/>
    <cellStyle name="20% - Accent1 2 4 3 2 3 3" xfId="2141" xr:uid="{00000000-0005-0000-0000-000018040000}"/>
    <cellStyle name="20% - Accent1 2 4 3 2 3 4" xfId="2142" xr:uid="{00000000-0005-0000-0000-000019040000}"/>
    <cellStyle name="20% - Accent1 2 4 3 2 4" xfId="2143" xr:uid="{00000000-0005-0000-0000-00001A040000}"/>
    <cellStyle name="20% - Accent1 2 4 3 2 4 2" xfId="2144" xr:uid="{00000000-0005-0000-0000-00001B040000}"/>
    <cellStyle name="20% - Accent1 2 4 3 2 4 3" xfId="2145" xr:uid="{00000000-0005-0000-0000-00001C040000}"/>
    <cellStyle name="20% - Accent1 2 4 3 2 5" xfId="2146" xr:uid="{00000000-0005-0000-0000-00001D040000}"/>
    <cellStyle name="20% - Accent1 2 4 3 2 5 2" xfId="2147" xr:uid="{00000000-0005-0000-0000-00001E040000}"/>
    <cellStyle name="20% - Accent1 2 4 3 2 6" xfId="2148" xr:uid="{00000000-0005-0000-0000-00001F040000}"/>
    <cellStyle name="20% - Accent1 2 4 3 2 6 2" xfId="2149" xr:uid="{00000000-0005-0000-0000-000020040000}"/>
    <cellStyle name="20% - Accent1 2 4 3 2 7" xfId="2150" xr:uid="{00000000-0005-0000-0000-000021040000}"/>
    <cellStyle name="20% - Accent1 2 4 3 3" xfId="2151" xr:uid="{00000000-0005-0000-0000-000022040000}"/>
    <cellStyle name="20% - Accent1 2 4 3 3 2" xfId="2152" xr:uid="{00000000-0005-0000-0000-000023040000}"/>
    <cellStyle name="20% - Accent1 2 4 3 3 2 2" xfId="2153" xr:uid="{00000000-0005-0000-0000-000024040000}"/>
    <cellStyle name="20% - Accent1 2 4 3 3 2 3" xfId="2154" xr:uid="{00000000-0005-0000-0000-000025040000}"/>
    <cellStyle name="20% - Accent1 2 4 3 3 3" xfId="2155" xr:uid="{00000000-0005-0000-0000-000026040000}"/>
    <cellStyle name="20% - Accent1 2 4 3 3 3 2" xfId="2156" xr:uid="{00000000-0005-0000-0000-000027040000}"/>
    <cellStyle name="20% - Accent1 2 4 3 3 4" xfId="2157" xr:uid="{00000000-0005-0000-0000-000028040000}"/>
    <cellStyle name="20% - Accent1 2 4 3 3 4 2" xfId="2158" xr:uid="{00000000-0005-0000-0000-000029040000}"/>
    <cellStyle name="20% - Accent1 2 4 3 3 5" xfId="2159" xr:uid="{00000000-0005-0000-0000-00002A040000}"/>
    <cellStyle name="20% - Accent1 2 4 3 4" xfId="2160" xr:uid="{00000000-0005-0000-0000-00002B040000}"/>
    <cellStyle name="20% - Accent1 2 4 3 4 2" xfId="2161" xr:uid="{00000000-0005-0000-0000-00002C040000}"/>
    <cellStyle name="20% - Accent1 2 4 3 4 2 2" xfId="2162" xr:uid="{00000000-0005-0000-0000-00002D040000}"/>
    <cellStyle name="20% - Accent1 2 4 3 4 2 3" xfId="2163" xr:uid="{00000000-0005-0000-0000-00002E040000}"/>
    <cellStyle name="20% - Accent1 2 4 3 4 3" xfId="2164" xr:uid="{00000000-0005-0000-0000-00002F040000}"/>
    <cellStyle name="20% - Accent1 2 4 3 4 4" xfId="2165" xr:uid="{00000000-0005-0000-0000-000030040000}"/>
    <cellStyle name="20% - Accent1 2 4 3 5" xfId="2166" xr:uid="{00000000-0005-0000-0000-000031040000}"/>
    <cellStyle name="20% - Accent1 2 4 3 5 2" xfId="2167" xr:uid="{00000000-0005-0000-0000-000032040000}"/>
    <cellStyle name="20% - Accent1 2 4 3 5 3" xfId="2168" xr:uid="{00000000-0005-0000-0000-000033040000}"/>
    <cellStyle name="20% - Accent1 2 4 3 6" xfId="2169" xr:uid="{00000000-0005-0000-0000-000034040000}"/>
    <cellStyle name="20% - Accent1 2 4 3 6 2" xfId="2170" xr:uid="{00000000-0005-0000-0000-000035040000}"/>
    <cellStyle name="20% - Accent1 2 4 3 7" xfId="2171" xr:uid="{00000000-0005-0000-0000-000036040000}"/>
    <cellStyle name="20% - Accent1 2 4 3 7 2" xfId="2172" xr:uid="{00000000-0005-0000-0000-000037040000}"/>
    <cellStyle name="20% - Accent1 2 4 3 8" xfId="2173" xr:uid="{00000000-0005-0000-0000-000038040000}"/>
    <cellStyle name="20% - Accent1 2 4 3 9" xfId="52951" xr:uid="{00000000-0005-0000-0000-000039040000}"/>
    <cellStyle name="20% - Accent1 2 4 4" xfId="2174" xr:uid="{00000000-0005-0000-0000-00003A040000}"/>
    <cellStyle name="20% - Accent1 2 4 4 10" xfId="55604" xr:uid="{00000000-0005-0000-0000-00003B040000}"/>
    <cellStyle name="20% - Accent1 2 4 4 11" xfId="56982" xr:uid="{00000000-0005-0000-0000-00003C040000}"/>
    <cellStyle name="20% - Accent1 2 4 4 2" xfId="2175" xr:uid="{00000000-0005-0000-0000-00003D040000}"/>
    <cellStyle name="20% - Accent1 2 4 4 2 2" xfId="2176" xr:uid="{00000000-0005-0000-0000-00003E040000}"/>
    <cellStyle name="20% - Accent1 2 4 4 2 2 2" xfId="2177" xr:uid="{00000000-0005-0000-0000-00003F040000}"/>
    <cellStyle name="20% - Accent1 2 4 4 2 2 3" xfId="2178" xr:uid="{00000000-0005-0000-0000-000040040000}"/>
    <cellStyle name="20% - Accent1 2 4 4 2 3" xfId="2179" xr:uid="{00000000-0005-0000-0000-000041040000}"/>
    <cellStyle name="20% - Accent1 2 4 4 2 4" xfId="2180" xr:uid="{00000000-0005-0000-0000-000042040000}"/>
    <cellStyle name="20% - Accent1 2 4 4 3" xfId="2181" xr:uid="{00000000-0005-0000-0000-000043040000}"/>
    <cellStyle name="20% - Accent1 2 4 4 3 2" xfId="2182" xr:uid="{00000000-0005-0000-0000-000044040000}"/>
    <cellStyle name="20% - Accent1 2 4 4 3 2 2" xfId="2183" xr:uid="{00000000-0005-0000-0000-000045040000}"/>
    <cellStyle name="20% - Accent1 2 4 4 3 2 3" xfId="2184" xr:uid="{00000000-0005-0000-0000-000046040000}"/>
    <cellStyle name="20% - Accent1 2 4 4 3 3" xfId="2185" xr:uid="{00000000-0005-0000-0000-000047040000}"/>
    <cellStyle name="20% - Accent1 2 4 4 3 4" xfId="2186" xr:uid="{00000000-0005-0000-0000-000048040000}"/>
    <cellStyle name="20% - Accent1 2 4 4 4" xfId="2187" xr:uid="{00000000-0005-0000-0000-000049040000}"/>
    <cellStyle name="20% - Accent1 2 4 4 4 2" xfId="2188" xr:uid="{00000000-0005-0000-0000-00004A040000}"/>
    <cellStyle name="20% - Accent1 2 4 4 4 3" xfId="2189" xr:uid="{00000000-0005-0000-0000-00004B040000}"/>
    <cellStyle name="20% - Accent1 2 4 4 5" xfId="2190" xr:uid="{00000000-0005-0000-0000-00004C040000}"/>
    <cellStyle name="20% - Accent1 2 4 4 5 2" xfId="2191" xr:uid="{00000000-0005-0000-0000-00004D040000}"/>
    <cellStyle name="20% - Accent1 2 4 4 6" xfId="2192" xr:uid="{00000000-0005-0000-0000-00004E040000}"/>
    <cellStyle name="20% - Accent1 2 4 4 6 2" xfId="2193" xr:uid="{00000000-0005-0000-0000-00004F040000}"/>
    <cellStyle name="20% - Accent1 2 4 4 7" xfId="2194" xr:uid="{00000000-0005-0000-0000-000050040000}"/>
    <cellStyle name="20% - Accent1 2 4 4 8" xfId="52607" xr:uid="{00000000-0005-0000-0000-000051040000}"/>
    <cellStyle name="20% - Accent1 2 4 4 9" xfId="54078" xr:uid="{00000000-0005-0000-0000-000052040000}"/>
    <cellStyle name="20% - Accent1 2 4 5" xfId="2195" xr:uid="{00000000-0005-0000-0000-000053040000}"/>
    <cellStyle name="20% - Accent1 2 4 5 2" xfId="2196" xr:uid="{00000000-0005-0000-0000-000054040000}"/>
    <cellStyle name="20% - Accent1 2 4 5 2 2" xfId="2197" xr:uid="{00000000-0005-0000-0000-000055040000}"/>
    <cellStyle name="20% - Accent1 2 4 5 2 3" xfId="2198" xr:uid="{00000000-0005-0000-0000-000056040000}"/>
    <cellStyle name="20% - Accent1 2 4 5 3" xfId="2199" xr:uid="{00000000-0005-0000-0000-000057040000}"/>
    <cellStyle name="20% - Accent1 2 4 5 3 2" xfId="2200" xr:uid="{00000000-0005-0000-0000-000058040000}"/>
    <cellStyle name="20% - Accent1 2 4 5 4" xfId="2201" xr:uid="{00000000-0005-0000-0000-000059040000}"/>
    <cellStyle name="20% - Accent1 2 4 5 4 2" xfId="2202" xr:uid="{00000000-0005-0000-0000-00005A040000}"/>
    <cellStyle name="20% - Accent1 2 4 5 5" xfId="2203" xr:uid="{00000000-0005-0000-0000-00005B040000}"/>
    <cellStyle name="20% - Accent1 2 4 6" xfId="2204" xr:uid="{00000000-0005-0000-0000-00005C040000}"/>
    <cellStyle name="20% - Accent1 2 4 6 2" xfId="2205" xr:uid="{00000000-0005-0000-0000-00005D040000}"/>
    <cellStyle name="20% - Accent1 2 4 6 2 2" xfId="2206" xr:uid="{00000000-0005-0000-0000-00005E040000}"/>
    <cellStyle name="20% - Accent1 2 4 6 2 3" xfId="2207" xr:uid="{00000000-0005-0000-0000-00005F040000}"/>
    <cellStyle name="20% - Accent1 2 4 6 3" xfId="2208" xr:uid="{00000000-0005-0000-0000-000060040000}"/>
    <cellStyle name="20% - Accent1 2 4 6 4" xfId="2209" xr:uid="{00000000-0005-0000-0000-000061040000}"/>
    <cellStyle name="20% - Accent1 2 4 7" xfId="2210" xr:uid="{00000000-0005-0000-0000-000062040000}"/>
    <cellStyle name="20% - Accent1 2 4 7 2" xfId="2211" xr:uid="{00000000-0005-0000-0000-000063040000}"/>
    <cellStyle name="20% - Accent1 2 4 7 3" xfId="2212" xr:uid="{00000000-0005-0000-0000-000064040000}"/>
    <cellStyle name="20% - Accent1 2 4 8" xfId="2213" xr:uid="{00000000-0005-0000-0000-000065040000}"/>
    <cellStyle name="20% - Accent1 2 4 8 2" xfId="2214" xr:uid="{00000000-0005-0000-0000-000066040000}"/>
    <cellStyle name="20% - Accent1 2 4 9" xfId="2215" xr:uid="{00000000-0005-0000-0000-000067040000}"/>
    <cellStyle name="20% - Accent1 2 4 9 2" xfId="2216" xr:uid="{00000000-0005-0000-0000-000068040000}"/>
    <cellStyle name="20% - Accent1 2 5" xfId="660" xr:uid="{00000000-0005-0000-0000-000069040000}"/>
    <cellStyle name="20% - Accent1 2 5 10" xfId="2218" xr:uid="{00000000-0005-0000-0000-00006A040000}"/>
    <cellStyle name="20% - Accent1 2 5 11" xfId="2217" xr:uid="{00000000-0005-0000-0000-00006B040000}"/>
    <cellStyle name="20% - Accent1 2 5 12" xfId="53146" xr:uid="{00000000-0005-0000-0000-00006C040000}"/>
    <cellStyle name="20% - Accent1 2 5 2" xfId="2219" xr:uid="{00000000-0005-0000-0000-00006D040000}"/>
    <cellStyle name="20% - Accent1 2 5 2 2" xfId="2220" xr:uid="{00000000-0005-0000-0000-00006E040000}"/>
    <cellStyle name="20% - Accent1 2 5 2 2 2" xfId="2221" xr:uid="{00000000-0005-0000-0000-00006F040000}"/>
    <cellStyle name="20% - Accent1 2 5 2 2 2 2" xfId="2222" xr:uid="{00000000-0005-0000-0000-000070040000}"/>
    <cellStyle name="20% - Accent1 2 5 2 2 2 2 2" xfId="2223" xr:uid="{00000000-0005-0000-0000-000071040000}"/>
    <cellStyle name="20% - Accent1 2 5 2 2 2 2 3" xfId="2224" xr:uid="{00000000-0005-0000-0000-000072040000}"/>
    <cellStyle name="20% - Accent1 2 5 2 2 2 3" xfId="2225" xr:uid="{00000000-0005-0000-0000-000073040000}"/>
    <cellStyle name="20% - Accent1 2 5 2 2 2 4" xfId="2226" xr:uid="{00000000-0005-0000-0000-000074040000}"/>
    <cellStyle name="20% - Accent1 2 5 2 2 3" xfId="2227" xr:uid="{00000000-0005-0000-0000-000075040000}"/>
    <cellStyle name="20% - Accent1 2 5 2 2 3 2" xfId="2228" xr:uid="{00000000-0005-0000-0000-000076040000}"/>
    <cellStyle name="20% - Accent1 2 5 2 2 3 2 2" xfId="2229" xr:uid="{00000000-0005-0000-0000-000077040000}"/>
    <cellStyle name="20% - Accent1 2 5 2 2 3 2 3" xfId="2230" xr:uid="{00000000-0005-0000-0000-000078040000}"/>
    <cellStyle name="20% - Accent1 2 5 2 2 3 3" xfId="2231" xr:uid="{00000000-0005-0000-0000-000079040000}"/>
    <cellStyle name="20% - Accent1 2 5 2 2 3 4" xfId="2232" xr:uid="{00000000-0005-0000-0000-00007A040000}"/>
    <cellStyle name="20% - Accent1 2 5 2 2 4" xfId="2233" xr:uid="{00000000-0005-0000-0000-00007B040000}"/>
    <cellStyle name="20% - Accent1 2 5 2 2 4 2" xfId="2234" xr:uid="{00000000-0005-0000-0000-00007C040000}"/>
    <cellStyle name="20% - Accent1 2 5 2 2 4 3" xfId="2235" xr:uid="{00000000-0005-0000-0000-00007D040000}"/>
    <cellStyle name="20% - Accent1 2 5 2 2 5" xfId="2236" xr:uid="{00000000-0005-0000-0000-00007E040000}"/>
    <cellStyle name="20% - Accent1 2 5 2 2 5 2" xfId="2237" xr:uid="{00000000-0005-0000-0000-00007F040000}"/>
    <cellStyle name="20% - Accent1 2 5 2 2 6" xfId="2238" xr:uid="{00000000-0005-0000-0000-000080040000}"/>
    <cellStyle name="20% - Accent1 2 5 2 2 6 2" xfId="2239" xr:uid="{00000000-0005-0000-0000-000081040000}"/>
    <cellStyle name="20% - Accent1 2 5 2 2 7" xfId="2240" xr:uid="{00000000-0005-0000-0000-000082040000}"/>
    <cellStyle name="20% - Accent1 2 5 2 3" xfId="2241" xr:uid="{00000000-0005-0000-0000-000083040000}"/>
    <cellStyle name="20% - Accent1 2 5 2 3 2" xfId="2242" xr:uid="{00000000-0005-0000-0000-000084040000}"/>
    <cellStyle name="20% - Accent1 2 5 2 3 2 2" xfId="2243" xr:uid="{00000000-0005-0000-0000-000085040000}"/>
    <cellStyle name="20% - Accent1 2 5 2 3 2 3" xfId="2244" xr:uid="{00000000-0005-0000-0000-000086040000}"/>
    <cellStyle name="20% - Accent1 2 5 2 3 3" xfId="2245" xr:uid="{00000000-0005-0000-0000-000087040000}"/>
    <cellStyle name="20% - Accent1 2 5 2 3 3 2" xfId="2246" xr:uid="{00000000-0005-0000-0000-000088040000}"/>
    <cellStyle name="20% - Accent1 2 5 2 3 4" xfId="2247" xr:uid="{00000000-0005-0000-0000-000089040000}"/>
    <cellStyle name="20% - Accent1 2 5 2 3 4 2" xfId="2248" xr:uid="{00000000-0005-0000-0000-00008A040000}"/>
    <cellStyle name="20% - Accent1 2 5 2 3 5" xfId="2249" xr:uid="{00000000-0005-0000-0000-00008B040000}"/>
    <cellStyle name="20% - Accent1 2 5 2 4" xfId="2250" xr:uid="{00000000-0005-0000-0000-00008C040000}"/>
    <cellStyle name="20% - Accent1 2 5 2 4 2" xfId="2251" xr:uid="{00000000-0005-0000-0000-00008D040000}"/>
    <cellStyle name="20% - Accent1 2 5 2 4 2 2" xfId="2252" xr:uid="{00000000-0005-0000-0000-00008E040000}"/>
    <cellStyle name="20% - Accent1 2 5 2 4 2 3" xfId="2253" xr:uid="{00000000-0005-0000-0000-00008F040000}"/>
    <cellStyle name="20% - Accent1 2 5 2 4 3" xfId="2254" xr:uid="{00000000-0005-0000-0000-000090040000}"/>
    <cellStyle name="20% - Accent1 2 5 2 4 4" xfId="2255" xr:uid="{00000000-0005-0000-0000-000091040000}"/>
    <cellStyle name="20% - Accent1 2 5 2 5" xfId="2256" xr:uid="{00000000-0005-0000-0000-000092040000}"/>
    <cellStyle name="20% - Accent1 2 5 2 5 2" xfId="2257" xr:uid="{00000000-0005-0000-0000-000093040000}"/>
    <cellStyle name="20% - Accent1 2 5 2 5 3" xfId="2258" xr:uid="{00000000-0005-0000-0000-000094040000}"/>
    <cellStyle name="20% - Accent1 2 5 2 6" xfId="2259" xr:uid="{00000000-0005-0000-0000-000095040000}"/>
    <cellStyle name="20% - Accent1 2 5 2 6 2" xfId="2260" xr:uid="{00000000-0005-0000-0000-000096040000}"/>
    <cellStyle name="20% - Accent1 2 5 2 7" xfId="2261" xr:uid="{00000000-0005-0000-0000-000097040000}"/>
    <cellStyle name="20% - Accent1 2 5 2 7 2" xfId="2262" xr:uid="{00000000-0005-0000-0000-000098040000}"/>
    <cellStyle name="20% - Accent1 2 5 2 8" xfId="2263" xr:uid="{00000000-0005-0000-0000-000099040000}"/>
    <cellStyle name="20% - Accent1 2 5 3" xfId="2264" xr:uid="{00000000-0005-0000-0000-00009A040000}"/>
    <cellStyle name="20% - Accent1 2 5 3 2" xfId="2265" xr:uid="{00000000-0005-0000-0000-00009B040000}"/>
    <cellStyle name="20% - Accent1 2 5 3 2 2" xfId="2266" xr:uid="{00000000-0005-0000-0000-00009C040000}"/>
    <cellStyle name="20% - Accent1 2 5 3 2 2 2" xfId="2267" xr:uid="{00000000-0005-0000-0000-00009D040000}"/>
    <cellStyle name="20% - Accent1 2 5 3 2 2 2 2" xfId="2268" xr:uid="{00000000-0005-0000-0000-00009E040000}"/>
    <cellStyle name="20% - Accent1 2 5 3 2 2 2 3" xfId="2269" xr:uid="{00000000-0005-0000-0000-00009F040000}"/>
    <cellStyle name="20% - Accent1 2 5 3 2 2 3" xfId="2270" xr:uid="{00000000-0005-0000-0000-0000A0040000}"/>
    <cellStyle name="20% - Accent1 2 5 3 2 2 4" xfId="2271" xr:uid="{00000000-0005-0000-0000-0000A1040000}"/>
    <cellStyle name="20% - Accent1 2 5 3 2 3" xfId="2272" xr:uid="{00000000-0005-0000-0000-0000A2040000}"/>
    <cellStyle name="20% - Accent1 2 5 3 2 3 2" xfId="2273" xr:uid="{00000000-0005-0000-0000-0000A3040000}"/>
    <cellStyle name="20% - Accent1 2 5 3 2 3 2 2" xfId="2274" xr:uid="{00000000-0005-0000-0000-0000A4040000}"/>
    <cellStyle name="20% - Accent1 2 5 3 2 3 2 3" xfId="2275" xr:uid="{00000000-0005-0000-0000-0000A5040000}"/>
    <cellStyle name="20% - Accent1 2 5 3 2 3 3" xfId="2276" xr:uid="{00000000-0005-0000-0000-0000A6040000}"/>
    <cellStyle name="20% - Accent1 2 5 3 2 3 4" xfId="2277" xr:uid="{00000000-0005-0000-0000-0000A7040000}"/>
    <cellStyle name="20% - Accent1 2 5 3 2 4" xfId="2278" xr:uid="{00000000-0005-0000-0000-0000A8040000}"/>
    <cellStyle name="20% - Accent1 2 5 3 2 4 2" xfId="2279" xr:uid="{00000000-0005-0000-0000-0000A9040000}"/>
    <cellStyle name="20% - Accent1 2 5 3 2 4 3" xfId="2280" xr:uid="{00000000-0005-0000-0000-0000AA040000}"/>
    <cellStyle name="20% - Accent1 2 5 3 2 5" xfId="2281" xr:uid="{00000000-0005-0000-0000-0000AB040000}"/>
    <cellStyle name="20% - Accent1 2 5 3 2 5 2" xfId="2282" xr:uid="{00000000-0005-0000-0000-0000AC040000}"/>
    <cellStyle name="20% - Accent1 2 5 3 2 6" xfId="2283" xr:uid="{00000000-0005-0000-0000-0000AD040000}"/>
    <cellStyle name="20% - Accent1 2 5 3 2 6 2" xfId="2284" xr:uid="{00000000-0005-0000-0000-0000AE040000}"/>
    <cellStyle name="20% - Accent1 2 5 3 2 7" xfId="2285" xr:uid="{00000000-0005-0000-0000-0000AF040000}"/>
    <cellStyle name="20% - Accent1 2 5 3 3" xfId="2286" xr:uid="{00000000-0005-0000-0000-0000B0040000}"/>
    <cellStyle name="20% - Accent1 2 5 3 3 2" xfId="2287" xr:uid="{00000000-0005-0000-0000-0000B1040000}"/>
    <cellStyle name="20% - Accent1 2 5 3 3 2 2" xfId="2288" xr:uid="{00000000-0005-0000-0000-0000B2040000}"/>
    <cellStyle name="20% - Accent1 2 5 3 3 2 3" xfId="2289" xr:uid="{00000000-0005-0000-0000-0000B3040000}"/>
    <cellStyle name="20% - Accent1 2 5 3 3 3" xfId="2290" xr:uid="{00000000-0005-0000-0000-0000B4040000}"/>
    <cellStyle name="20% - Accent1 2 5 3 3 3 2" xfId="2291" xr:uid="{00000000-0005-0000-0000-0000B5040000}"/>
    <cellStyle name="20% - Accent1 2 5 3 3 4" xfId="2292" xr:uid="{00000000-0005-0000-0000-0000B6040000}"/>
    <cellStyle name="20% - Accent1 2 5 3 3 4 2" xfId="2293" xr:uid="{00000000-0005-0000-0000-0000B7040000}"/>
    <cellStyle name="20% - Accent1 2 5 3 3 5" xfId="2294" xr:uid="{00000000-0005-0000-0000-0000B8040000}"/>
    <cellStyle name="20% - Accent1 2 5 3 4" xfId="2295" xr:uid="{00000000-0005-0000-0000-0000B9040000}"/>
    <cellStyle name="20% - Accent1 2 5 3 4 2" xfId="2296" xr:uid="{00000000-0005-0000-0000-0000BA040000}"/>
    <cellStyle name="20% - Accent1 2 5 3 4 2 2" xfId="2297" xr:uid="{00000000-0005-0000-0000-0000BB040000}"/>
    <cellStyle name="20% - Accent1 2 5 3 4 2 3" xfId="2298" xr:uid="{00000000-0005-0000-0000-0000BC040000}"/>
    <cellStyle name="20% - Accent1 2 5 3 4 3" xfId="2299" xr:uid="{00000000-0005-0000-0000-0000BD040000}"/>
    <cellStyle name="20% - Accent1 2 5 3 4 4" xfId="2300" xr:uid="{00000000-0005-0000-0000-0000BE040000}"/>
    <cellStyle name="20% - Accent1 2 5 3 5" xfId="2301" xr:uid="{00000000-0005-0000-0000-0000BF040000}"/>
    <cellStyle name="20% - Accent1 2 5 3 5 2" xfId="2302" xr:uid="{00000000-0005-0000-0000-0000C0040000}"/>
    <cellStyle name="20% - Accent1 2 5 3 5 3" xfId="2303" xr:uid="{00000000-0005-0000-0000-0000C1040000}"/>
    <cellStyle name="20% - Accent1 2 5 3 6" xfId="2304" xr:uid="{00000000-0005-0000-0000-0000C2040000}"/>
    <cellStyle name="20% - Accent1 2 5 3 6 2" xfId="2305" xr:uid="{00000000-0005-0000-0000-0000C3040000}"/>
    <cellStyle name="20% - Accent1 2 5 3 7" xfId="2306" xr:uid="{00000000-0005-0000-0000-0000C4040000}"/>
    <cellStyle name="20% - Accent1 2 5 3 7 2" xfId="2307" xr:uid="{00000000-0005-0000-0000-0000C5040000}"/>
    <cellStyle name="20% - Accent1 2 5 3 8" xfId="2308" xr:uid="{00000000-0005-0000-0000-0000C6040000}"/>
    <cellStyle name="20% - Accent1 2 5 4" xfId="2309" xr:uid="{00000000-0005-0000-0000-0000C7040000}"/>
    <cellStyle name="20% - Accent1 2 5 4 2" xfId="2310" xr:uid="{00000000-0005-0000-0000-0000C8040000}"/>
    <cellStyle name="20% - Accent1 2 5 4 2 2" xfId="2311" xr:uid="{00000000-0005-0000-0000-0000C9040000}"/>
    <cellStyle name="20% - Accent1 2 5 4 2 2 2" xfId="2312" xr:uid="{00000000-0005-0000-0000-0000CA040000}"/>
    <cellStyle name="20% - Accent1 2 5 4 2 2 3" xfId="2313" xr:uid="{00000000-0005-0000-0000-0000CB040000}"/>
    <cellStyle name="20% - Accent1 2 5 4 2 3" xfId="2314" xr:uid="{00000000-0005-0000-0000-0000CC040000}"/>
    <cellStyle name="20% - Accent1 2 5 4 2 4" xfId="2315" xr:uid="{00000000-0005-0000-0000-0000CD040000}"/>
    <cellStyle name="20% - Accent1 2 5 4 3" xfId="2316" xr:uid="{00000000-0005-0000-0000-0000CE040000}"/>
    <cellStyle name="20% - Accent1 2 5 4 3 2" xfId="2317" xr:uid="{00000000-0005-0000-0000-0000CF040000}"/>
    <cellStyle name="20% - Accent1 2 5 4 3 2 2" xfId="2318" xr:uid="{00000000-0005-0000-0000-0000D0040000}"/>
    <cellStyle name="20% - Accent1 2 5 4 3 2 3" xfId="2319" xr:uid="{00000000-0005-0000-0000-0000D1040000}"/>
    <cellStyle name="20% - Accent1 2 5 4 3 3" xfId="2320" xr:uid="{00000000-0005-0000-0000-0000D2040000}"/>
    <cellStyle name="20% - Accent1 2 5 4 3 4" xfId="2321" xr:uid="{00000000-0005-0000-0000-0000D3040000}"/>
    <cellStyle name="20% - Accent1 2 5 4 4" xfId="2322" xr:uid="{00000000-0005-0000-0000-0000D4040000}"/>
    <cellStyle name="20% - Accent1 2 5 4 4 2" xfId="2323" xr:uid="{00000000-0005-0000-0000-0000D5040000}"/>
    <cellStyle name="20% - Accent1 2 5 4 4 3" xfId="2324" xr:uid="{00000000-0005-0000-0000-0000D6040000}"/>
    <cellStyle name="20% - Accent1 2 5 4 5" xfId="2325" xr:uid="{00000000-0005-0000-0000-0000D7040000}"/>
    <cellStyle name="20% - Accent1 2 5 4 5 2" xfId="2326" xr:uid="{00000000-0005-0000-0000-0000D8040000}"/>
    <cellStyle name="20% - Accent1 2 5 4 6" xfId="2327" xr:uid="{00000000-0005-0000-0000-0000D9040000}"/>
    <cellStyle name="20% - Accent1 2 5 4 6 2" xfId="2328" xr:uid="{00000000-0005-0000-0000-0000DA040000}"/>
    <cellStyle name="20% - Accent1 2 5 4 7" xfId="2329" xr:uid="{00000000-0005-0000-0000-0000DB040000}"/>
    <cellStyle name="20% - Accent1 2 5 5" xfId="2330" xr:uid="{00000000-0005-0000-0000-0000DC040000}"/>
    <cellStyle name="20% - Accent1 2 5 5 2" xfId="2331" xr:uid="{00000000-0005-0000-0000-0000DD040000}"/>
    <cellStyle name="20% - Accent1 2 5 5 2 2" xfId="2332" xr:uid="{00000000-0005-0000-0000-0000DE040000}"/>
    <cellStyle name="20% - Accent1 2 5 5 2 3" xfId="2333" xr:uid="{00000000-0005-0000-0000-0000DF040000}"/>
    <cellStyle name="20% - Accent1 2 5 5 3" xfId="2334" xr:uid="{00000000-0005-0000-0000-0000E0040000}"/>
    <cellStyle name="20% - Accent1 2 5 5 3 2" xfId="2335" xr:uid="{00000000-0005-0000-0000-0000E1040000}"/>
    <cellStyle name="20% - Accent1 2 5 5 4" xfId="2336" xr:uid="{00000000-0005-0000-0000-0000E2040000}"/>
    <cellStyle name="20% - Accent1 2 5 5 4 2" xfId="2337" xr:uid="{00000000-0005-0000-0000-0000E3040000}"/>
    <cellStyle name="20% - Accent1 2 5 5 5" xfId="2338" xr:uid="{00000000-0005-0000-0000-0000E4040000}"/>
    <cellStyle name="20% - Accent1 2 5 6" xfId="2339" xr:uid="{00000000-0005-0000-0000-0000E5040000}"/>
    <cellStyle name="20% - Accent1 2 5 6 2" xfId="2340" xr:uid="{00000000-0005-0000-0000-0000E6040000}"/>
    <cellStyle name="20% - Accent1 2 5 6 2 2" xfId="2341" xr:uid="{00000000-0005-0000-0000-0000E7040000}"/>
    <cellStyle name="20% - Accent1 2 5 6 2 3" xfId="2342" xr:uid="{00000000-0005-0000-0000-0000E8040000}"/>
    <cellStyle name="20% - Accent1 2 5 6 3" xfId="2343" xr:uid="{00000000-0005-0000-0000-0000E9040000}"/>
    <cellStyle name="20% - Accent1 2 5 6 4" xfId="2344" xr:uid="{00000000-0005-0000-0000-0000EA040000}"/>
    <cellStyle name="20% - Accent1 2 5 7" xfId="2345" xr:uid="{00000000-0005-0000-0000-0000EB040000}"/>
    <cellStyle name="20% - Accent1 2 5 7 2" xfId="2346" xr:uid="{00000000-0005-0000-0000-0000EC040000}"/>
    <cellStyle name="20% - Accent1 2 5 7 3" xfId="2347" xr:uid="{00000000-0005-0000-0000-0000ED040000}"/>
    <cellStyle name="20% - Accent1 2 5 8" xfId="2348" xr:uid="{00000000-0005-0000-0000-0000EE040000}"/>
    <cellStyle name="20% - Accent1 2 5 8 2" xfId="2349" xr:uid="{00000000-0005-0000-0000-0000EF040000}"/>
    <cellStyle name="20% - Accent1 2 5 9" xfId="2350" xr:uid="{00000000-0005-0000-0000-0000F0040000}"/>
    <cellStyle name="20% - Accent1 2 5 9 2" xfId="2351" xr:uid="{00000000-0005-0000-0000-0000F1040000}"/>
    <cellStyle name="20% - Accent1 2 6" xfId="2352" xr:uid="{00000000-0005-0000-0000-0000F2040000}"/>
    <cellStyle name="20% - Accent1 2 6 10" xfId="54279" xr:uid="{00000000-0005-0000-0000-0000F3040000}"/>
    <cellStyle name="20% - Accent1 2 6 11" xfId="55805" xr:uid="{00000000-0005-0000-0000-0000F4040000}"/>
    <cellStyle name="20% - Accent1 2 6 12" xfId="57183" xr:uid="{00000000-0005-0000-0000-0000F5040000}"/>
    <cellStyle name="20% - Accent1 2 6 2" xfId="2353" xr:uid="{00000000-0005-0000-0000-0000F6040000}"/>
    <cellStyle name="20% - Accent1 2 6 2 2" xfId="2354" xr:uid="{00000000-0005-0000-0000-0000F7040000}"/>
    <cellStyle name="20% - Accent1 2 6 2 2 2" xfId="2355" xr:uid="{00000000-0005-0000-0000-0000F8040000}"/>
    <cellStyle name="20% - Accent1 2 6 2 2 2 2" xfId="2356" xr:uid="{00000000-0005-0000-0000-0000F9040000}"/>
    <cellStyle name="20% - Accent1 2 6 2 2 2 3" xfId="2357" xr:uid="{00000000-0005-0000-0000-0000FA040000}"/>
    <cellStyle name="20% - Accent1 2 6 2 2 3" xfId="2358" xr:uid="{00000000-0005-0000-0000-0000FB040000}"/>
    <cellStyle name="20% - Accent1 2 6 2 2 4" xfId="2359" xr:uid="{00000000-0005-0000-0000-0000FC040000}"/>
    <cellStyle name="20% - Accent1 2 6 2 2 5" xfId="55001" xr:uid="{00000000-0005-0000-0000-0000FD040000}"/>
    <cellStyle name="20% - Accent1 2 6 2 3" xfId="2360" xr:uid="{00000000-0005-0000-0000-0000FE040000}"/>
    <cellStyle name="20% - Accent1 2 6 2 3 2" xfId="2361" xr:uid="{00000000-0005-0000-0000-0000FF040000}"/>
    <cellStyle name="20% - Accent1 2 6 2 3 2 2" xfId="2362" xr:uid="{00000000-0005-0000-0000-000000050000}"/>
    <cellStyle name="20% - Accent1 2 6 2 3 2 3" xfId="2363" xr:uid="{00000000-0005-0000-0000-000001050000}"/>
    <cellStyle name="20% - Accent1 2 6 2 3 3" xfId="2364" xr:uid="{00000000-0005-0000-0000-000002050000}"/>
    <cellStyle name="20% - Accent1 2 6 2 3 4" xfId="2365" xr:uid="{00000000-0005-0000-0000-000003050000}"/>
    <cellStyle name="20% - Accent1 2 6 2 4" xfId="2366" xr:uid="{00000000-0005-0000-0000-000004050000}"/>
    <cellStyle name="20% - Accent1 2 6 2 4 2" xfId="2367" xr:uid="{00000000-0005-0000-0000-000005050000}"/>
    <cellStyle name="20% - Accent1 2 6 2 4 3" xfId="2368" xr:uid="{00000000-0005-0000-0000-000006050000}"/>
    <cellStyle name="20% - Accent1 2 6 2 5" xfId="2369" xr:uid="{00000000-0005-0000-0000-000007050000}"/>
    <cellStyle name="20% - Accent1 2 6 2 5 2" xfId="2370" xr:uid="{00000000-0005-0000-0000-000008050000}"/>
    <cellStyle name="20% - Accent1 2 6 2 6" xfId="2371" xr:uid="{00000000-0005-0000-0000-000009050000}"/>
    <cellStyle name="20% - Accent1 2 6 2 6 2" xfId="2372" xr:uid="{00000000-0005-0000-0000-00000A050000}"/>
    <cellStyle name="20% - Accent1 2 6 2 7" xfId="2373" xr:uid="{00000000-0005-0000-0000-00000B050000}"/>
    <cellStyle name="20% - Accent1 2 6 2 8" xfId="53663" xr:uid="{00000000-0005-0000-0000-00000C050000}"/>
    <cellStyle name="20% - Accent1 2 6 3" xfId="2374" xr:uid="{00000000-0005-0000-0000-00000D050000}"/>
    <cellStyle name="20% - Accent1 2 6 3 2" xfId="2375" xr:uid="{00000000-0005-0000-0000-00000E050000}"/>
    <cellStyle name="20% - Accent1 2 6 3 2 2" xfId="2376" xr:uid="{00000000-0005-0000-0000-00000F050000}"/>
    <cellStyle name="20% - Accent1 2 6 3 2 3" xfId="2377" xr:uid="{00000000-0005-0000-0000-000010050000}"/>
    <cellStyle name="20% - Accent1 2 6 3 3" xfId="2378" xr:uid="{00000000-0005-0000-0000-000011050000}"/>
    <cellStyle name="20% - Accent1 2 6 3 3 2" xfId="2379" xr:uid="{00000000-0005-0000-0000-000012050000}"/>
    <cellStyle name="20% - Accent1 2 6 3 4" xfId="2380" xr:uid="{00000000-0005-0000-0000-000013050000}"/>
    <cellStyle name="20% - Accent1 2 6 3 4 2" xfId="2381" xr:uid="{00000000-0005-0000-0000-000014050000}"/>
    <cellStyle name="20% - Accent1 2 6 3 5" xfId="2382" xr:uid="{00000000-0005-0000-0000-000015050000}"/>
    <cellStyle name="20% - Accent1 2 6 3 6" xfId="56351" xr:uid="{00000000-0005-0000-0000-000016050000}"/>
    <cellStyle name="20% - Accent1 2 6 4" xfId="2383" xr:uid="{00000000-0005-0000-0000-000017050000}"/>
    <cellStyle name="20% - Accent1 2 6 4 2" xfId="2384" xr:uid="{00000000-0005-0000-0000-000018050000}"/>
    <cellStyle name="20% - Accent1 2 6 4 2 2" xfId="2385" xr:uid="{00000000-0005-0000-0000-000019050000}"/>
    <cellStyle name="20% - Accent1 2 6 4 2 3" xfId="2386" xr:uid="{00000000-0005-0000-0000-00001A050000}"/>
    <cellStyle name="20% - Accent1 2 6 4 3" xfId="2387" xr:uid="{00000000-0005-0000-0000-00001B050000}"/>
    <cellStyle name="20% - Accent1 2 6 4 4" xfId="2388" xr:uid="{00000000-0005-0000-0000-00001C050000}"/>
    <cellStyle name="20% - Accent1 2 6 5" xfId="2389" xr:uid="{00000000-0005-0000-0000-00001D050000}"/>
    <cellStyle name="20% - Accent1 2 6 5 2" xfId="2390" xr:uid="{00000000-0005-0000-0000-00001E050000}"/>
    <cellStyle name="20% - Accent1 2 6 5 3" xfId="2391" xr:uid="{00000000-0005-0000-0000-00001F050000}"/>
    <cellStyle name="20% - Accent1 2 6 6" xfId="2392" xr:uid="{00000000-0005-0000-0000-000020050000}"/>
    <cellStyle name="20% - Accent1 2 6 6 2" xfId="2393" xr:uid="{00000000-0005-0000-0000-000021050000}"/>
    <cellStyle name="20% - Accent1 2 6 7" xfId="2394" xr:uid="{00000000-0005-0000-0000-000022050000}"/>
    <cellStyle name="20% - Accent1 2 6 7 2" xfId="2395" xr:uid="{00000000-0005-0000-0000-000023050000}"/>
    <cellStyle name="20% - Accent1 2 6 8" xfId="2396" xr:uid="{00000000-0005-0000-0000-000024050000}"/>
    <cellStyle name="20% - Accent1 2 6 9" xfId="52849" xr:uid="{00000000-0005-0000-0000-000025050000}"/>
    <cellStyle name="20% - Accent1 2 7" xfId="2397" xr:uid="{00000000-0005-0000-0000-000026050000}"/>
    <cellStyle name="20% - Accent1 2 7 10" xfId="54073" xr:uid="{00000000-0005-0000-0000-000027050000}"/>
    <cellStyle name="20% - Accent1 2 7 11" xfId="55599" xr:uid="{00000000-0005-0000-0000-000028050000}"/>
    <cellStyle name="20% - Accent1 2 7 12" xfId="56977" xr:uid="{00000000-0005-0000-0000-000029050000}"/>
    <cellStyle name="20% - Accent1 2 7 2" xfId="2398" xr:uid="{00000000-0005-0000-0000-00002A050000}"/>
    <cellStyle name="20% - Accent1 2 7 2 2" xfId="2399" xr:uid="{00000000-0005-0000-0000-00002B050000}"/>
    <cellStyle name="20% - Accent1 2 7 2 2 2" xfId="2400" xr:uid="{00000000-0005-0000-0000-00002C050000}"/>
    <cellStyle name="20% - Accent1 2 7 2 2 2 2" xfId="2401" xr:uid="{00000000-0005-0000-0000-00002D050000}"/>
    <cellStyle name="20% - Accent1 2 7 2 2 2 3" xfId="2402" xr:uid="{00000000-0005-0000-0000-00002E050000}"/>
    <cellStyle name="20% - Accent1 2 7 2 2 3" xfId="2403" xr:uid="{00000000-0005-0000-0000-00002F050000}"/>
    <cellStyle name="20% - Accent1 2 7 2 2 4" xfId="2404" xr:uid="{00000000-0005-0000-0000-000030050000}"/>
    <cellStyle name="20% - Accent1 2 7 2 3" xfId="2405" xr:uid="{00000000-0005-0000-0000-000031050000}"/>
    <cellStyle name="20% - Accent1 2 7 2 3 2" xfId="2406" xr:uid="{00000000-0005-0000-0000-000032050000}"/>
    <cellStyle name="20% - Accent1 2 7 2 3 2 2" xfId="2407" xr:uid="{00000000-0005-0000-0000-000033050000}"/>
    <cellStyle name="20% - Accent1 2 7 2 3 2 3" xfId="2408" xr:uid="{00000000-0005-0000-0000-000034050000}"/>
    <cellStyle name="20% - Accent1 2 7 2 3 3" xfId="2409" xr:uid="{00000000-0005-0000-0000-000035050000}"/>
    <cellStyle name="20% - Accent1 2 7 2 3 4" xfId="2410" xr:uid="{00000000-0005-0000-0000-000036050000}"/>
    <cellStyle name="20% - Accent1 2 7 2 4" xfId="2411" xr:uid="{00000000-0005-0000-0000-000037050000}"/>
    <cellStyle name="20% - Accent1 2 7 2 4 2" xfId="2412" xr:uid="{00000000-0005-0000-0000-000038050000}"/>
    <cellStyle name="20% - Accent1 2 7 2 4 3" xfId="2413" xr:uid="{00000000-0005-0000-0000-000039050000}"/>
    <cellStyle name="20% - Accent1 2 7 2 5" xfId="2414" xr:uid="{00000000-0005-0000-0000-00003A050000}"/>
    <cellStyle name="20% - Accent1 2 7 2 5 2" xfId="2415" xr:uid="{00000000-0005-0000-0000-00003B050000}"/>
    <cellStyle name="20% - Accent1 2 7 2 6" xfId="2416" xr:uid="{00000000-0005-0000-0000-00003C050000}"/>
    <cellStyle name="20% - Accent1 2 7 2 6 2" xfId="2417" xr:uid="{00000000-0005-0000-0000-00003D050000}"/>
    <cellStyle name="20% - Accent1 2 7 2 7" xfId="2418" xr:uid="{00000000-0005-0000-0000-00003E050000}"/>
    <cellStyle name="20% - Accent1 2 7 3" xfId="2419" xr:uid="{00000000-0005-0000-0000-00003F050000}"/>
    <cellStyle name="20% - Accent1 2 7 3 2" xfId="2420" xr:uid="{00000000-0005-0000-0000-000040050000}"/>
    <cellStyle name="20% - Accent1 2 7 3 2 2" xfId="2421" xr:uid="{00000000-0005-0000-0000-000041050000}"/>
    <cellStyle name="20% - Accent1 2 7 3 2 3" xfId="2422" xr:uid="{00000000-0005-0000-0000-000042050000}"/>
    <cellStyle name="20% - Accent1 2 7 3 3" xfId="2423" xr:uid="{00000000-0005-0000-0000-000043050000}"/>
    <cellStyle name="20% - Accent1 2 7 3 3 2" xfId="2424" xr:uid="{00000000-0005-0000-0000-000044050000}"/>
    <cellStyle name="20% - Accent1 2 7 3 4" xfId="2425" xr:uid="{00000000-0005-0000-0000-000045050000}"/>
    <cellStyle name="20% - Accent1 2 7 3 4 2" xfId="2426" xr:uid="{00000000-0005-0000-0000-000046050000}"/>
    <cellStyle name="20% - Accent1 2 7 3 5" xfId="2427" xr:uid="{00000000-0005-0000-0000-000047050000}"/>
    <cellStyle name="20% - Accent1 2 7 4" xfId="2428" xr:uid="{00000000-0005-0000-0000-000048050000}"/>
    <cellStyle name="20% - Accent1 2 7 4 2" xfId="2429" xr:uid="{00000000-0005-0000-0000-000049050000}"/>
    <cellStyle name="20% - Accent1 2 7 4 2 2" xfId="2430" xr:uid="{00000000-0005-0000-0000-00004A050000}"/>
    <cellStyle name="20% - Accent1 2 7 4 2 3" xfId="2431" xr:uid="{00000000-0005-0000-0000-00004B050000}"/>
    <cellStyle name="20% - Accent1 2 7 4 3" xfId="2432" xr:uid="{00000000-0005-0000-0000-00004C050000}"/>
    <cellStyle name="20% - Accent1 2 7 4 4" xfId="2433" xr:uid="{00000000-0005-0000-0000-00004D050000}"/>
    <cellStyle name="20% - Accent1 2 7 5" xfId="2434" xr:uid="{00000000-0005-0000-0000-00004E050000}"/>
    <cellStyle name="20% - Accent1 2 7 5 2" xfId="2435" xr:uid="{00000000-0005-0000-0000-00004F050000}"/>
    <cellStyle name="20% - Accent1 2 7 5 3" xfId="2436" xr:uid="{00000000-0005-0000-0000-000050050000}"/>
    <cellStyle name="20% - Accent1 2 7 6" xfId="2437" xr:uid="{00000000-0005-0000-0000-000051050000}"/>
    <cellStyle name="20% - Accent1 2 7 6 2" xfId="2438" xr:uid="{00000000-0005-0000-0000-000052050000}"/>
    <cellStyle name="20% - Accent1 2 7 7" xfId="2439" xr:uid="{00000000-0005-0000-0000-000053050000}"/>
    <cellStyle name="20% - Accent1 2 7 7 2" xfId="2440" xr:uid="{00000000-0005-0000-0000-000054050000}"/>
    <cellStyle name="20% - Accent1 2 7 8" xfId="2441" xr:uid="{00000000-0005-0000-0000-000055050000}"/>
    <cellStyle name="20% - Accent1 2 7 9" xfId="52602" xr:uid="{00000000-0005-0000-0000-000056050000}"/>
    <cellStyle name="20% - Accent1 2 8" xfId="2442" xr:uid="{00000000-0005-0000-0000-000057050000}"/>
    <cellStyle name="20% - Accent1 2 8 2" xfId="2443" xr:uid="{00000000-0005-0000-0000-000058050000}"/>
    <cellStyle name="20% - Accent1 2 8 2 2" xfId="2444" xr:uid="{00000000-0005-0000-0000-000059050000}"/>
    <cellStyle name="20% - Accent1 2 8 2 2 2" xfId="2445" xr:uid="{00000000-0005-0000-0000-00005A050000}"/>
    <cellStyle name="20% - Accent1 2 8 2 2 3" xfId="2446" xr:uid="{00000000-0005-0000-0000-00005B050000}"/>
    <cellStyle name="20% - Accent1 2 8 2 3" xfId="2447" xr:uid="{00000000-0005-0000-0000-00005C050000}"/>
    <cellStyle name="20% - Accent1 2 8 2 4" xfId="2448" xr:uid="{00000000-0005-0000-0000-00005D050000}"/>
    <cellStyle name="20% - Accent1 2 8 3" xfId="2449" xr:uid="{00000000-0005-0000-0000-00005E050000}"/>
    <cellStyle name="20% - Accent1 2 8 3 2" xfId="2450" xr:uid="{00000000-0005-0000-0000-00005F050000}"/>
    <cellStyle name="20% - Accent1 2 8 3 2 2" xfId="2451" xr:uid="{00000000-0005-0000-0000-000060050000}"/>
    <cellStyle name="20% - Accent1 2 8 3 2 3" xfId="2452" xr:uid="{00000000-0005-0000-0000-000061050000}"/>
    <cellStyle name="20% - Accent1 2 8 3 3" xfId="2453" xr:uid="{00000000-0005-0000-0000-000062050000}"/>
    <cellStyle name="20% - Accent1 2 8 3 4" xfId="2454" xr:uid="{00000000-0005-0000-0000-000063050000}"/>
    <cellStyle name="20% - Accent1 2 8 4" xfId="2455" xr:uid="{00000000-0005-0000-0000-000064050000}"/>
    <cellStyle name="20% - Accent1 2 8 4 2" xfId="2456" xr:uid="{00000000-0005-0000-0000-000065050000}"/>
    <cellStyle name="20% - Accent1 2 8 4 3" xfId="2457" xr:uid="{00000000-0005-0000-0000-000066050000}"/>
    <cellStyle name="20% - Accent1 2 8 5" xfId="2458" xr:uid="{00000000-0005-0000-0000-000067050000}"/>
    <cellStyle name="20% - Accent1 2 8 5 2" xfId="2459" xr:uid="{00000000-0005-0000-0000-000068050000}"/>
    <cellStyle name="20% - Accent1 2 8 6" xfId="2460" xr:uid="{00000000-0005-0000-0000-000069050000}"/>
    <cellStyle name="20% - Accent1 2 8 6 2" xfId="2461" xr:uid="{00000000-0005-0000-0000-00006A050000}"/>
    <cellStyle name="20% - Accent1 2 8 7" xfId="2462" xr:uid="{00000000-0005-0000-0000-00006B050000}"/>
    <cellStyle name="20% - Accent1 2 9" xfId="2463" xr:uid="{00000000-0005-0000-0000-00006C050000}"/>
    <cellStyle name="20% - Accent1 2 9 2" xfId="2464" xr:uid="{00000000-0005-0000-0000-00006D050000}"/>
    <cellStyle name="20% - Accent1 2 9 2 2" xfId="2465" xr:uid="{00000000-0005-0000-0000-00006E050000}"/>
    <cellStyle name="20% - Accent1 2 9 2 3" xfId="2466" xr:uid="{00000000-0005-0000-0000-00006F050000}"/>
    <cellStyle name="20% - Accent1 2 9 3" xfId="2467" xr:uid="{00000000-0005-0000-0000-000070050000}"/>
    <cellStyle name="20% - Accent1 2 9 3 2" xfId="2468" xr:uid="{00000000-0005-0000-0000-000071050000}"/>
    <cellStyle name="20% - Accent1 2 9 4" xfId="2469" xr:uid="{00000000-0005-0000-0000-000072050000}"/>
    <cellStyle name="20% - Accent1 2 9 4 2" xfId="2470" xr:uid="{00000000-0005-0000-0000-000073050000}"/>
    <cellStyle name="20% - Accent1 2 9 5" xfId="2471" xr:uid="{00000000-0005-0000-0000-000074050000}"/>
    <cellStyle name="20% - Accent1 20" xfId="55302" xr:uid="{00000000-0005-0000-0000-000075050000}"/>
    <cellStyle name="20% - Accent1 20 2" xfId="56633" xr:uid="{00000000-0005-0000-0000-000076050000}"/>
    <cellStyle name="20% - Accent1 21" xfId="56321" xr:uid="{00000000-0005-0000-0000-000077050000}"/>
    <cellStyle name="20% - Accent1 22" xfId="56650" xr:uid="{00000000-0005-0000-0000-000078050000}"/>
    <cellStyle name="20% - Accent1 23" xfId="56670" xr:uid="{00000000-0005-0000-0000-000079050000}"/>
    <cellStyle name="20% - Accent1 24" xfId="56691" xr:uid="{00000000-0005-0000-0000-00007A050000}"/>
    <cellStyle name="20% - Accent1 25" xfId="56709" xr:uid="{00000000-0005-0000-0000-00007B050000}"/>
    <cellStyle name="20% - Accent1 26" xfId="56724" xr:uid="{00000000-0005-0000-0000-00007C050000}"/>
    <cellStyle name="20% - Accent1 27" xfId="56740" xr:uid="{00000000-0005-0000-0000-00007D050000}"/>
    <cellStyle name="20% - Accent1 28" xfId="61776" xr:uid="{00000000-0005-0000-0000-00007E050000}"/>
    <cellStyle name="20% - Accent1 29" xfId="61797" xr:uid="{00000000-0005-0000-0000-00007F050000}"/>
    <cellStyle name="20% - Accent1 3" xfId="488" xr:uid="{00000000-0005-0000-0000-000080050000}"/>
    <cellStyle name="20% - Accent1 3 10" xfId="2473" xr:uid="{00000000-0005-0000-0000-000081050000}"/>
    <cellStyle name="20% - Accent1 3 10 2" xfId="2474" xr:uid="{00000000-0005-0000-0000-000082050000}"/>
    <cellStyle name="20% - Accent1 3 10 2 2" xfId="2475" xr:uid="{00000000-0005-0000-0000-000083050000}"/>
    <cellStyle name="20% - Accent1 3 10 2 3" xfId="2476" xr:uid="{00000000-0005-0000-0000-000084050000}"/>
    <cellStyle name="20% - Accent1 3 10 3" xfId="2477" xr:uid="{00000000-0005-0000-0000-000085050000}"/>
    <cellStyle name="20% - Accent1 3 10 4" xfId="2478" xr:uid="{00000000-0005-0000-0000-000086050000}"/>
    <cellStyle name="20% - Accent1 3 11" xfId="2479" xr:uid="{00000000-0005-0000-0000-000087050000}"/>
    <cellStyle name="20% - Accent1 3 11 2" xfId="2480" xr:uid="{00000000-0005-0000-0000-000088050000}"/>
    <cellStyle name="20% - Accent1 3 11 3" xfId="2481" xr:uid="{00000000-0005-0000-0000-000089050000}"/>
    <cellStyle name="20% - Accent1 3 12" xfId="2482" xr:uid="{00000000-0005-0000-0000-00008A050000}"/>
    <cellStyle name="20% - Accent1 3 12 2" xfId="2483" xr:uid="{00000000-0005-0000-0000-00008B050000}"/>
    <cellStyle name="20% - Accent1 3 13" xfId="2484" xr:uid="{00000000-0005-0000-0000-00008C050000}"/>
    <cellStyle name="20% - Accent1 3 13 2" xfId="2485" xr:uid="{00000000-0005-0000-0000-00008D050000}"/>
    <cellStyle name="20% - Accent1 3 14" xfId="2486" xr:uid="{00000000-0005-0000-0000-00008E050000}"/>
    <cellStyle name="20% - Accent1 3 15" xfId="2472" xr:uid="{00000000-0005-0000-0000-00008F050000}"/>
    <cellStyle name="20% - Accent1 3 16" xfId="52175" xr:uid="{00000000-0005-0000-0000-000090050000}"/>
    <cellStyle name="20% - Accent1 3 17" xfId="52395" xr:uid="{00000000-0005-0000-0000-000091050000}"/>
    <cellStyle name="20% - Accent1 3 18" xfId="53866" xr:uid="{00000000-0005-0000-0000-000092050000}"/>
    <cellStyle name="20% - Accent1 3 19" xfId="55392" xr:uid="{00000000-0005-0000-0000-000093050000}"/>
    <cellStyle name="20% - Accent1 3 2" xfId="622" xr:uid="{00000000-0005-0000-0000-000094050000}"/>
    <cellStyle name="20% - Accent1 3 2 10" xfId="2488" xr:uid="{00000000-0005-0000-0000-000095050000}"/>
    <cellStyle name="20% - Accent1 3 2 10 2" xfId="2489" xr:uid="{00000000-0005-0000-0000-000096050000}"/>
    <cellStyle name="20% - Accent1 3 2 11" xfId="2490" xr:uid="{00000000-0005-0000-0000-000097050000}"/>
    <cellStyle name="20% - Accent1 3 2 11 2" xfId="2491" xr:uid="{00000000-0005-0000-0000-000098050000}"/>
    <cellStyle name="20% - Accent1 3 2 12" xfId="2492" xr:uid="{00000000-0005-0000-0000-000099050000}"/>
    <cellStyle name="20% - Accent1 3 2 13" xfId="2487" xr:uid="{00000000-0005-0000-0000-00009A050000}"/>
    <cellStyle name="20% - Accent1 3 2 14" xfId="52260" xr:uid="{00000000-0005-0000-0000-00009B050000}"/>
    <cellStyle name="20% - Accent1 3 2 15" xfId="52396" xr:uid="{00000000-0005-0000-0000-00009C050000}"/>
    <cellStyle name="20% - Accent1 3 2 16" xfId="53867" xr:uid="{00000000-0005-0000-0000-00009D050000}"/>
    <cellStyle name="20% - Accent1 3 2 17" xfId="55393" xr:uid="{00000000-0005-0000-0000-00009E050000}"/>
    <cellStyle name="20% - Accent1 3 2 18" xfId="56771" xr:uid="{00000000-0005-0000-0000-00009F050000}"/>
    <cellStyle name="20% - Accent1 3 2 2" xfId="765" xr:uid="{00000000-0005-0000-0000-0000A0050000}"/>
    <cellStyle name="20% - Accent1 3 2 2 10" xfId="2494" xr:uid="{00000000-0005-0000-0000-0000A1050000}"/>
    <cellStyle name="20% - Accent1 3 2 2 11" xfId="2493" xr:uid="{00000000-0005-0000-0000-0000A2050000}"/>
    <cellStyle name="20% - Accent1 3 2 2 12" xfId="53153" xr:uid="{00000000-0005-0000-0000-0000A3050000}"/>
    <cellStyle name="20% - Accent1 3 2 2 13" xfId="54519" xr:uid="{00000000-0005-0000-0000-0000A4050000}"/>
    <cellStyle name="20% - Accent1 3 2 2 14" xfId="56045" xr:uid="{00000000-0005-0000-0000-0000A5050000}"/>
    <cellStyle name="20% - Accent1 3 2 2 15" xfId="57423" xr:uid="{00000000-0005-0000-0000-0000A6050000}"/>
    <cellStyle name="20% - Accent1 3 2 2 2" xfId="2495" xr:uid="{00000000-0005-0000-0000-0000A7050000}"/>
    <cellStyle name="20% - Accent1 3 2 2 2 2" xfId="2496" xr:uid="{00000000-0005-0000-0000-0000A8050000}"/>
    <cellStyle name="20% - Accent1 3 2 2 2 2 2" xfId="2497" xr:uid="{00000000-0005-0000-0000-0000A9050000}"/>
    <cellStyle name="20% - Accent1 3 2 2 2 2 2 2" xfId="2498" xr:uid="{00000000-0005-0000-0000-0000AA050000}"/>
    <cellStyle name="20% - Accent1 3 2 2 2 2 2 2 2" xfId="2499" xr:uid="{00000000-0005-0000-0000-0000AB050000}"/>
    <cellStyle name="20% - Accent1 3 2 2 2 2 2 2 3" xfId="2500" xr:uid="{00000000-0005-0000-0000-0000AC050000}"/>
    <cellStyle name="20% - Accent1 3 2 2 2 2 2 3" xfId="2501" xr:uid="{00000000-0005-0000-0000-0000AD050000}"/>
    <cellStyle name="20% - Accent1 3 2 2 2 2 2 4" xfId="2502" xr:uid="{00000000-0005-0000-0000-0000AE050000}"/>
    <cellStyle name="20% - Accent1 3 2 2 2 2 3" xfId="2503" xr:uid="{00000000-0005-0000-0000-0000AF050000}"/>
    <cellStyle name="20% - Accent1 3 2 2 2 2 3 2" xfId="2504" xr:uid="{00000000-0005-0000-0000-0000B0050000}"/>
    <cellStyle name="20% - Accent1 3 2 2 2 2 3 2 2" xfId="2505" xr:uid="{00000000-0005-0000-0000-0000B1050000}"/>
    <cellStyle name="20% - Accent1 3 2 2 2 2 3 2 3" xfId="2506" xr:uid="{00000000-0005-0000-0000-0000B2050000}"/>
    <cellStyle name="20% - Accent1 3 2 2 2 2 3 3" xfId="2507" xr:uid="{00000000-0005-0000-0000-0000B3050000}"/>
    <cellStyle name="20% - Accent1 3 2 2 2 2 3 4" xfId="2508" xr:uid="{00000000-0005-0000-0000-0000B4050000}"/>
    <cellStyle name="20% - Accent1 3 2 2 2 2 4" xfId="2509" xr:uid="{00000000-0005-0000-0000-0000B5050000}"/>
    <cellStyle name="20% - Accent1 3 2 2 2 2 4 2" xfId="2510" xr:uid="{00000000-0005-0000-0000-0000B6050000}"/>
    <cellStyle name="20% - Accent1 3 2 2 2 2 4 3" xfId="2511" xr:uid="{00000000-0005-0000-0000-0000B7050000}"/>
    <cellStyle name="20% - Accent1 3 2 2 2 2 5" xfId="2512" xr:uid="{00000000-0005-0000-0000-0000B8050000}"/>
    <cellStyle name="20% - Accent1 3 2 2 2 2 5 2" xfId="2513" xr:uid="{00000000-0005-0000-0000-0000B9050000}"/>
    <cellStyle name="20% - Accent1 3 2 2 2 2 6" xfId="2514" xr:uid="{00000000-0005-0000-0000-0000BA050000}"/>
    <cellStyle name="20% - Accent1 3 2 2 2 2 6 2" xfId="2515" xr:uid="{00000000-0005-0000-0000-0000BB050000}"/>
    <cellStyle name="20% - Accent1 3 2 2 2 2 7" xfId="2516" xr:uid="{00000000-0005-0000-0000-0000BC050000}"/>
    <cellStyle name="20% - Accent1 3 2 2 2 3" xfId="2517" xr:uid="{00000000-0005-0000-0000-0000BD050000}"/>
    <cellStyle name="20% - Accent1 3 2 2 2 3 2" xfId="2518" xr:uid="{00000000-0005-0000-0000-0000BE050000}"/>
    <cellStyle name="20% - Accent1 3 2 2 2 3 2 2" xfId="2519" xr:uid="{00000000-0005-0000-0000-0000BF050000}"/>
    <cellStyle name="20% - Accent1 3 2 2 2 3 2 3" xfId="2520" xr:uid="{00000000-0005-0000-0000-0000C0050000}"/>
    <cellStyle name="20% - Accent1 3 2 2 2 3 3" xfId="2521" xr:uid="{00000000-0005-0000-0000-0000C1050000}"/>
    <cellStyle name="20% - Accent1 3 2 2 2 3 3 2" xfId="2522" xr:uid="{00000000-0005-0000-0000-0000C2050000}"/>
    <cellStyle name="20% - Accent1 3 2 2 2 3 4" xfId="2523" xr:uid="{00000000-0005-0000-0000-0000C3050000}"/>
    <cellStyle name="20% - Accent1 3 2 2 2 3 4 2" xfId="2524" xr:uid="{00000000-0005-0000-0000-0000C4050000}"/>
    <cellStyle name="20% - Accent1 3 2 2 2 3 5" xfId="2525" xr:uid="{00000000-0005-0000-0000-0000C5050000}"/>
    <cellStyle name="20% - Accent1 3 2 2 2 4" xfId="2526" xr:uid="{00000000-0005-0000-0000-0000C6050000}"/>
    <cellStyle name="20% - Accent1 3 2 2 2 4 2" xfId="2527" xr:uid="{00000000-0005-0000-0000-0000C7050000}"/>
    <cellStyle name="20% - Accent1 3 2 2 2 4 2 2" xfId="2528" xr:uid="{00000000-0005-0000-0000-0000C8050000}"/>
    <cellStyle name="20% - Accent1 3 2 2 2 4 2 3" xfId="2529" xr:uid="{00000000-0005-0000-0000-0000C9050000}"/>
    <cellStyle name="20% - Accent1 3 2 2 2 4 3" xfId="2530" xr:uid="{00000000-0005-0000-0000-0000CA050000}"/>
    <cellStyle name="20% - Accent1 3 2 2 2 4 4" xfId="2531" xr:uid="{00000000-0005-0000-0000-0000CB050000}"/>
    <cellStyle name="20% - Accent1 3 2 2 2 5" xfId="2532" xr:uid="{00000000-0005-0000-0000-0000CC050000}"/>
    <cellStyle name="20% - Accent1 3 2 2 2 5 2" xfId="2533" xr:uid="{00000000-0005-0000-0000-0000CD050000}"/>
    <cellStyle name="20% - Accent1 3 2 2 2 5 3" xfId="2534" xr:uid="{00000000-0005-0000-0000-0000CE050000}"/>
    <cellStyle name="20% - Accent1 3 2 2 2 6" xfId="2535" xr:uid="{00000000-0005-0000-0000-0000CF050000}"/>
    <cellStyle name="20% - Accent1 3 2 2 2 6 2" xfId="2536" xr:uid="{00000000-0005-0000-0000-0000D0050000}"/>
    <cellStyle name="20% - Accent1 3 2 2 2 7" xfId="2537" xr:uid="{00000000-0005-0000-0000-0000D1050000}"/>
    <cellStyle name="20% - Accent1 3 2 2 2 7 2" xfId="2538" xr:uid="{00000000-0005-0000-0000-0000D2050000}"/>
    <cellStyle name="20% - Accent1 3 2 2 2 8" xfId="2539" xr:uid="{00000000-0005-0000-0000-0000D3050000}"/>
    <cellStyle name="20% - Accent1 3 2 2 3" xfId="2540" xr:uid="{00000000-0005-0000-0000-0000D4050000}"/>
    <cellStyle name="20% - Accent1 3 2 2 3 2" xfId="2541" xr:uid="{00000000-0005-0000-0000-0000D5050000}"/>
    <cellStyle name="20% - Accent1 3 2 2 3 2 2" xfId="2542" xr:uid="{00000000-0005-0000-0000-0000D6050000}"/>
    <cellStyle name="20% - Accent1 3 2 2 3 2 2 2" xfId="2543" xr:uid="{00000000-0005-0000-0000-0000D7050000}"/>
    <cellStyle name="20% - Accent1 3 2 2 3 2 2 2 2" xfId="2544" xr:uid="{00000000-0005-0000-0000-0000D8050000}"/>
    <cellStyle name="20% - Accent1 3 2 2 3 2 2 2 3" xfId="2545" xr:uid="{00000000-0005-0000-0000-0000D9050000}"/>
    <cellStyle name="20% - Accent1 3 2 2 3 2 2 3" xfId="2546" xr:uid="{00000000-0005-0000-0000-0000DA050000}"/>
    <cellStyle name="20% - Accent1 3 2 2 3 2 2 4" xfId="2547" xr:uid="{00000000-0005-0000-0000-0000DB050000}"/>
    <cellStyle name="20% - Accent1 3 2 2 3 2 3" xfId="2548" xr:uid="{00000000-0005-0000-0000-0000DC050000}"/>
    <cellStyle name="20% - Accent1 3 2 2 3 2 3 2" xfId="2549" xr:uid="{00000000-0005-0000-0000-0000DD050000}"/>
    <cellStyle name="20% - Accent1 3 2 2 3 2 3 2 2" xfId="2550" xr:uid="{00000000-0005-0000-0000-0000DE050000}"/>
    <cellStyle name="20% - Accent1 3 2 2 3 2 3 2 3" xfId="2551" xr:uid="{00000000-0005-0000-0000-0000DF050000}"/>
    <cellStyle name="20% - Accent1 3 2 2 3 2 3 3" xfId="2552" xr:uid="{00000000-0005-0000-0000-0000E0050000}"/>
    <cellStyle name="20% - Accent1 3 2 2 3 2 3 4" xfId="2553" xr:uid="{00000000-0005-0000-0000-0000E1050000}"/>
    <cellStyle name="20% - Accent1 3 2 2 3 2 4" xfId="2554" xr:uid="{00000000-0005-0000-0000-0000E2050000}"/>
    <cellStyle name="20% - Accent1 3 2 2 3 2 4 2" xfId="2555" xr:uid="{00000000-0005-0000-0000-0000E3050000}"/>
    <cellStyle name="20% - Accent1 3 2 2 3 2 4 3" xfId="2556" xr:uid="{00000000-0005-0000-0000-0000E4050000}"/>
    <cellStyle name="20% - Accent1 3 2 2 3 2 5" xfId="2557" xr:uid="{00000000-0005-0000-0000-0000E5050000}"/>
    <cellStyle name="20% - Accent1 3 2 2 3 2 5 2" xfId="2558" xr:uid="{00000000-0005-0000-0000-0000E6050000}"/>
    <cellStyle name="20% - Accent1 3 2 2 3 2 6" xfId="2559" xr:uid="{00000000-0005-0000-0000-0000E7050000}"/>
    <cellStyle name="20% - Accent1 3 2 2 3 2 6 2" xfId="2560" xr:uid="{00000000-0005-0000-0000-0000E8050000}"/>
    <cellStyle name="20% - Accent1 3 2 2 3 2 7" xfId="2561" xr:uid="{00000000-0005-0000-0000-0000E9050000}"/>
    <cellStyle name="20% - Accent1 3 2 2 3 3" xfId="2562" xr:uid="{00000000-0005-0000-0000-0000EA050000}"/>
    <cellStyle name="20% - Accent1 3 2 2 3 3 2" xfId="2563" xr:uid="{00000000-0005-0000-0000-0000EB050000}"/>
    <cellStyle name="20% - Accent1 3 2 2 3 3 2 2" xfId="2564" xr:uid="{00000000-0005-0000-0000-0000EC050000}"/>
    <cellStyle name="20% - Accent1 3 2 2 3 3 2 3" xfId="2565" xr:uid="{00000000-0005-0000-0000-0000ED050000}"/>
    <cellStyle name="20% - Accent1 3 2 2 3 3 3" xfId="2566" xr:uid="{00000000-0005-0000-0000-0000EE050000}"/>
    <cellStyle name="20% - Accent1 3 2 2 3 3 3 2" xfId="2567" xr:uid="{00000000-0005-0000-0000-0000EF050000}"/>
    <cellStyle name="20% - Accent1 3 2 2 3 3 4" xfId="2568" xr:uid="{00000000-0005-0000-0000-0000F0050000}"/>
    <cellStyle name="20% - Accent1 3 2 2 3 3 4 2" xfId="2569" xr:uid="{00000000-0005-0000-0000-0000F1050000}"/>
    <cellStyle name="20% - Accent1 3 2 2 3 3 5" xfId="2570" xr:uid="{00000000-0005-0000-0000-0000F2050000}"/>
    <cellStyle name="20% - Accent1 3 2 2 3 4" xfId="2571" xr:uid="{00000000-0005-0000-0000-0000F3050000}"/>
    <cellStyle name="20% - Accent1 3 2 2 3 4 2" xfId="2572" xr:uid="{00000000-0005-0000-0000-0000F4050000}"/>
    <cellStyle name="20% - Accent1 3 2 2 3 4 2 2" xfId="2573" xr:uid="{00000000-0005-0000-0000-0000F5050000}"/>
    <cellStyle name="20% - Accent1 3 2 2 3 4 2 3" xfId="2574" xr:uid="{00000000-0005-0000-0000-0000F6050000}"/>
    <cellStyle name="20% - Accent1 3 2 2 3 4 3" xfId="2575" xr:uid="{00000000-0005-0000-0000-0000F7050000}"/>
    <cellStyle name="20% - Accent1 3 2 2 3 4 4" xfId="2576" xr:uid="{00000000-0005-0000-0000-0000F8050000}"/>
    <cellStyle name="20% - Accent1 3 2 2 3 5" xfId="2577" xr:uid="{00000000-0005-0000-0000-0000F9050000}"/>
    <cellStyle name="20% - Accent1 3 2 2 3 5 2" xfId="2578" xr:uid="{00000000-0005-0000-0000-0000FA050000}"/>
    <cellStyle name="20% - Accent1 3 2 2 3 5 3" xfId="2579" xr:uid="{00000000-0005-0000-0000-0000FB050000}"/>
    <cellStyle name="20% - Accent1 3 2 2 3 6" xfId="2580" xr:uid="{00000000-0005-0000-0000-0000FC050000}"/>
    <cellStyle name="20% - Accent1 3 2 2 3 6 2" xfId="2581" xr:uid="{00000000-0005-0000-0000-0000FD050000}"/>
    <cellStyle name="20% - Accent1 3 2 2 3 7" xfId="2582" xr:uid="{00000000-0005-0000-0000-0000FE050000}"/>
    <cellStyle name="20% - Accent1 3 2 2 3 7 2" xfId="2583" xr:uid="{00000000-0005-0000-0000-0000FF050000}"/>
    <cellStyle name="20% - Accent1 3 2 2 3 8" xfId="2584" xr:uid="{00000000-0005-0000-0000-000000060000}"/>
    <cellStyle name="20% - Accent1 3 2 2 4" xfId="2585" xr:uid="{00000000-0005-0000-0000-000001060000}"/>
    <cellStyle name="20% - Accent1 3 2 2 4 2" xfId="2586" xr:uid="{00000000-0005-0000-0000-000002060000}"/>
    <cellStyle name="20% - Accent1 3 2 2 4 2 2" xfId="2587" xr:uid="{00000000-0005-0000-0000-000003060000}"/>
    <cellStyle name="20% - Accent1 3 2 2 4 2 2 2" xfId="2588" xr:uid="{00000000-0005-0000-0000-000004060000}"/>
    <cellStyle name="20% - Accent1 3 2 2 4 2 2 3" xfId="2589" xr:uid="{00000000-0005-0000-0000-000005060000}"/>
    <cellStyle name="20% - Accent1 3 2 2 4 2 3" xfId="2590" xr:uid="{00000000-0005-0000-0000-000006060000}"/>
    <cellStyle name="20% - Accent1 3 2 2 4 2 4" xfId="2591" xr:uid="{00000000-0005-0000-0000-000007060000}"/>
    <cellStyle name="20% - Accent1 3 2 2 4 3" xfId="2592" xr:uid="{00000000-0005-0000-0000-000008060000}"/>
    <cellStyle name="20% - Accent1 3 2 2 4 3 2" xfId="2593" xr:uid="{00000000-0005-0000-0000-000009060000}"/>
    <cellStyle name="20% - Accent1 3 2 2 4 3 2 2" xfId="2594" xr:uid="{00000000-0005-0000-0000-00000A060000}"/>
    <cellStyle name="20% - Accent1 3 2 2 4 3 2 3" xfId="2595" xr:uid="{00000000-0005-0000-0000-00000B060000}"/>
    <cellStyle name="20% - Accent1 3 2 2 4 3 3" xfId="2596" xr:uid="{00000000-0005-0000-0000-00000C060000}"/>
    <cellStyle name="20% - Accent1 3 2 2 4 3 4" xfId="2597" xr:uid="{00000000-0005-0000-0000-00000D060000}"/>
    <cellStyle name="20% - Accent1 3 2 2 4 4" xfId="2598" xr:uid="{00000000-0005-0000-0000-00000E060000}"/>
    <cellStyle name="20% - Accent1 3 2 2 4 4 2" xfId="2599" xr:uid="{00000000-0005-0000-0000-00000F060000}"/>
    <cellStyle name="20% - Accent1 3 2 2 4 4 3" xfId="2600" xr:uid="{00000000-0005-0000-0000-000010060000}"/>
    <cellStyle name="20% - Accent1 3 2 2 4 5" xfId="2601" xr:uid="{00000000-0005-0000-0000-000011060000}"/>
    <cellStyle name="20% - Accent1 3 2 2 4 5 2" xfId="2602" xr:uid="{00000000-0005-0000-0000-000012060000}"/>
    <cellStyle name="20% - Accent1 3 2 2 4 6" xfId="2603" xr:uid="{00000000-0005-0000-0000-000013060000}"/>
    <cellStyle name="20% - Accent1 3 2 2 4 6 2" xfId="2604" xr:uid="{00000000-0005-0000-0000-000014060000}"/>
    <cellStyle name="20% - Accent1 3 2 2 4 7" xfId="2605" xr:uid="{00000000-0005-0000-0000-000015060000}"/>
    <cellStyle name="20% - Accent1 3 2 2 5" xfId="2606" xr:uid="{00000000-0005-0000-0000-000016060000}"/>
    <cellStyle name="20% - Accent1 3 2 2 5 2" xfId="2607" xr:uid="{00000000-0005-0000-0000-000017060000}"/>
    <cellStyle name="20% - Accent1 3 2 2 5 2 2" xfId="2608" xr:uid="{00000000-0005-0000-0000-000018060000}"/>
    <cellStyle name="20% - Accent1 3 2 2 5 2 3" xfId="2609" xr:uid="{00000000-0005-0000-0000-000019060000}"/>
    <cellStyle name="20% - Accent1 3 2 2 5 3" xfId="2610" xr:uid="{00000000-0005-0000-0000-00001A060000}"/>
    <cellStyle name="20% - Accent1 3 2 2 5 3 2" xfId="2611" xr:uid="{00000000-0005-0000-0000-00001B060000}"/>
    <cellStyle name="20% - Accent1 3 2 2 5 4" xfId="2612" xr:uid="{00000000-0005-0000-0000-00001C060000}"/>
    <cellStyle name="20% - Accent1 3 2 2 5 4 2" xfId="2613" xr:uid="{00000000-0005-0000-0000-00001D060000}"/>
    <cellStyle name="20% - Accent1 3 2 2 5 5" xfId="2614" xr:uid="{00000000-0005-0000-0000-00001E060000}"/>
    <cellStyle name="20% - Accent1 3 2 2 6" xfId="2615" xr:uid="{00000000-0005-0000-0000-00001F060000}"/>
    <cellStyle name="20% - Accent1 3 2 2 6 2" xfId="2616" xr:uid="{00000000-0005-0000-0000-000020060000}"/>
    <cellStyle name="20% - Accent1 3 2 2 6 2 2" xfId="2617" xr:uid="{00000000-0005-0000-0000-000021060000}"/>
    <cellStyle name="20% - Accent1 3 2 2 6 2 3" xfId="2618" xr:uid="{00000000-0005-0000-0000-000022060000}"/>
    <cellStyle name="20% - Accent1 3 2 2 6 3" xfId="2619" xr:uid="{00000000-0005-0000-0000-000023060000}"/>
    <cellStyle name="20% - Accent1 3 2 2 6 4" xfId="2620" xr:uid="{00000000-0005-0000-0000-000024060000}"/>
    <cellStyle name="20% - Accent1 3 2 2 7" xfId="2621" xr:uid="{00000000-0005-0000-0000-000025060000}"/>
    <cellStyle name="20% - Accent1 3 2 2 7 2" xfId="2622" xr:uid="{00000000-0005-0000-0000-000026060000}"/>
    <cellStyle name="20% - Accent1 3 2 2 7 3" xfId="2623" xr:uid="{00000000-0005-0000-0000-000027060000}"/>
    <cellStyle name="20% - Accent1 3 2 2 8" xfId="2624" xr:uid="{00000000-0005-0000-0000-000028060000}"/>
    <cellStyle name="20% - Accent1 3 2 2 8 2" xfId="2625" xr:uid="{00000000-0005-0000-0000-000029060000}"/>
    <cellStyle name="20% - Accent1 3 2 2 9" xfId="2626" xr:uid="{00000000-0005-0000-0000-00002A060000}"/>
    <cellStyle name="20% - Accent1 3 2 2 9 2" xfId="2627" xr:uid="{00000000-0005-0000-0000-00002B060000}"/>
    <cellStyle name="20% - Accent1 3 2 3" xfId="2628" xr:uid="{00000000-0005-0000-0000-00002C060000}"/>
    <cellStyle name="20% - Accent1 3 2 3 10" xfId="2629" xr:uid="{00000000-0005-0000-0000-00002D060000}"/>
    <cellStyle name="20% - Accent1 3 2 3 11" xfId="53003" xr:uid="{00000000-0005-0000-0000-00002E060000}"/>
    <cellStyle name="20% - Accent1 3 2 3 12" xfId="54414" xr:uid="{00000000-0005-0000-0000-00002F060000}"/>
    <cellStyle name="20% - Accent1 3 2 3 13" xfId="55940" xr:uid="{00000000-0005-0000-0000-000030060000}"/>
    <cellStyle name="20% - Accent1 3 2 3 14" xfId="57318" xr:uid="{00000000-0005-0000-0000-000031060000}"/>
    <cellStyle name="20% - Accent1 3 2 3 2" xfId="2630" xr:uid="{00000000-0005-0000-0000-000032060000}"/>
    <cellStyle name="20% - Accent1 3 2 3 2 2" xfId="2631" xr:uid="{00000000-0005-0000-0000-000033060000}"/>
    <cellStyle name="20% - Accent1 3 2 3 2 2 2" xfId="2632" xr:uid="{00000000-0005-0000-0000-000034060000}"/>
    <cellStyle name="20% - Accent1 3 2 3 2 2 2 2" xfId="2633" xr:uid="{00000000-0005-0000-0000-000035060000}"/>
    <cellStyle name="20% - Accent1 3 2 3 2 2 2 2 2" xfId="2634" xr:uid="{00000000-0005-0000-0000-000036060000}"/>
    <cellStyle name="20% - Accent1 3 2 3 2 2 2 2 3" xfId="2635" xr:uid="{00000000-0005-0000-0000-000037060000}"/>
    <cellStyle name="20% - Accent1 3 2 3 2 2 2 3" xfId="2636" xr:uid="{00000000-0005-0000-0000-000038060000}"/>
    <cellStyle name="20% - Accent1 3 2 3 2 2 2 4" xfId="2637" xr:uid="{00000000-0005-0000-0000-000039060000}"/>
    <cellStyle name="20% - Accent1 3 2 3 2 2 3" xfId="2638" xr:uid="{00000000-0005-0000-0000-00003A060000}"/>
    <cellStyle name="20% - Accent1 3 2 3 2 2 3 2" xfId="2639" xr:uid="{00000000-0005-0000-0000-00003B060000}"/>
    <cellStyle name="20% - Accent1 3 2 3 2 2 3 2 2" xfId="2640" xr:uid="{00000000-0005-0000-0000-00003C060000}"/>
    <cellStyle name="20% - Accent1 3 2 3 2 2 3 2 3" xfId="2641" xr:uid="{00000000-0005-0000-0000-00003D060000}"/>
    <cellStyle name="20% - Accent1 3 2 3 2 2 3 3" xfId="2642" xr:uid="{00000000-0005-0000-0000-00003E060000}"/>
    <cellStyle name="20% - Accent1 3 2 3 2 2 3 4" xfId="2643" xr:uid="{00000000-0005-0000-0000-00003F060000}"/>
    <cellStyle name="20% - Accent1 3 2 3 2 2 4" xfId="2644" xr:uid="{00000000-0005-0000-0000-000040060000}"/>
    <cellStyle name="20% - Accent1 3 2 3 2 2 4 2" xfId="2645" xr:uid="{00000000-0005-0000-0000-000041060000}"/>
    <cellStyle name="20% - Accent1 3 2 3 2 2 4 3" xfId="2646" xr:uid="{00000000-0005-0000-0000-000042060000}"/>
    <cellStyle name="20% - Accent1 3 2 3 2 2 5" xfId="2647" xr:uid="{00000000-0005-0000-0000-000043060000}"/>
    <cellStyle name="20% - Accent1 3 2 3 2 2 5 2" xfId="2648" xr:uid="{00000000-0005-0000-0000-000044060000}"/>
    <cellStyle name="20% - Accent1 3 2 3 2 2 6" xfId="2649" xr:uid="{00000000-0005-0000-0000-000045060000}"/>
    <cellStyle name="20% - Accent1 3 2 3 2 2 6 2" xfId="2650" xr:uid="{00000000-0005-0000-0000-000046060000}"/>
    <cellStyle name="20% - Accent1 3 2 3 2 2 7" xfId="2651" xr:uid="{00000000-0005-0000-0000-000047060000}"/>
    <cellStyle name="20% - Accent1 3 2 3 2 3" xfId="2652" xr:uid="{00000000-0005-0000-0000-000048060000}"/>
    <cellStyle name="20% - Accent1 3 2 3 2 3 2" xfId="2653" xr:uid="{00000000-0005-0000-0000-000049060000}"/>
    <cellStyle name="20% - Accent1 3 2 3 2 3 2 2" xfId="2654" xr:uid="{00000000-0005-0000-0000-00004A060000}"/>
    <cellStyle name="20% - Accent1 3 2 3 2 3 2 3" xfId="2655" xr:uid="{00000000-0005-0000-0000-00004B060000}"/>
    <cellStyle name="20% - Accent1 3 2 3 2 3 3" xfId="2656" xr:uid="{00000000-0005-0000-0000-00004C060000}"/>
    <cellStyle name="20% - Accent1 3 2 3 2 3 3 2" xfId="2657" xr:uid="{00000000-0005-0000-0000-00004D060000}"/>
    <cellStyle name="20% - Accent1 3 2 3 2 3 4" xfId="2658" xr:uid="{00000000-0005-0000-0000-00004E060000}"/>
    <cellStyle name="20% - Accent1 3 2 3 2 3 4 2" xfId="2659" xr:uid="{00000000-0005-0000-0000-00004F060000}"/>
    <cellStyle name="20% - Accent1 3 2 3 2 3 5" xfId="2660" xr:uid="{00000000-0005-0000-0000-000050060000}"/>
    <cellStyle name="20% - Accent1 3 2 3 2 4" xfId="2661" xr:uid="{00000000-0005-0000-0000-000051060000}"/>
    <cellStyle name="20% - Accent1 3 2 3 2 4 2" xfId="2662" xr:uid="{00000000-0005-0000-0000-000052060000}"/>
    <cellStyle name="20% - Accent1 3 2 3 2 4 2 2" xfId="2663" xr:uid="{00000000-0005-0000-0000-000053060000}"/>
    <cellStyle name="20% - Accent1 3 2 3 2 4 2 3" xfId="2664" xr:uid="{00000000-0005-0000-0000-000054060000}"/>
    <cellStyle name="20% - Accent1 3 2 3 2 4 3" xfId="2665" xr:uid="{00000000-0005-0000-0000-000055060000}"/>
    <cellStyle name="20% - Accent1 3 2 3 2 4 4" xfId="2666" xr:uid="{00000000-0005-0000-0000-000056060000}"/>
    <cellStyle name="20% - Accent1 3 2 3 2 5" xfId="2667" xr:uid="{00000000-0005-0000-0000-000057060000}"/>
    <cellStyle name="20% - Accent1 3 2 3 2 5 2" xfId="2668" xr:uid="{00000000-0005-0000-0000-000058060000}"/>
    <cellStyle name="20% - Accent1 3 2 3 2 5 3" xfId="2669" xr:uid="{00000000-0005-0000-0000-000059060000}"/>
    <cellStyle name="20% - Accent1 3 2 3 2 6" xfId="2670" xr:uid="{00000000-0005-0000-0000-00005A060000}"/>
    <cellStyle name="20% - Accent1 3 2 3 2 6 2" xfId="2671" xr:uid="{00000000-0005-0000-0000-00005B060000}"/>
    <cellStyle name="20% - Accent1 3 2 3 2 7" xfId="2672" xr:uid="{00000000-0005-0000-0000-00005C060000}"/>
    <cellStyle name="20% - Accent1 3 2 3 2 7 2" xfId="2673" xr:uid="{00000000-0005-0000-0000-00005D060000}"/>
    <cellStyle name="20% - Accent1 3 2 3 2 8" xfId="2674" xr:uid="{00000000-0005-0000-0000-00005E060000}"/>
    <cellStyle name="20% - Accent1 3 2 3 3" xfId="2675" xr:uid="{00000000-0005-0000-0000-00005F060000}"/>
    <cellStyle name="20% - Accent1 3 2 3 3 2" xfId="2676" xr:uid="{00000000-0005-0000-0000-000060060000}"/>
    <cellStyle name="20% - Accent1 3 2 3 3 2 2" xfId="2677" xr:uid="{00000000-0005-0000-0000-000061060000}"/>
    <cellStyle name="20% - Accent1 3 2 3 3 2 2 2" xfId="2678" xr:uid="{00000000-0005-0000-0000-000062060000}"/>
    <cellStyle name="20% - Accent1 3 2 3 3 2 2 2 2" xfId="2679" xr:uid="{00000000-0005-0000-0000-000063060000}"/>
    <cellStyle name="20% - Accent1 3 2 3 3 2 2 2 3" xfId="2680" xr:uid="{00000000-0005-0000-0000-000064060000}"/>
    <cellStyle name="20% - Accent1 3 2 3 3 2 2 3" xfId="2681" xr:uid="{00000000-0005-0000-0000-000065060000}"/>
    <cellStyle name="20% - Accent1 3 2 3 3 2 2 4" xfId="2682" xr:uid="{00000000-0005-0000-0000-000066060000}"/>
    <cellStyle name="20% - Accent1 3 2 3 3 2 3" xfId="2683" xr:uid="{00000000-0005-0000-0000-000067060000}"/>
    <cellStyle name="20% - Accent1 3 2 3 3 2 3 2" xfId="2684" xr:uid="{00000000-0005-0000-0000-000068060000}"/>
    <cellStyle name="20% - Accent1 3 2 3 3 2 3 2 2" xfId="2685" xr:uid="{00000000-0005-0000-0000-000069060000}"/>
    <cellStyle name="20% - Accent1 3 2 3 3 2 3 2 3" xfId="2686" xr:uid="{00000000-0005-0000-0000-00006A060000}"/>
    <cellStyle name="20% - Accent1 3 2 3 3 2 3 3" xfId="2687" xr:uid="{00000000-0005-0000-0000-00006B060000}"/>
    <cellStyle name="20% - Accent1 3 2 3 3 2 3 4" xfId="2688" xr:uid="{00000000-0005-0000-0000-00006C060000}"/>
    <cellStyle name="20% - Accent1 3 2 3 3 2 4" xfId="2689" xr:uid="{00000000-0005-0000-0000-00006D060000}"/>
    <cellStyle name="20% - Accent1 3 2 3 3 2 4 2" xfId="2690" xr:uid="{00000000-0005-0000-0000-00006E060000}"/>
    <cellStyle name="20% - Accent1 3 2 3 3 2 4 3" xfId="2691" xr:uid="{00000000-0005-0000-0000-00006F060000}"/>
    <cellStyle name="20% - Accent1 3 2 3 3 2 5" xfId="2692" xr:uid="{00000000-0005-0000-0000-000070060000}"/>
    <cellStyle name="20% - Accent1 3 2 3 3 2 5 2" xfId="2693" xr:uid="{00000000-0005-0000-0000-000071060000}"/>
    <cellStyle name="20% - Accent1 3 2 3 3 2 6" xfId="2694" xr:uid="{00000000-0005-0000-0000-000072060000}"/>
    <cellStyle name="20% - Accent1 3 2 3 3 2 6 2" xfId="2695" xr:uid="{00000000-0005-0000-0000-000073060000}"/>
    <cellStyle name="20% - Accent1 3 2 3 3 2 7" xfId="2696" xr:uid="{00000000-0005-0000-0000-000074060000}"/>
    <cellStyle name="20% - Accent1 3 2 3 3 3" xfId="2697" xr:uid="{00000000-0005-0000-0000-000075060000}"/>
    <cellStyle name="20% - Accent1 3 2 3 3 3 2" xfId="2698" xr:uid="{00000000-0005-0000-0000-000076060000}"/>
    <cellStyle name="20% - Accent1 3 2 3 3 3 2 2" xfId="2699" xr:uid="{00000000-0005-0000-0000-000077060000}"/>
    <cellStyle name="20% - Accent1 3 2 3 3 3 2 3" xfId="2700" xr:uid="{00000000-0005-0000-0000-000078060000}"/>
    <cellStyle name="20% - Accent1 3 2 3 3 3 3" xfId="2701" xr:uid="{00000000-0005-0000-0000-000079060000}"/>
    <cellStyle name="20% - Accent1 3 2 3 3 3 3 2" xfId="2702" xr:uid="{00000000-0005-0000-0000-00007A060000}"/>
    <cellStyle name="20% - Accent1 3 2 3 3 3 4" xfId="2703" xr:uid="{00000000-0005-0000-0000-00007B060000}"/>
    <cellStyle name="20% - Accent1 3 2 3 3 3 4 2" xfId="2704" xr:uid="{00000000-0005-0000-0000-00007C060000}"/>
    <cellStyle name="20% - Accent1 3 2 3 3 3 5" xfId="2705" xr:uid="{00000000-0005-0000-0000-00007D060000}"/>
    <cellStyle name="20% - Accent1 3 2 3 3 4" xfId="2706" xr:uid="{00000000-0005-0000-0000-00007E060000}"/>
    <cellStyle name="20% - Accent1 3 2 3 3 4 2" xfId="2707" xr:uid="{00000000-0005-0000-0000-00007F060000}"/>
    <cellStyle name="20% - Accent1 3 2 3 3 4 2 2" xfId="2708" xr:uid="{00000000-0005-0000-0000-000080060000}"/>
    <cellStyle name="20% - Accent1 3 2 3 3 4 2 3" xfId="2709" xr:uid="{00000000-0005-0000-0000-000081060000}"/>
    <cellStyle name="20% - Accent1 3 2 3 3 4 3" xfId="2710" xr:uid="{00000000-0005-0000-0000-000082060000}"/>
    <cellStyle name="20% - Accent1 3 2 3 3 4 4" xfId="2711" xr:uid="{00000000-0005-0000-0000-000083060000}"/>
    <cellStyle name="20% - Accent1 3 2 3 3 5" xfId="2712" xr:uid="{00000000-0005-0000-0000-000084060000}"/>
    <cellStyle name="20% - Accent1 3 2 3 3 5 2" xfId="2713" xr:uid="{00000000-0005-0000-0000-000085060000}"/>
    <cellStyle name="20% - Accent1 3 2 3 3 5 3" xfId="2714" xr:uid="{00000000-0005-0000-0000-000086060000}"/>
    <cellStyle name="20% - Accent1 3 2 3 3 6" xfId="2715" xr:uid="{00000000-0005-0000-0000-000087060000}"/>
    <cellStyle name="20% - Accent1 3 2 3 3 6 2" xfId="2716" xr:uid="{00000000-0005-0000-0000-000088060000}"/>
    <cellStyle name="20% - Accent1 3 2 3 3 7" xfId="2717" xr:uid="{00000000-0005-0000-0000-000089060000}"/>
    <cellStyle name="20% - Accent1 3 2 3 3 7 2" xfId="2718" xr:uid="{00000000-0005-0000-0000-00008A060000}"/>
    <cellStyle name="20% - Accent1 3 2 3 3 8" xfId="2719" xr:uid="{00000000-0005-0000-0000-00008B060000}"/>
    <cellStyle name="20% - Accent1 3 2 3 4" xfId="2720" xr:uid="{00000000-0005-0000-0000-00008C060000}"/>
    <cellStyle name="20% - Accent1 3 2 3 4 2" xfId="2721" xr:uid="{00000000-0005-0000-0000-00008D060000}"/>
    <cellStyle name="20% - Accent1 3 2 3 4 2 2" xfId="2722" xr:uid="{00000000-0005-0000-0000-00008E060000}"/>
    <cellStyle name="20% - Accent1 3 2 3 4 2 2 2" xfId="2723" xr:uid="{00000000-0005-0000-0000-00008F060000}"/>
    <cellStyle name="20% - Accent1 3 2 3 4 2 2 3" xfId="2724" xr:uid="{00000000-0005-0000-0000-000090060000}"/>
    <cellStyle name="20% - Accent1 3 2 3 4 2 3" xfId="2725" xr:uid="{00000000-0005-0000-0000-000091060000}"/>
    <cellStyle name="20% - Accent1 3 2 3 4 2 4" xfId="2726" xr:uid="{00000000-0005-0000-0000-000092060000}"/>
    <cellStyle name="20% - Accent1 3 2 3 4 3" xfId="2727" xr:uid="{00000000-0005-0000-0000-000093060000}"/>
    <cellStyle name="20% - Accent1 3 2 3 4 3 2" xfId="2728" xr:uid="{00000000-0005-0000-0000-000094060000}"/>
    <cellStyle name="20% - Accent1 3 2 3 4 3 2 2" xfId="2729" xr:uid="{00000000-0005-0000-0000-000095060000}"/>
    <cellStyle name="20% - Accent1 3 2 3 4 3 2 3" xfId="2730" xr:uid="{00000000-0005-0000-0000-000096060000}"/>
    <cellStyle name="20% - Accent1 3 2 3 4 3 3" xfId="2731" xr:uid="{00000000-0005-0000-0000-000097060000}"/>
    <cellStyle name="20% - Accent1 3 2 3 4 3 4" xfId="2732" xr:uid="{00000000-0005-0000-0000-000098060000}"/>
    <cellStyle name="20% - Accent1 3 2 3 4 4" xfId="2733" xr:uid="{00000000-0005-0000-0000-000099060000}"/>
    <cellStyle name="20% - Accent1 3 2 3 4 4 2" xfId="2734" xr:uid="{00000000-0005-0000-0000-00009A060000}"/>
    <cellStyle name="20% - Accent1 3 2 3 4 4 3" xfId="2735" xr:uid="{00000000-0005-0000-0000-00009B060000}"/>
    <cellStyle name="20% - Accent1 3 2 3 4 5" xfId="2736" xr:uid="{00000000-0005-0000-0000-00009C060000}"/>
    <cellStyle name="20% - Accent1 3 2 3 4 5 2" xfId="2737" xr:uid="{00000000-0005-0000-0000-00009D060000}"/>
    <cellStyle name="20% - Accent1 3 2 3 4 6" xfId="2738" xr:uid="{00000000-0005-0000-0000-00009E060000}"/>
    <cellStyle name="20% - Accent1 3 2 3 4 6 2" xfId="2739" xr:uid="{00000000-0005-0000-0000-00009F060000}"/>
    <cellStyle name="20% - Accent1 3 2 3 4 7" xfId="2740" xr:uid="{00000000-0005-0000-0000-0000A0060000}"/>
    <cellStyle name="20% - Accent1 3 2 3 5" xfId="2741" xr:uid="{00000000-0005-0000-0000-0000A1060000}"/>
    <cellStyle name="20% - Accent1 3 2 3 5 2" xfId="2742" xr:uid="{00000000-0005-0000-0000-0000A2060000}"/>
    <cellStyle name="20% - Accent1 3 2 3 5 2 2" xfId="2743" xr:uid="{00000000-0005-0000-0000-0000A3060000}"/>
    <cellStyle name="20% - Accent1 3 2 3 5 2 3" xfId="2744" xr:uid="{00000000-0005-0000-0000-0000A4060000}"/>
    <cellStyle name="20% - Accent1 3 2 3 5 3" xfId="2745" xr:uid="{00000000-0005-0000-0000-0000A5060000}"/>
    <cellStyle name="20% - Accent1 3 2 3 5 3 2" xfId="2746" xr:uid="{00000000-0005-0000-0000-0000A6060000}"/>
    <cellStyle name="20% - Accent1 3 2 3 5 4" xfId="2747" xr:uid="{00000000-0005-0000-0000-0000A7060000}"/>
    <cellStyle name="20% - Accent1 3 2 3 5 4 2" xfId="2748" xr:uid="{00000000-0005-0000-0000-0000A8060000}"/>
    <cellStyle name="20% - Accent1 3 2 3 5 5" xfId="2749" xr:uid="{00000000-0005-0000-0000-0000A9060000}"/>
    <cellStyle name="20% - Accent1 3 2 3 6" xfId="2750" xr:uid="{00000000-0005-0000-0000-0000AA060000}"/>
    <cellStyle name="20% - Accent1 3 2 3 6 2" xfId="2751" xr:uid="{00000000-0005-0000-0000-0000AB060000}"/>
    <cellStyle name="20% - Accent1 3 2 3 6 2 2" xfId="2752" xr:uid="{00000000-0005-0000-0000-0000AC060000}"/>
    <cellStyle name="20% - Accent1 3 2 3 6 2 3" xfId="2753" xr:uid="{00000000-0005-0000-0000-0000AD060000}"/>
    <cellStyle name="20% - Accent1 3 2 3 6 3" xfId="2754" xr:uid="{00000000-0005-0000-0000-0000AE060000}"/>
    <cellStyle name="20% - Accent1 3 2 3 6 4" xfId="2755" xr:uid="{00000000-0005-0000-0000-0000AF060000}"/>
    <cellStyle name="20% - Accent1 3 2 3 7" xfId="2756" xr:uid="{00000000-0005-0000-0000-0000B0060000}"/>
    <cellStyle name="20% - Accent1 3 2 3 7 2" xfId="2757" xr:uid="{00000000-0005-0000-0000-0000B1060000}"/>
    <cellStyle name="20% - Accent1 3 2 3 7 3" xfId="2758" xr:uid="{00000000-0005-0000-0000-0000B2060000}"/>
    <cellStyle name="20% - Accent1 3 2 3 8" xfId="2759" xr:uid="{00000000-0005-0000-0000-0000B3060000}"/>
    <cellStyle name="20% - Accent1 3 2 3 8 2" xfId="2760" xr:uid="{00000000-0005-0000-0000-0000B4060000}"/>
    <cellStyle name="20% - Accent1 3 2 3 9" xfId="2761" xr:uid="{00000000-0005-0000-0000-0000B5060000}"/>
    <cellStyle name="20% - Accent1 3 2 3 9 2" xfId="2762" xr:uid="{00000000-0005-0000-0000-0000B6060000}"/>
    <cellStyle name="20% - Accent1 3 2 4" xfId="2763" xr:uid="{00000000-0005-0000-0000-0000B7060000}"/>
    <cellStyle name="20% - Accent1 3 2 4 10" xfId="54080" xr:uid="{00000000-0005-0000-0000-0000B8060000}"/>
    <cellStyle name="20% - Accent1 3 2 4 11" xfId="55606" xr:uid="{00000000-0005-0000-0000-0000B9060000}"/>
    <cellStyle name="20% - Accent1 3 2 4 12" xfId="56984" xr:uid="{00000000-0005-0000-0000-0000BA060000}"/>
    <cellStyle name="20% - Accent1 3 2 4 2" xfId="2764" xr:uid="{00000000-0005-0000-0000-0000BB060000}"/>
    <cellStyle name="20% - Accent1 3 2 4 2 2" xfId="2765" xr:uid="{00000000-0005-0000-0000-0000BC060000}"/>
    <cellStyle name="20% - Accent1 3 2 4 2 2 2" xfId="2766" xr:uid="{00000000-0005-0000-0000-0000BD060000}"/>
    <cellStyle name="20% - Accent1 3 2 4 2 2 2 2" xfId="2767" xr:uid="{00000000-0005-0000-0000-0000BE060000}"/>
    <cellStyle name="20% - Accent1 3 2 4 2 2 2 3" xfId="2768" xr:uid="{00000000-0005-0000-0000-0000BF060000}"/>
    <cellStyle name="20% - Accent1 3 2 4 2 2 3" xfId="2769" xr:uid="{00000000-0005-0000-0000-0000C0060000}"/>
    <cellStyle name="20% - Accent1 3 2 4 2 2 4" xfId="2770" xr:uid="{00000000-0005-0000-0000-0000C1060000}"/>
    <cellStyle name="20% - Accent1 3 2 4 2 3" xfId="2771" xr:uid="{00000000-0005-0000-0000-0000C2060000}"/>
    <cellStyle name="20% - Accent1 3 2 4 2 3 2" xfId="2772" xr:uid="{00000000-0005-0000-0000-0000C3060000}"/>
    <cellStyle name="20% - Accent1 3 2 4 2 3 2 2" xfId="2773" xr:uid="{00000000-0005-0000-0000-0000C4060000}"/>
    <cellStyle name="20% - Accent1 3 2 4 2 3 2 3" xfId="2774" xr:uid="{00000000-0005-0000-0000-0000C5060000}"/>
    <cellStyle name="20% - Accent1 3 2 4 2 3 3" xfId="2775" xr:uid="{00000000-0005-0000-0000-0000C6060000}"/>
    <cellStyle name="20% - Accent1 3 2 4 2 3 4" xfId="2776" xr:uid="{00000000-0005-0000-0000-0000C7060000}"/>
    <cellStyle name="20% - Accent1 3 2 4 2 4" xfId="2777" xr:uid="{00000000-0005-0000-0000-0000C8060000}"/>
    <cellStyle name="20% - Accent1 3 2 4 2 4 2" xfId="2778" xr:uid="{00000000-0005-0000-0000-0000C9060000}"/>
    <cellStyle name="20% - Accent1 3 2 4 2 4 3" xfId="2779" xr:uid="{00000000-0005-0000-0000-0000CA060000}"/>
    <cellStyle name="20% - Accent1 3 2 4 2 5" xfId="2780" xr:uid="{00000000-0005-0000-0000-0000CB060000}"/>
    <cellStyle name="20% - Accent1 3 2 4 2 5 2" xfId="2781" xr:uid="{00000000-0005-0000-0000-0000CC060000}"/>
    <cellStyle name="20% - Accent1 3 2 4 2 6" xfId="2782" xr:uid="{00000000-0005-0000-0000-0000CD060000}"/>
    <cellStyle name="20% - Accent1 3 2 4 2 6 2" xfId="2783" xr:uid="{00000000-0005-0000-0000-0000CE060000}"/>
    <cellStyle name="20% - Accent1 3 2 4 2 7" xfId="2784" xr:uid="{00000000-0005-0000-0000-0000CF060000}"/>
    <cellStyle name="20% - Accent1 3 2 4 3" xfId="2785" xr:uid="{00000000-0005-0000-0000-0000D0060000}"/>
    <cellStyle name="20% - Accent1 3 2 4 3 2" xfId="2786" xr:uid="{00000000-0005-0000-0000-0000D1060000}"/>
    <cellStyle name="20% - Accent1 3 2 4 3 2 2" xfId="2787" xr:uid="{00000000-0005-0000-0000-0000D2060000}"/>
    <cellStyle name="20% - Accent1 3 2 4 3 2 3" xfId="2788" xr:uid="{00000000-0005-0000-0000-0000D3060000}"/>
    <cellStyle name="20% - Accent1 3 2 4 3 3" xfId="2789" xr:uid="{00000000-0005-0000-0000-0000D4060000}"/>
    <cellStyle name="20% - Accent1 3 2 4 3 3 2" xfId="2790" xr:uid="{00000000-0005-0000-0000-0000D5060000}"/>
    <cellStyle name="20% - Accent1 3 2 4 3 4" xfId="2791" xr:uid="{00000000-0005-0000-0000-0000D6060000}"/>
    <cellStyle name="20% - Accent1 3 2 4 3 4 2" xfId="2792" xr:uid="{00000000-0005-0000-0000-0000D7060000}"/>
    <cellStyle name="20% - Accent1 3 2 4 3 5" xfId="2793" xr:uid="{00000000-0005-0000-0000-0000D8060000}"/>
    <cellStyle name="20% - Accent1 3 2 4 4" xfId="2794" xr:uid="{00000000-0005-0000-0000-0000D9060000}"/>
    <cellStyle name="20% - Accent1 3 2 4 4 2" xfId="2795" xr:uid="{00000000-0005-0000-0000-0000DA060000}"/>
    <cellStyle name="20% - Accent1 3 2 4 4 2 2" xfId="2796" xr:uid="{00000000-0005-0000-0000-0000DB060000}"/>
    <cellStyle name="20% - Accent1 3 2 4 4 2 3" xfId="2797" xr:uid="{00000000-0005-0000-0000-0000DC060000}"/>
    <cellStyle name="20% - Accent1 3 2 4 4 3" xfId="2798" xr:uid="{00000000-0005-0000-0000-0000DD060000}"/>
    <cellStyle name="20% - Accent1 3 2 4 4 4" xfId="2799" xr:uid="{00000000-0005-0000-0000-0000DE060000}"/>
    <cellStyle name="20% - Accent1 3 2 4 5" xfId="2800" xr:uid="{00000000-0005-0000-0000-0000DF060000}"/>
    <cellStyle name="20% - Accent1 3 2 4 5 2" xfId="2801" xr:uid="{00000000-0005-0000-0000-0000E0060000}"/>
    <cellStyle name="20% - Accent1 3 2 4 5 3" xfId="2802" xr:uid="{00000000-0005-0000-0000-0000E1060000}"/>
    <cellStyle name="20% - Accent1 3 2 4 6" xfId="2803" xr:uid="{00000000-0005-0000-0000-0000E2060000}"/>
    <cellStyle name="20% - Accent1 3 2 4 6 2" xfId="2804" xr:uid="{00000000-0005-0000-0000-0000E3060000}"/>
    <cellStyle name="20% - Accent1 3 2 4 7" xfId="2805" xr:uid="{00000000-0005-0000-0000-0000E4060000}"/>
    <cellStyle name="20% - Accent1 3 2 4 7 2" xfId="2806" xr:uid="{00000000-0005-0000-0000-0000E5060000}"/>
    <cellStyle name="20% - Accent1 3 2 4 8" xfId="2807" xr:uid="{00000000-0005-0000-0000-0000E6060000}"/>
    <cellStyle name="20% - Accent1 3 2 4 9" xfId="52609" xr:uid="{00000000-0005-0000-0000-0000E7060000}"/>
    <cellStyle name="20% - Accent1 3 2 5" xfId="2808" xr:uid="{00000000-0005-0000-0000-0000E8060000}"/>
    <cellStyle name="20% - Accent1 3 2 5 2" xfId="2809" xr:uid="{00000000-0005-0000-0000-0000E9060000}"/>
    <cellStyle name="20% - Accent1 3 2 5 2 2" xfId="2810" xr:uid="{00000000-0005-0000-0000-0000EA060000}"/>
    <cellStyle name="20% - Accent1 3 2 5 2 2 2" xfId="2811" xr:uid="{00000000-0005-0000-0000-0000EB060000}"/>
    <cellStyle name="20% - Accent1 3 2 5 2 2 2 2" xfId="2812" xr:uid="{00000000-0005-0000-0000-0000EC060000}"/>
    <cellStyle name="20% - Accent1 3 2 5 2 2 2 3" xfId="2813" xr:uid="{00000000-0005-0000-0000-0000ED060000}"/>
    <cellStyle name="20% - Accent1 3 2 5 2 2 3" xfId="2814" xr:uid="{00000000-0005-0000-0000-0000EE060000}"/>
    <cellStyle name="20% - Accent1 3 2 5 2 2 4" xfId="2815" xr:uid="{00000000-0005-0000-0000-0000EF060000}"/>
    <cellStyle name="20% - Accent1 3 2 5 2 3" xfId="2816" xr:uid="{00000000-0005-0000-0000-0000F0060000}"/>
    <cellStyle name="20% - Accent1 3 2 5 2 3 2" xfId="2817" xr:uid="{00000000-0005-0000-0000-0000F1060000}"/>
    <cellStyle name="20% - Accent1 3 2 5 2 3 2 2" xfId="2818" xr:uid="{00000000-0005-0000-0000-0000F2060000}"/>
    <cellStyle name="20% - Accent1 3 2 5 2 3 2 3" xfId="2819" xr:uid="{00000000-0005-0000-0000-0000F3060000}"/>
    <cellStyle name="20% - Accent1 3 2 5 2 3 3" xfId="2820" xr:uid="{00000000-0005-0000-0000-0000F4060000}"/>
    <cellStyle name="20% - Accent1 3 2 5 2 3 4" xfId="2821" xr:uid="{00000000-0005-0000-0000-0000F5060000}"/>
    <cellStyle name="20% - Accent1 3 2 5 2 4" xfId="2822" xr:uid="{00000000-0005-0000-0000-0000F6060000}"/>
    <cellStyle name="20% - Accent1 3 2 5 2 4 2" xfId="2823" xr:uid="{00000000-0005-0000-0000-0000F7060000}"/>
    <cellStyle name="20% - Accent1 3 2 5 2 4 3" xfId="2824" xr:uid="{00000000-0005-0000-0000-0000F8060000}"/>
    <cellStyle name="20% - Accent1 3 2 5 2 5" xfId="2825" xr:uid="{00000000-0005-0000-0000-0000F9060000}"/>
    <cellStyle name="20% - Accent1 3 2 5 2 5 2" xfId="2826" xr:uid="{00000000-0005-0000-0000-0000FA060000}"/>
    <cellStyle name="20% - Accent1 3 2 5 2 6" xfId="2827" xr:uid="{00000000-0005-0000-0000-0000FB060000}"/>
    <cellStyle name="20% - Accent1 3 2 5 2 6 2" xfId="2828" xr:uid="{00000000-0005-0000-0000-0000FC060000}"/>
    <cellStyle name="20% - Accent1 3 2 5 2 7" xfId="2829" xr:uid="{00000000-0005-0000-0000-0000FD060000}"/>
    <cellStyle name="20% - Accent1 3 2 5 3" xfId="2830" xr:uid="{00000000-0005-0000-0000-0000FE060000}"/>
    <cellStyle name="20% - Accent1 3 2 5 3 2" xfId="2831" xr:uid="{00000000-0005-0000-0000-0000FF060000}"/>
    <cellStyle name="20% - Accent1 3 2 5 3 2 2" xfId="2832" xr:uid="{00000000-0005-0000-0000-000000070000}"/>
    <cellStyle name="20% - Accent1 3 2 5 3 2 3" xfId="2833" xr:uid="{00000000-0005-0000-0000-000001070000}"/>
    <cellStyle name="20% - Accent1 3 2 5 3 3" xfId="2834" xr:uid="{00000000-0005-0000-0000-000002070000}"/>
    <cellStyle name="20% - Accent1 3 2 5 3 3 2" xfId="2835" xr:uid="{00000000-0005-0000-0000-000003070000}"/>
    <cellStyle name="20% - Accent1 3 2 5 3 4" xfId="2836" xr:uid="{00000000-0005-0000-0000-000004070000}"/>
    <cellStyle name="20% - Accent1 3 2 5 3 4 2" xfId="2837" xr:uid="{00000000-0005-0000-0000-000005070000}"/>
    <cellStyle name="20% - Accent1 3 2 5 3 5" xfId="2838" xr:uid="{00000000-0005-0000-0000-000006070000}"/>
    <cellStyle name="20% - Accent1 3 2 5 4" xfId="2839" xr:uid="{00000000-0005-0000-0000-000007070000}"/>
    <cellStyle name="20% - Accent1 3 2 5 4 2" xfId="2840" xr:uid="{00000000-0005-0000-0000-000008070000}"/>
    <cellStyle name="20% - Accent1 3 2 5 4 2 2" xfId="2841" xr:uid="{00000000-0005-0000-0000-000009070000}"/>
    <cellStyle name="20% - Accent1 3 2 5 4 2 3" xfId="2842" xr:uid="{00000000-0005-0000-0000-00000A070000}"/>
    <cellStyle name="20% - Accent1 3 2 5 4 3" xfId="2843" xr:uid="{00000000-0005-0000-0000-00000B070000}"/>
    <cellStyle name="20% - Accent1 3 2 5 4 4" xfId="2844" xr:uid="{00000000-0005-0000-0000-00000C070000}"/>
    <cellStyle name="20% - Accent1 3 2 5 5" xfId="2845" xr:uid="{00000000-0005-0000-0000-00000D070000}"/>
    <cellStyle name="20% - Accent1 3 2 5 5 2" xfId="2846" xr:uid="{00000000-0005-0000-0000-00000E070000}"/>
    <cellStyle name="20% - Accent1 3 2 5 5 3" xfId="2847" xr:uid="{00000000-0005-0000-0000-00000F070000}"/>
    <cellStyle name="20% - Accent1 3 2 5 6" xfId="2848" xr:uid="{00000000-0005-0000-0000-000010070000}"/>
    <cellStyle name="20% - Accent1 3 2 5 6 2" xfId="2849" xr:uid="{00000000-0005-0000-0000-000011070000}"/>
    <cellStyle name="20% - Accent1 3 2 5 7" xfId="2850" xr:uid="{00000000-0005-0000-0000-000012070000}"/>
    <cellStyle name="20% - Accent1 3 2 5 7 2" xfId="2851" xr:uid="{00000000-0005-0000-0000-000013070000}"/>
    <cellStyle name="20% - Accent1 3 2 5 8" xfId="2852" xr:uid="{00000000-0005-0000-0000-000014070000}"/>
    <cellStyle name="20% - Accent1 3 2 6" xfId="2853" xr:uid="{00000000-0005-0000-0000-000015070000}"/>
    <cellStyle name="20% - Accent1 3 2 6 2" xfId="2854" xr:uid="{00000000-0005-0000-0000-000016070000}"/>
    <cellStyle name="20% - Accent1 3 2 6 2 2" xfId="2855" xr:uid="{00000000-0005-0000-0000-000017070000}"/>
    <cellStyle name="20% - Accent1 3 2 6 2 2 2" xfId="2856" xr:uid="{00000000-0005-0000-0000-000018070000}"/>
    <cellStyle name="20% - Accent1 3 2 6 2 2 3" xfId="2857" xr:uid="{00000000-0005-0000-0000-000019070000}"/>
    <cellStyle name="20% - Accent1 3 2 6 2 3" xfId="2858" xr:uid="{00000000-0005-0000-0000-00001A070000}"/>
    <cellStyle name="20% - Accent1 3 2 6 2 4" xfId="2859" xr:uid="{00000000-0005-0000-0000-00001B070000}"/>
    <cellStyle name="20% - Accent1 3 2 6 3" xfId="2860" xr:uid="{00000000-0005-0000-0000-00001C070000}"/>
    <cellStyle name="20% - Accent1 3 2 6 3 2" xfId="2861" xr:uid="{00000000-0005-0000-0000-00001D070000}"/>
    <cellStyle name="20% - Accent1 3 2 6 3 2 2" xfId="2862" xr:uid="{00000000-0005-0000-0000-00001E070000}"/>
    <cellStyle name="20% - Accent1 3 2 6 3 2 3" xfId="2863" xr:uid="{00000000-0005-0000-0000-00001F070000}"/>
    <cellStyle name="20% - Accent1 3 2 6 3 3" xfId="2864" xr:uid="{00000000-0005-0000-0000-000020070000}"/>
    <cellStyle name="20% - Accent1 3 2 6 3 4" xfId="2865" xr:uid="{00000000-0005-0000-0000-000021070000}"/>
    <cellStyle name="20% - Accent1 3 2 6 4" xfId="2866" xr:uid="{00000000-0005-0000-0000-000022070000}"/>
    <cellStyle name="20% - Accent1 3 2 6 4 2" xfId="2867" xr:uid="{00000000-0005-0000-0000-000023070000}"/>
    <cellStyle name="20% - Accent1 3 2 6 4 3" xfId="2868" xr:uid="{00000000-0005-0000-0000-000024070000}"/>
    <cellStyle name="20% - Accent1 3 2 6 5" xfId="2869" xr:uid="{00000000-0005-0000-0000-000025070000}"/>
    <cellStyle name="20% - Accent1 3 2 6 5 2" xfId="2870" xr:uid="{00000000-0005-0000-0000-000026070000}"/>
    <cellStyle name="20% - Accent1 3 2 6 6" xfId="2871" xr:uid="{00000000-0005-0000-0000-000027070000}"/>
    <cellStyle name="20% - Accent1 3 2 6 6 2" xfId="2872" xr:uid="{00000000-0005-0000-0000-000028070000}"/>
    <cellStyle name="20% - Accent1 3 2 6 7" xfId="2873" xr:uid="{00000000-0005-0000-0000-000029070000}"/>
    <cellStyle name="20% - Accent1 3 2 7" xfId="2874" xr:uid="{00000000-0005-0000-0000-00002A070000}"/>
    <cellStyle name="20% - Accent1 3 2 7 2" xfId="2875" xr:uid="{00000000-0005-0000-0000-00002B070000}"/>
    <cellStyle name="20% - Accent1 3 2 7 2 2" xfId="2876" xr:uid="{00000000-0005-0000-0000-00002C070000}"/>
    <cellStyle name="20% - Accent1 3 2 7 2 3" xfId="2877" xr:uid="{00000000-0005-0000-0000-00002D070000}"/>
    <cellStyle name="20% - Accent1 3 2 7 3" xfId="2878" xr:uid="{00000000-0005-0000-0000-00002E070000}"/>
    <cellStyle name="20% - Accent1 3 2 7 3 2" xfId="2879" xr:uid="{00000000-0005-0000-0000-00002F070000}"/>
    <cellStyle name="20% - Accent1 3 2 7 4" xfId="2880" xr:uid="{00000000-0005-0000-0000-000030070000}"/>
    <cellStyle name="20% - Accent1 3 2 7 4 2" xfId="2881" xr:uid="{00000000-0005-0000-0000-000031070000}"/>
    <cellStyle name="20% - Accent1 3 2 7 5" xfId="2882" xr:uid="{00000000-0005-0000-0000-000032070000}"/>
    <cellStyle name="20% - Accent1 3 2 8" xfId="2883" xr:uid="{00000000-0005-0000-0000-000033070000}"/>
    <cellStyle name="20% - Accent1 3 2 8 2" xfId="2884" xr:uid="{00000000-0005-0000-0000-000034070000}"/>
    <cellStyle name="20% - Accent1 3 2 8 2 2" xfId="2885" xr:uid="{00000000-0005-0000-0000-000035070000}"/>
    <cellStyle name="20% - Accent1 3 2 8 2 3" xfId="2886" xr:uid="{00000000-0005-0000-0000-000036070000}"/>
    <cellStyle name="20% - Accent1 3 2 8 3" xfId="2887" xr:uid="{00000000-0005-0000-0000-000037070000}"/>
    <cellStyle name="20% - Accent1 3 2 8 4" xfId="2888" xr:uid="{00000000-0005-0000-0000-000038070000}"/>
    <cellStyle name="20% - Accent1 3 2 9" xfId="2889" xr:uid="{00000000-0005-0000-0000-000039070000}"/>
    <cellStyle name="20% - Accent1 3 2 9 2" xfId="2890" xr:uid="{00000000-0005-0000-0000-00003A070000}"/>
    <cellStyle name="20% - Accent1 3 2 9 3" xfId="2891" xr:uid="{00000000-0005-0000-0000-00003B070000}"/>
    <cellStyle name="20% - Accent1 3 20" xfId="56770" xr:uid="{00000000-0005-0000-0000-00003C070000}"/>
    <cellStyle name="20% - Accent1 3 3" xfId="2892" xr:uid="{00000000-0005-0000-0000-00003D070000}"/>
    <cellStyle name="20% - Accent1 3 3 10" xfId="2893" xr:uid="{00000000-0005-0000-0000-00003E070000}"/>
    <cellStyle name="20% - Accent1 3 3 10 2" xfId="2894" xr:uid="{00000000-0005-0000-0000-00003F070000}"/>
    <cellStyle name="20% - Accent1 3 3 11" xfId="2895" xr:uid="{00000000-0005-0000-0000-000040070000}"/>
    <cellStyle name="20% - Accent1 3 3 11 2" xfId="2896" xr:uid="{00000000-0005-0000-0000-000041070000}"/>
    <cellStyle name="20% - Accent1 3 3 12" xfId="2897" xr:uid="{00000000-0005-0000-0000-000042070000}"/>
    <cellStyle name="20% - Accent1 3 3 13" xfId="53152" xr:uid="{00000000-0005-0000-0000-000043070000}"/>
    <cellStyle name="20% - Accent1 3 3 14" xfId="54518" xr:uid="{00000000-0005-0000-0000-000044070000}"/>
    <cellStyle name="20% - Accent1 3 3 15" xfId="56044" xr:uid="{00000000-0005-0000-0000-000045070000}"/>
    <cellStyle name="20% - Accent1 3 3 16" xfId="57422" xr:uid="{00000000-0005-0000-0000-000046070000}"/>
    <cellStyle name="20% - Accent1 3 3 2" xfId="2898" xr:uid="{00000000-0005-0000-0000-000047070000}"/>
    <cellStyle name="20% - Accent1 3 3 2 10" xfId="2899" xr:uid="{00000000-0005-0000-0000-000048070000}"/>
    <cellStyle name="20% - Accent1 3 3 2 2" xfId="2900" xr:uid="{00000000-0005-0000-0000-000049070000}"/>
    <cellStyle name="20% - Accent1 3 3 2 2 2" xfId="2901" xr:uid="{00000000-0005-0000-0000-00004A070000}"/>
    <cellStyle name="20% - Accent1 3 3 2 2 2 2" xfId="2902" xr:uid="{00000000-0005-0000-0000-00004B070000}"/>
    <cellStyle name="20% - Accent1 3 3 2 2 2 2 2" xfId="2903" xr:uid="{00000000-0005-0000-0000-00004C070000}"/>
    <cellStyle name="20% - Accent1 3 3 2 2 2 2 2 2" xfId="2904" xr:uid="{00000000-0005-0000-0000-00004D070000}"/>
    <cellStyle name="20% - Accent1 3 3 2 2 2 2 2 3" xfId="2905" xr:uid="{00000000-0005-0000-0000-00004E070000}"/>
    <cellStyle name="20% - Accent1 3 3 2 2 2 2 3" xfId="2906" xr:uid="{00000000-0005-0000-0000-00004F070000}"/>
    <cellStyle name="20% - Accent1 3 3 2 2 2 2 4" xfId="2907" xr:uid="{00000000-0005-0000-0000-000050070000}"/>
    <cellStyle name="20% - Accent1 3 3 2 2 2 3" xfId="2908" xr:uid="{00000000-0005-0000-0000-000051070000}"/>
    <cellStyle name="20% - Accent1 3 3 2 2 2 3 2" xfId="2909" xr:uid="{00000000-0005-0000-0000-000052070000}"/>
    <cellStyle name="20% - Accent1 3 3 2 2 2 3 2 2" xfId="2910" xr:uid="{00000000-0005-0000-0000-000053070000}"/>
    <cellStyle name="20% - Accent1 3 3 2 2 2 3 2 3" xfId="2911" xr:uid="{00000000-0005-0000-0000-000054070000}"/>
    <cellStyle name="20% - Accent1 3 3 2 2 2 3 3" xfId="2912" xr:uid="{00000000-0005-0000-0000-000055070000}"/>
    <cellStyle name="20% - Accent1 3 3 2 2 2 3 4" xfId="2913" xr:uid="{00000000-0005-0000-0000-000056070000}"/>
    <cellStyle name="20% - Accent1 3 3 2 2 2 4" xfId="2914" xr:uid="{00000000-0005-0000-0000-000057070000}"/>
    <cellStyle name="20% - Accent1 3 3 2 2 2 4 2" xfId="2915" xr:uid="{00000000-0005-0000-0000-000058070000}"/>
    <cellStyle name="20% - Accent1 3 3 2 2 2 4 3" xfId="2916" xr:uid="{00000000-0005-0000-0000-000059070000}"/>
    <cellStyle name="20% - Accent1 3 3 2 2 2 5" xfId="2917" xr:uid="{00000000-0005-0000-0000-00005A070000}"/>
    <cellStyle name="20% - Accent1 3 3 2 2 2 5 2" xfId="2918" xr:uid="{00000000-0005-0000-0000-00005B070000}"/>
    <cellStyle name="20% - Accent1 3 3 2 2 2 6" xfId="2919" xr:uid="{00000000-0005-0000-0000-00005C070000}"/>
    <cellStyle name="20% - Accent1 3 3 2 2 2 6 2" xfId="2920" xr:uid="{00000000-0005-0000-0000-00005D070000}"/>
    <cellStyle name="20% - Accent1 3 3 2 2 2 7" xfId="2921" xr:uid="{00000000-0005-0000-0000-00005E070000}"/>
    <cellStyle name="20% - Accent1 3 3 2 2 3" xfId="2922" xr:uid="{00000000-0005-0000-0000-00005F070000}"/>
    <cellStyle name="20% - Accent1 3 3 2 2 3 2" xfId="2923" xr:uid="{00000000-0005-0000-0000-000060070000}"/>
    <cellStyle name="20% - Accent1 3 3 2 2 3 2 2" xfId="2924" xr:uid="{00000000-0005-0000-0000-000061070000}"/>
    <cellStyle name="20% - Accent1 3 3 2 2 3 2 3" xfId="2925" xr:uid="{00000000-0005-0000-0000-000062070000}"/>
    <cellStyle name="20% - Accent1 3 3 2 2 3 3" xfId="2926" xr:uid="{00000000-0005-0000-0000-000063070000}"/>
    <cellStyle name="20% - Accent1 3 3 2 2 3 3 2" xfId="2927" xr:uid="{00000000-0005-0000-0000-000064070000}"/>
    <cellStyle name="20% - Accent1 3 3 2 2 3 4" xfId="2928" xr:uid="{00000000-0005-0000-0000-000065070000}"/>
    <cellStyle name="20% - Accent1 3 3 2 2 3 4 2" xfId="2929" xr:uid="{00000000-0005-0000-0000-000066070000}"/>
    <cellStyle name="20% - Accent1 3 3 2 2 3 5" xfId="2930" xr:uid="{00000000-0005-0000-0000-000067070000}"/>
    <cellStyle name="20% - Accent1 3 3 2 2 4" xfId="2931" xr:uid="{00000000-0005-0000-0000-000068070000}"/>
    <cellStyle name="20% - Accent1 3 3 2 2 4 2" xfId="2932" xr:uid="{00000000-0005-0000-0000-000069070000}"/>
    <cellStyle name="20% - Accent1 3 3 2 2 4 2 2" xfId="2933" xr:uid="{00000000-0005-0000-0000-00006A070000}"/>
    <cellStyle name="20% - Accent1 3 3 2 2 4 2 3" xfId="2934" xr:uid="{00000000-0005-0000-0000-00006B070000}"/>
    <cellStyle name="20% - Accent1 3 3 2 2 4 3" xfId="2935" xr:uid="{00000000-0005-0000-0000-00006C070000}"/>
    <cellStyle name="20% - Accent1 3 3 2 2 4 4" xfId="2936" xr:uid="{00000000-0005-0000-0000-00006D070000}"/>
    <cellStyle name="20% - Accent1 3 3 2 2 5" xfId="2937" xr:uid="{00000000-0005-0000-0000-00006E070000}"/>
    <cellStyle name="20% - Accent1 3 3 2 2 5 2" xfId="2938" xr:uid="{00000000-0005-0000-0000-00006F070000}"/>
    <cellStyle name="20% - Accent1 3 3 2 2 5 3" xfId="2939" xr:uid="{00000000-0005-0000-0000-000070070000}"/>
    <cellStyle name="20% - Accent1 3 3 2 2 6" xfId="2940" xr:uid="{00000000-0005-0000-0000-000071070000}"/>
    <cellStyle name="20% - Accent1 3 3 2 2 6 2" xfId="2941" xr:uid="{00000000-0005-0000-0000-000072070000}"/>
    <cellStyle name="20% - Accent1 3 3 2 2 7" xfId="2942" xr:uid="{00000000-0005-0000-0000-000073070000}"/>
    <cellStyle name="20% - Accent1 3 3 2 2 7 2" xfId="2943" xr:uid="{00000000-0005-0000-0000-000074070000}"/>
    <cellStyle name="20% - Accent1 3 3 2 2 8" xfId="2944" xr:uid="{00000000-0005-0000-0000-000075070000}"/>
    <cellStyle name="20% - Accent1 3 3 2 3" xfId="2945" xr:uid="{00000000-0005-0000-0000-000076070000}"/>
    <cellStyle name="20% - Accent1 3 3 2 3 2" xfId="2946" xr:uid="{00000000-0005-0000-0000-000077070000}"/>
    <cellStyle name="20% - Accent1 3 3 2 3 2 2" xfId="2947" xr:uid="{00000000-0005-0000-0000-000078070000}"/>
    <cellStyle name="20% - Accent1 3 3 2 3 2 2 2" xfId="2948" xr:uid="{00000000-0005-0000-0000-000079070000}"/>
    <cellStyle name="20% - Accent1 3 3 2 3 2 2 2 2" xfId="2949" xr:uid="{00000000-0005-0000-0000-00007A070000}"/>
    <cellStyle name="20% - Accent1 3 3 2 3 2 2 2 3" xfId="2950" xr:uid="{00000000-0005-0000-0000-00007B070000}"/>
    <cellStyle name="20% - Accent1 3 3 2 3 2 2 3" xfId="2951" xr:uid="{00000000-0005-0000-0000-00007C070000}"/>
    <cellStyle name="20% - Accent1 3 3 2 3 2 2 4" xfId="2952" xr:uid="{00000000-0005-0000-0000-00007D070000}"/>
    <cellStyle name="20% - Accent1 3 3 2 3 2 3" xfId="2953" xr:uid="{00000000-0005-0000-0000-00007E070000}"/>
    <cellStyle name="20% - Accent1 3 3 2 3 2 3 2" xfId="2954" xr:uid="{00000000-0005-0000-0000-00007F070000}"/>
    <cellStyle name="20% - Accent1 3 3 2 3 2 3 2 2" xfId="2955" xr:uid="{00000000-0005-0000-0000-000080070000}"/>
    <cellStyle name="20% - Accent1 3 3 2 3 2 3 2 3" xfId="2956" xr:uid="{00000000-0005-0000-0000-000081070000}"/>
    <cellStyle name="20% - Accent1 3 3 2 3 2 3 3" xfId="2957" xr:uid="{00000000-0005-0000-0000-000082070000}"/>
    <cellStyle name="20% - Accent1 3 3 2 3 2 3 4" xfId="2958" xr:uid="{00000000-0005-0000-0000-000083070000}"/>
    <cellStyle name="20% - Accent1 3 3 2 3 2 4" xfId="2959" xr:uid="{00000000-0005-0000-0000-000084070000}"/>
    <cellStyle name="20% - Accent1 3 3 2 3 2 4 2" xfId="2960" xr:uid="{00000000-0005-0000-0000-000085070000}"/>
    <cellStyle name="20% - Accent1 3 3 2 3 2 4 3" xfId="2961" xr:uid="{00000000-0005-0000-0000-000086070000}"/>
    <cellStyle name="20% - Accent1 3 3 2 3 2 5" xfId="2962" xr:uid="{00000000-0005-0000-0000-000087070000}"/>
    <cellStyle name="20% - Accent1 3 3 2 3 2 5 2" xfId="2963" xr:uid="{00000000-0005-0000-0000-000088070000}"/>
    <cellStyle name="20% - Accent1 3 3 2 3 2 6" xfId="2964" xr:uid="{00000000-0005-0000-0000-000089070000}"/>
    <cellStyle name="20% - Accent1 3 3 2 3 2 6 2" xfId="2965" xr:uid="{00000000-0005-0000-0000-00008A070000}"/>
    <cellStyle name="20% - Accent1 3 3 2 3 2 7" xfId="2966" xr:uid="{00000000-0005-0000-0000-00008B070000}"/>
    <cellStyle name="20% - Accent1 3 3 2 3 3" xfId="2967" xr:uid="{00000000-0005-0000-0000-00008C070000}"/>
    <cellStyle name="20% - Accent1 3 3 2 3 3 2" xfId="2968" xr:uid="{00000000-0005-0000-0000-00008D070000}"/>
    <cellStyle name="20% - Accent1 3 3 2 3 3 2 2" xfId="2969" xr:uid="{00000000-0005-0000-0000-00008E070000}"/>
    <cellStyle name="20% - Accent1 3 3 2 3 3 2 3" xfId="2970" xr:uid="{00000000-0005-0000-0000-00008F070000}"/>
    <cellStyle name="20% - Accent1 3 3 2 3 3 3" xfId="2971" xr:uid="{00000000-0005-0000-0000-000090070000}"/>
    <cellStyle name="20% - Accent1 3 3 2 3 3 3 2" xfId="2972" xr:uid="{00000000-0005-0000-0000-000091070000}"/>
    <cellStyle name="20% - Accent1 3 3 2 3 3 4" xfId="2973" xr:uid="{00000000-0005-0000-0000-000092070000}"/>
    <cellStyle name="20% - Accent1 3 3 2 3 3 4 2" xfId="2974" xr:uid="{00000000-0005-0000-0000-000093070000}"/>
    <cellStyle name="20% - Accent1 3 3 2 3 3 5" xfId="2975" xr:uid="{00000000-0005-0000-0000-000094070000}"/>
    <cellStyle name="20% - Accent1 3 3 2 3 4" xfId="2976" xr:uid="{00000000-0005-0000-0000-000095070000}"/>
    <cellStyle name="20% - Accent1 3 3 2 3 4 2" xfId="2977" xr:uid="{00000000-0005-0000-0000-000096070000}"/>
    <cellStyle name="20% - Accent1 3 3 2 3 4 2 2" xfId="2978" xr:uid="{00000000-0005-0000-0000-000097070000}"/>
    <cellStyle name="20% - Accent1 3 3 2 3 4 2 3" xfId="2979" xr:uid="{00000000-0005-0000-0000-000098070000}"/>
    <cellStyle name="20% - Accent1 3 3 2 3 4 3" xfId="2980" xr:uid="{00000000-0005-0000-0000-000099070000}"/>
    <cellStyle name="20% - Accent1 3 3 2 3 4 4" xfId="2981" xr:uid="{00000000-0005-0000-0000-00009A070000}"/>
    <cellStyle name="20% - Accent1 3 3 2 3 5" xfId="2982" xr:uid="{00000000-0005-0000-0000-00009B070000}"/>
    <cellStyle name="20% - Accent1 3 3 2 3 5 2" xfId="2983" xr:uid="{00000000-0005-0000-0000-00009C070000}"/>
    <cellStyle name="20% - Accent1 3 3 2 3 5 3" xfId="2984" xr:uid="{00000000-0005-0000-0000-00009D070000}"/>
    <cellStyle name="20% - Accent1 3 3 2 3 6" xfId="2985" xr:uid="{00000000-0005-0000-0000-00009E070000}"/>
    <cellStyle name="20% - Accent1 3 3 2 3 6 2" xfId="2986" xr:uid="{00000000-0005-0000-0000-00009F070000}"/>
    <cellStyle name="20% - Accent1 3 3 2 3 7" xfId="2987" xr:uid="{00000000-0005-0000-0000-0000A0070000}"/>
    <cellStyle name="20% - Accent1 3 3 2 3 7 2" xfId="2988" xr:uid="{00000000-0005-0000-0000-0000A1070000}"/>
    <cellStyle name="20% - Accent1 3 3 2 3 8" xfId="2989" xr:uid="{00000000-0005-0000-0000-0000A2070000}"/>
    <cellStyle name="20% - Accent1 3 3 2 4" xfId="2990" xr:uid="{00000000-0005-0000-0000-0000A3070000}"/>
    <cellStyle name="20% - Accent1 3 3 2 4 2" xfId="2991" xr:uid="{00000000-0005-0000-0000-0000A4070000}"/>
    <cellStyle name="20% - Accent1 3 3 2 4 2 2" xfId="2992" xr:uid="{00000000-0005-0000-0000-0000A5070000}"/>
    <cellStyle name="20% - Accent1 3 3 2 4 2 2 2" xfId="2993" xr:uid="{00000000-0005-0000-0000-0000A6070000}"/>
    <cellStyle name="20% - Accent1 3 3 2 4 2 2 3" xfId="2994" xr:uid="{00000000-0005-0000-0000-0000A7070000}"/>
    <cellStyle name="20% - Accent1 3 3 2 4 2 3" xfId="2995" xr:uid="{00000000-0005-0000-0000-0000A8070000}"/>
    <cellStyle name="20% - Accent1 3 3 2 4 2 4" xfId="2996" xr:uid="{00000000-0005-0000-0000-0000A9070000}"/>
    <cellStyle name="20% - Accent1 3 3 2 4 3" xfId="2997" xr:uid="{00000000-0005-0000-0000-0000AA070000}"/>
    <cellStyle name="20% - Accent1 3 3 2 4 3 2" xfId="2998" xr:uid="{00000000-0005-0000-0000-0000AB070000}"/>
    <cellStyle name="20% - Accent1 3 3 2 4 3 2 2" xfId="2999" xr:uid="{00000000-0005-0000-0000-0000AC070000}"/>
    <cellStyle name="20% - Accent1 3 3 2 4 3 2 3" xfId="3000" xr:uid="{00000000-0005-0000-0000-0000AD070000}"/>
    <cellStyle name="20% - Accent1 3 3 2 4 3 3" xfId="3001" xr:uid="{00000000-0005-0000-0000-0000AE070000}"/>
    <cellStyle name="20% - Accent1 3 3 2 4 3 4" xfId="3002" xr:uid="{00000000-0005-0000-0000-0000AF070000}"/>
    <cellStyle name="20% - Accent1 3 3 2 4 4" xfId="3003" xr:uid="{00000000-0005-0000-0000-0000B0070000}"/>
    <cellStyle name="20% - Accent1 3 3 2 4 4 2" xfId="3004" xr:uid="{00000000-0005-0000-0000-0000B1070000}"/>
    <cellStyle name="20% - Accent1 3 3 2 4 4 3" xfId="3005" xr:uid="{00000000-0005-0000-0000-0000B2070000}"/>
    <cellStyle name="20% - Accent1 3 3 2 4 5" xfId="3006" xr:uid="{00000000-0005-0000-0000-0000B3070000}"/>
    <cellStyle name="20% - Accent1 3 3 2 4 5 2" xfId="3007" xr:uid="{00000000-0005-0000-0000-0000B4070000}"/>
    <cellStyle name="20% - Accent1 3 3 2 4 6" xfId="3008" xr:uid="{00000000-0005-0000-0000-0000B5070000}"/>
    <cellStyle name="20% - Accent1 3 3 2 4 6 2" xfId="3009" xr:uid="{00000000-0005-0000-0000-0000B6070000}"/>
    <cellStyle name="20% - Accent1 3 3 2 4 7" xfId="3010" xr:uid="{00000000-0005-0000-0000-0000B7070000}"/>
    <cellStyle name="20% - Accent1 3 3 2 5" xfId="3011" xr:uid="{00000000-0005-0000-0000-0000B8070000}"/>
    <cellStyle name="20% - Accent1 3 3 2 5 2" xfId="3012" xr:uid="{00000000-0005-0000-0000-0000B9070000}"/>
    <cellStyle name="20% - Accent1 3 3 2 5 2 2" xfId="3013" xr:uid="{00000000-0005-0000-0000-0000BA070000}"/>
    <cellStyle name="20% - Accent1 3 3 2 5 2 3" xfId="3014" xr:uid="{00000000-0005-0000-0000-0000BB070000}"/>
    <cellStyle name="20% - Accent1 3 3 2 5 3" xfId="3015" xr:uid="{00000000-0005-0000-0000-0000BC070000}"/>
    <cellStyle name="20% - Accent1 3 3 2 5 3 2" xfId="3016" xr:uid="{00000000-0005-0000-0000-0000BD070000}"/>
    <cellStyle name="20% - Accent1 3 3 2 5 4" xfId="3017" xr:uid="{00000000-0005-0000-0000-0000BE070000}"/>
    <cellStyle name="20% - Accent1 3 3 2 5 4 2" xfId="3018" xr:uid="{00000000-0005-0000-0000-0000BF070000}"/>
    <cellStyle name="20% - Accent1 3 3 2 5 5" xfId="3019" xr:uid="{00000000-0005-0000-0000-0000C0070000}"/>
    <cellStyle name="20% - Accent1 3 3 2 6" xfId="3020" xr:uid="{00000000-0005-0000-0000-0000C1070000}"/>
    <cellStyle name="20% - Accent1 3 3 2 6 2" xfId="3021" xr:uid="{00000000-0005-0000-0000-0000C2070000}"/>
    <cellStyle name="20% - Accent1 3 3 2 6 2 2" xfId="3022" xr:uid="{00000000-0005-0000-0000-0000C3070000}"/>
    <cellStyle name="20% - Accent1 3 3 2 6 2 3" xfId="3023" xr:uid="{00000000-0005-0000-0000-0000C4070000}"/>
    <cellStyle name="20% - Accent1 3 3 2 6 3" xfId="3024" xr:uid="{00000000-0005-0000-0000-0000C5070000}"/>
    <cellStyle name="20% - Accent1 3 3 2 6 4" xfId="3025" xr:uid="{00000000-0005-0000-0000-0000C6070000}"/>
    <cellStyle name="20% - Accent1 3 3 2 7" xfId="3026" xr:uid="{00000000-0005-0000-0000-0000C7070000}"/>
    <cellStyle name="20% - Accent1 3 3 2 7 2" xfId="3027" xr:uid="{00000000-0005-0000-0000-0000C8070000}"/>
    <cellStyle name="20% - Accent1 3 3 2 7 3" xfId="3028" xr:uid="{00000000-0005-0000-0000-0000C9070000}"/>
    <cellStyle name="20% - Accent1 3 3 2 8" xfId="3029" xr:uid="{00000000-0005-0000-0000-0000CA070000}"/>
    <cellStyle name="20% - Accent1 3 3 2 8 2" xfId="3030" xr:uid="{00000000-0005-0000-0000-0000CB070000}"/>
    <cellStyle name="20% - Accent1 3 3 2 9" xfId="3031" xr:uid="{00000000-0005-0000-0000-0000CC070000}"/>
    <cellStyle name="20% - Accent1 3 3 2 9 2" xfId="3032" xr:uid="{00000000-0005-0000-0000-0000CD070000}"/>
    <cellStyle name="20% - Accent1 3 3 3" xfId="3033" xr:uid="{00000000-0005-0000-0000-0000CE070000}"/>
    <cellStyle name="20% - Accent1 3 3 3 10" xfId="3034" xr:uid="{00000000-0005-0000-0000-0000CF070000}"/>
    <cellStyle name="20% - Accent1 3 3 3 2" xfId="3035" xr:uid="{00000000-0005-0000-0000-0000D0070000}"/>
    <cellStyle name="20% - Accent1 3 3 3 2 2" xfId="3036" xr:uid="{00000000-0005-0000-0000-0000D1070000}"/>
    <cellStyle name="20% - Accent1 3 3 3 2 2 2" xfId="3037" xr:uid="{00000000-0005-0000-0000-0000D2070000}"/>
    <cellStyle name="20% - Accent1 3 3 3 2 2 2 2" xfId="3038" xr:uid="{00000000-0005-0000-0000-0000D3070000}"/>
    <cellStyle name="20% - Accent1 3 3 3 2 2 2 2 2" xfId="3039" xr:uid="{00000000-0005-0000-0000-0000D4070000}"/>
    <cellStyle name="20% - Accent1 3 3 3 2 2 2 2 3" xfId="3040" xr:uid="{00000000-0005-0000-0000-0000D5070000}"/>
    <cellStyle name="20% - Accent1 3 3 3 2 2 2 3" xfId="3041" xr:uid="{00000000-0005-0000-0000-0000D6070000}"/>
    <cellStyle name="20% - Accent1 3 3 3 2 2 2 4" xfId="3042" xr:uid="{00000000-0005-0000-0000-0000D7070000}"/>
    <cellStyle name="20% - Accent1 3 3 3 2 2 3" xfId="3043" xr:uid="{00000000-0005-0000-0000-0000D8070000}"/>
    <cellStyle name="20% - Accent1 3 3 3 2 2 3 2" xfId="3044" xr:uid="{00000000-0005-0000-0000-0000D9070000}"/>
    <cellStyle name="20% - Accent1 3 3 3 2 2 3 2 2" xfId="3045" xr:uid="{00000000-0005-0000-0000-0000DA070000}"/>
    <cellStyle name="20% - Accent1 3 3 3 2 2 3 2 3" xfId="3046" xr:uid="{00000000-0005-0000-0000-0000DB070000}"/>
    <cellStyle name="20% - Accent1 3 3 3 2 2 3 3" xfId="3047" xr:uid="{00000000-0005-0000-0000-0000DC070000}"/>
    <cellStyle name="20% - Accent1 3 3 3 2 2 3 4" xfId="3048" xr:uid="{00000000-0005-0000-0000-0000DD070000}"/>
    <cellStyle name="20% - Accent1 3 3 3 2 2 4" xfId="3049" xr:uid="{00000000-0005-0000-0000-0000DE070000}"/>
    <cellStyle name="20% - Accent1 3 3 3 2 2 4 2" xfId="3050" xr:uid="{00000000-0005-0000-0000-0000DF070000}"/>
    <cellStyle name="20% - Accent1 3 3 3 2 2 4 3" xfId="3051" xr:uid="{00000000-0005-0000-0000-0000E0070000}"/>
    <cellStyle name="20% - Accent1 3 3 3 2 2 5" xfId="3052" xr:uid="{00000000-0005-0000-0000-0000E1070000}"/>
    <cellStyle name="20% - Accent1 3 3 3 2 2 5 2" xfId="3053" xr:uid="{00000000-0005-0000-0000-0000E2070000}"/>
    <cellStyle name="20% - Accent1 3 3 3 2 2 6" xfId="3054" xr:uid="{00000000-0005-0000-0000-0000E3070000}"/>
    <cellStyle name="20% - Accent1 3 3 3 2 2 6 2" xfId="3055" xr:uid="{00000000-0005-0000-0000-0000E4070000}"/>
    <cellStyle name="20% - Accent1 3 3 3 2 2 7" xfId="3056" xr:uid="{00000000-0005-0000-0000-0000E5070000}"/>
    <cellStyle name="20% - Accent1 3 3 3 2 3" xfId="3057" xr:uid="{00000000-0005-0000-0000-0000E6070000}"/>
    <cellStyle name="20% - Accent1 3 3 3 2 3 2" xfId="3058" xr:uid="{00000000-0005-0000-0000-0000E7070000}"/>
    <cellStyle name="20% - Accent1 3 3 3 2 3 2 2" xfId="3059" xr:uid="{00000000-0005-0000-0000-0000E8070000}"/>
    <cellStyle name="20% - Accent1 3 3 3 2 3 2 3" xfId="3060" xr:uid="{00000000-0005-0000-0000-0000E9070000}"/>
    <cellStyle name="20% - Accent1 3 3 3 2 3 3" xfId="3061" xr:uid="{00000000-0005-0000-0000-0000EA070000}"/>
    <cellStyle name="20% - Accent1 3 3 3 2 3 3 2" xfId="3062" xr:uid="{00000000-0005-0000-0000-0000EB070000}"/>
    <cellStyle name="20% - Accent1 3 3 3 2 3 4" xfId="3063" xr:uid="{00000000-0005-0000-0000-0000EC070000}"/>
    <cellStyle name="20% - Accent1 3 3 3 2 3 4 2" xfId="3064" xr:uid="{00000000-0005-0000-0000-0000ED070000}"/>
    <cellStyle name="20% - Accent1 3 3 3 2 3 5" xfId="3065" xr:uid="{00000000-0005-0000-0000-0000EE070000}"/>
    <cellStyle name="20% - Accent1 3 3 3 2 4" xfId="3066" xr:uid="{00000000-0005-0000-0000-0000EF070000}"/>
    <cellStyle name="20% - Accent1 3 3 3 2 4 2" xfId="3067" xr:uid="{00000000-0005-0000-0000-0000F0070000}"/>
    <cellStyle name="20% - Accent1 3 3 3 2 4 2 2" xfId="3068" xr:uid="{00000000-0005-0000-0000-0000F1070000}"/>
    <cellStyle name="20% - Accent1 3 3 3 2 4 2 3" xfId="3069" xr:uid="{00000000-0005-0000-0000-0000F2070000}"/>
    <cellStyle name="20% - Accent1 3 3 3 2 4 3" xfId="3070" xr:uid="{00000000-0005-0000-0000-0000F3070000}"/>
    <cellStyle name="20% - Accent1 3 3 3 2 4 4" xfId="3071" xr:uid="{00000000-0005-0000-0000-0000F4070000}"/>
    <cellStyle name="20% - Accent1 3 3 3 2 5" xfId="3072" xr:uid="{00000000-0005-0000-0000-0000F5070000}"/>
    <cellStyle name="20% - Accent1 3 3 3 2 5 2" xfId="3073" xr:uid="{00000000-0005-0000-0000-0000F6070000}"/>
    <cellStyle name="20% - Accent1 3 3 3 2 5 3" xfId="3074" xr:uid="{00000000-0005-0000-0000-0000F7070000}"/>
    <cellStyle name="20% - Accent1 3 3 3 2 6" xfId="3075" xr:uid="{00000000-0005-0000-0000-0000F8070000}"/>
    <cellStyle name="20% - Accent1 3 3 3 2 6 2" xfId="3076" xr:uid="{00000000-0005-0000-0000-0000F9070000}"/>
    <cellStyle name="20% - Accent1 3 3 3 2 7" xfId="3077" xr:uid="{00000000-0005-0000-0000-0000FA070000}"/>
    <cellStyle name="20% - Accent1 3 3 3 2 7 2" xfId="3078" xr:uid="{00000000-0005-0000-0000-0000FB070000}"/>
    <cellStyle name="20% - Accent1 3 3 3 2 8" xfId="3079" xr:uid="{00000000-0005-0000-0000-0000FC070000}"/>
    <cellStyle name="20% - Accent1 3 3 3 3" xfId="3080" xr:uid="{00000000-0005-0000-0000-0000FD070000}"/>
    <cellStyle name="20% - Accent1 3 3 3 3 2" xfId="3081" xr:uid="{00000000-0005-0000-0000-0000FE070000}"/>
    <cellStyle name="20% - Accent1 3 3 3 3 2 2" xfId="3082" xr:uid="{00000000-0005-0000-0000-0000FF070000}"/>
    <cellStyle name="20% - Accent1 3 3 3 3 2 2 2" xfId="3083" xr:uid="{00000000-0005-0000-0000-000000080000}"/>
    <cellStyle name="20% - Accent1 3 3 3 3 2 2 2 2" xfId="3084" xr:uid="{00000000-0005-0000-0000-000001080000}"/>
    <cellStyle name="20% - Accent1 3 3 3 3 2 2 2 3" xfId="3085" xr:uid="{00000000-0005-0000-0000-000002080000}"/>
    <cellStyle name="20% - Accent1 3 3 3 3 2 2 3" xfId="3086" xr:uid="{00000000-0005-0000-0000-000003080000}"/>
    <cellStyle name="20% - Accent1 3 3 3 3 2 2 4" xfId="3087" xr:uid="{00000000-0005-0000-0000-000004080000}"/>
    <cellStyle name="20% - Accent1 3 3 3 3 2 3" xfId="3088" xr:uid="{00000000-0005-0000-0000-000005080000}"/>
    <cellStyle name="20% - Accent1 3 3 3 3 2 3 2" xfId="3089" xr:uid="{00000000-0005-0000-0000-000006080000}"/>
    <cellStyle name="20% - Accent1 3 3 3 3 2 3 2 2" xfId="3090" xr:uid="{00000000-0005-0000-0000-000007080000}"/>
    <cellStyle name="20% - Accent1 3 3 3 3 2 3 2 3" xfId="3091" xr:uid="{00000000-0005-0000-0000-000008080000}"/>
    <cellStyle name="20% - Accent1 3 3 3 3 2 3 3" xfId="3092" xr:uid="{00000000-0005-0000-0000-000009080000}"/>
    <cellStyle name="20% - Accent1 3 3 3 3 2 3 4" xfId="3093" xr:uid="{00000000-0005-0000-0000-00000A080000}"/>
    <cellStyle name="20% - Accent1 3 3 3 3 2 4" xfId="3094" xr:uid="{00000000-0005-0000-0000-00000B080000}"/>
    <cellStyle name="20% - Accent1 3 3 3 3 2 4 2" xfId="3095" xr:uid="{00000000-0005-0000-0000-00000C080000}"/>
    <cellStyle name="20% - Accent1 3 3 3 3 2 4 3" xfId="3096" xr:uid="{00000000-0005-0000-0000-00000D080000}"/>
    <cellStyle name="20% - Accent1 3 3 3 3 2 5" xfId="3097" xr:uid="{00000000-0005-0000-0000-00000E080000}"/>
    <cellStyle name="20% - Accent1 3 3 3 3 2 5 2" xfId="3098" xr:uid="{00000000-0005-0000-0000-00000F080000}"/>
    <cellStyle name="20% - Accent1 3 3 3 3 2 6" xfId="3099" xr:uid="{00000000-0005-0000-0000-000010080000}"/>
    <cellStyle name="20% - Accent1 3 3 3 3 2 6 2" xfId="3100" xr:uid="{00000000-0005-0000-0000-000011080000}"/>
    <cellStyle name="20% - Accent1 3 3 3 3 2 7" xfId="3101" xr:uid="{00000000-0005-0000-0000-000012080000}"/>
    <cellStyle name="20% - Accent1 3 3 3 3 3" xfId="3102" xr:uid="{00000000-0005-0000-0000-000013080000}"/>
    <cellStyle name="20% - Accent1 3 3 3 3 3 2" xfId="3103" xr:uid="{00000000-0005-0000-0000-000014080000}"/>
    <cellStyle name="20% - Accent1 3 3 3 3 3 2 2" xfId="3104" xr:uid="{00000000-0005-0000-0000-000015080000}"/>
    <cellStyle name="20% - Accent1 3 3 3 3 3 2 3" xfId="3105" xr:uid="{00000000-0005-0000-0000-000016080000}"/>
    <cellStyle name="20% - Accent1 3 3 3 3 3 3" xfId="3106" xr:uid="{00000000-0005-0000-0000-000017080000}"/>
    <cellStyle name="20% - Accent1 3 3 3 3 3 3 2" xfId="3107" xr:uid="{00000000-0005-0000-0000-000018080000}"/>
    <cellStyle name="20% - Accent1 3 3 3 3 3 4" xfId="3108" xr:uid="{00000000-0005-0000-0000-000019080000}"/>
    <cellStyle name="20% - Accent1 3 3 3 3 3 4 2" xfId="3109" xr:uid="{00000000-0005-0000-0000-00001A080000}"/>
    <cellStyle name="20% - Accent1 3 3 3 3 3 5" xfId="3110" xr:uid="{00000000-0005-0000-0000-00001B080000}"/>
    <cellStyle name="20% - Accent1 3 3 3 3 4" xfId="3111" xr:uid="{00000000-0005-0000-0000-00001C080000}"/>
    <cellStyle name="20% - Accent1 3 3 3 3 4 2" xfId="3112" xr:uid="{00000000-0005-0000-0000-00001D080000}"/>
    <cellStyle name="20% - Accent1 3 3 3 3 4 2 2" xfId="3113" xr:uid="{00000000-0005-0000-0000-00001E080000}"/>
    <cellStyle name="20% - Accent1 3 3 3 3 4 2 3" xfId="3114" xr:uid="{00000000-0005-0000-0000-00001F080000}"/>
    <cellStyle name="20% - Accent1 3 3 3 3 4 3" xfId="3115" xr:uid="{00000000-0005-0000-0000-000020080000}"/>
    <cellStyle name="20% - Accent1 3 3 3 3 4 4" xfId="3116" xr:uid="{00000000-0005-0000-0000-000021080000}"/>
    <cellStyle name="20% - Accent1 3 3 3 3 5" xfId="3117" xr:uid="{00000000-0005-0000-0000-000022080000}"/>
    <cellStyle name="20% - Accent1 3 3 3 3 5 2" xfId="3118" xr:uid="{00000000-0005-0000-0000-000023080000}"/>
    <cellStyle name="20% - Accent1 3 3 3 3 5 3" xfId="3119" xr:uid="{00000000-0005-0000-0000-000024080000}"/>
    <cellStyle name="20% - Accent1 3 3 3 3 6" xfId="3120" xr:uid="{00000000-0005-0000-0000-000025080000}"/>
    <cellStyle name="20% - Accent1 3 3 3 3 6 2" xfId="3121" xr:uid="{00000000-0005-0000-0000-000026080000}"/>
    <cellStyle name="20% - Accent1 3 3 3 3 7" xfId="3122" xr:uid="{00000000-0005-0000-0000-000027080000}"/>
    <cellStyle name="20% - Accent1 3 3 3 3 7 2" xfId="3123" xr:uid="{00000000-0005-0000-0000-000028080000}"/>
    <cellStyle name="20% - Accent1 3 3 3 3 8" xfId="3124" xr:uid="{00000000-0005-0000-0000-000029080000}"/>
    <cellStyle name="20% - Accent1 3 3 3 4" xfId="3125" xr:uid="{00000000-0005-0000-0000-00002A080000}"/>
    <cellStyle name="20% - Accent1 3 3 3 4 2" xfId="3126" xr:uid="{00000000-0005-0000-0000-00002B080000}"/>
    <cellStyle name="20% - Accent1 3 3 3 4 2 2" xfId="3127" xr:uid="{00000000-0005-0000-0000-00002C080000}"/>
    <cellStyle name="20% - Accent1 3 3 3 4 2 2 2" xfId="3128" xr:uid="{00000000-0005-0000-0000-00002D080000}"/>
    <cellStyle name="20% - Accent1 3 3 3 4 2 2 3" xfId="3129" xr:uid="{00000000-0005-0000-0000-00002E080000}"/>
    <cellStyle name="20% - Accent1 3 3 3 4 2 3" xfId="3130" xr:uid="{00000000-0005-0000-0000-00002F080000}"/>
    <cellStyle name="20% - Accent1 3 3 3 4 2 4" xfId="3131" xr:uid="{00000000-0005-0000-0000-000030080000}"/>
    <cellStyle name="20% - Accent1 3 3 3 4 3" xfId="3132" xr:uid="{00000000-0005-0000-0000-000031080000}"/>
    <cellStyle name="20% - Accent1 3 3 3 4 3 2" xfId="3133" xr:uid="{00000000-0005-0000-0000-000032080000}"/>
    <cellStyle name="20% - Accent1 3 3 3 4 3 2 2" xfId="3134" xr:uid="{00000000-0005-0000-0000-000033080000}"/>
    <cellStyle name="20% - Accent1 3 3 3 4 3 2 3" xfId="3135" xr:uid="{00000000-0005-0000-0000-000034080000}"/>
    <cellStyle name="20% - Accent1 3 3 3 4 3 3" xfId="3136" xr:uid="{00000000-0005-0000-0000-000035080000}"/>
    <cellStyle name="20% - Accent1 3 3 3 4 3 4" xfId="3137" xr:uid="{00000000-0005-0000-0000-000036080000}"/>
    <cellStyle name="20% - Accent1 3 3 3 4 4" xfId="3138" xr:uid="{00000000-0005-0000-0000-000037080000}"/>
    <cellStyle name="20% - Accent1 3 3 3 4 4 2" xfId="3139" xr:uid="{00000000-0005-0000-0000-000038080000}"/>
    <cellStyle name="20% - Accent1 3 3 3 4 4 3" xfId="3140" xr:uid="{00000000-0005-0000-0000-000039080000}"/>
    <cellStyle name="20% - Accent1 3 3 3 4 5" xfId="3141" xr:uid="{00000000-0005-0000-0000-00003A080000}"/>
    <cellStyle name="20% - Accent1 3 3 3 4 5 2" xfId="3142" xr:uid="{00000000-0005-0000-0000-00003B080000}"/>
    <cellStyle name="20% - Accent1 3 3 3 4 6" xfId="3143" xr:uid="{00000000-0005-0000-0000-00003C080000}"/>
    <cellStyle name="20% - Accent1 3 3 3 4 6 2" xfId="3144" xr:uid="{00000000-0005-0000-0000-00003D080000}"/>
    <cellStyle name="20% - Accent1 3 3 3 4 7" xfId="3145" xr:uid="{00000000-0005-0000-0000-00003E080000}"/>
    <cellStyle name="20% - Accent1 3 3 3 5" xfId="3146" xr:uid="{00000000-0005-0000-0000-00003F080000}"/>
    <cellStyle name="20% - Accent1 3 3 3 5 2" xfId="3147" xr:uid="{00000000-0005-0000-0000-000040080000}"/>
    <cellStyle name="20% - Accent1 3 3 3 5 2 2" xfId="3148" xr:uid="{00000000-0005-0000-0000-000041080000}"/>
    <cellStyle name="20% - Accent1 3 3 3 5 2 3" xfId="3149" xr:uid="{00000000-0005-0000-0000-000042080000}"/>
    <cellStyle name="20% - Accent1 3 3 3 5 3" xfId="3150" xr:uid="{00000000-0005-0000-0000-000043080000}"/>
    <cellStyle name="20% - Accent1 3 3 3 5 3 2" xfId="3151" xr:uid="{00000000-0005-0000-0000-000044080000}"/>
    <cellStyle name="20% - Accent1 3 3 3 5 4" xfId="3152" xr:uid="{00000000-0005-0000-0000-000045080000}"/>
    <cellStyle name="20% - Accent1 3 3 3 5 4 2" xfId="3153" xr:uid="{00000000-0005-0000-0000-000046080000}"/>
    <cellStyle name="20% - Accent1 3 3 3 5 5" xfId="3154" xr:uid="{00000000-0005-0000-0000-000047080000}"/>
    <cellStyle name="20% - Accent1 3 3 3 6" xfId="3155" xr:uid="{00000000-0005-0000-0000-000048080000}"/>
    <cellStyle name="20% - Accent1 3 3 3 6 2" xfId="3156" xr:uid="{00000000-0005-0000-0000-000049080000}"/>
    <cellStyle name="20% - Accent1 3 3 3 6 2 2" xfId="3157" xr:uid="{00000000-0005-0000-0000-00004A080000}"/>
    <cellStyle name="20% - Accent1 3 3 3 6 2 3" xfId="3158" xr:uid="{00000000-0005-0000-0000-00004B080000}"/>
    <cellStyle name="20% - Accent1 3 3 3 6 3" xfId="3159" xr:uid="{00000000-0005-0000-0000-00004C080000}"/>
    <cellStyle name="20% - Accent1 3 3 3 6 4" xfId="3160" xr:uid="{00000000-0005-0000-0000-00004D080000}"/>
    <cellStyle name="20% - Accent1 3 3 3 7" xfId="3161" xr:uid="{00000000-0005-0000-0000-00004E080000}"/>
    <cellStyle name="20% - Accent1 3 3 3 7 2" xfId="3162" xr:uid="{00000000-0005-0000-0000-00004F080000}"/>
    <cellStyle name="20% - Accent1 3 3 3 7 3" xfId="3163" xr:uid="{00000000-0005-0000-0000-000050080000}"/>
    <cellStyle name="20% - Accent1 3 3 3 8" xfId="3164" xr:uid="{00000000-0005-0000-0000-000051080000}"/>
    <cellStyle name="20% - Accent1 3 3 3 8 2" xfId="3165" xr:uid="{00000000-0005-0000-0000-000052080000}"/>
    <cellStyle name="20% - Accent1 3 3 3 9" xfId="3166" xr:uid="{00000000-0005-0000-0000-000053080000}"/>
    <cellStyle name="20% - Accent1 3 3 3 9 2" xfId="3167" xr:uid="{00000000-0005-0000-0000-000054080000}"/>
    <cellStyle name="20% - Accent1 3 3 4" xfId="3168" xr:uid="{00000000-0005-0000-0000-000055080000}"/>
    <cellStyle name="20% - Accent1 3 3 4 2" xfId="3169" xr:uid="{00000000-0005-0000-0000-000056080000}"/>
    <cellStyle name="20% - Accent1 3 3 4 2 2" xfId="3170" xr:uid="{00000000-0005-0000-0000-000057080000}"/>
    <cellStyle name="20% - Accent1 3 3 4 2 2 2" xfId="3171" xr:uid="{00000000-0005-0000-0000-000058080000}"/>
    <cellStyle name="20% - Accent1 3 3 4 2 2 2 2" xfId="3172" xr:uid="{00000000-0005-0000-0000-000059080000}"/>
    <cellStyle name="20% - Accent1 3 3 4 2 2 2 3" xfId="3173" xr:uid="{00000000-0005-0000-0000-00005A080000}"/>
    <cellStyle name="20% - Accent1 3 3 4 2 2 3" xfId="3174" xr:uid="{00000000-0005-0000-0000-00005B080000}"/>
    <cellStyle name="20% - Accent1 3 3 4 2 2 4" xfId="3175" xr:uid="{00000000-0005-0000-0000-00005C080000}"/>
    <cellStyle name="20% - Accent1 3 3 4 2 3" xfId="3176" xr:uid="{00000000-0005-0000-0000-00005D080000}"/>
    <cellStyle name="20% - Accent1 3 3 4 2 3 2" xfId="3177" xr:uid="{00000000-0005-0000-0000-00005E080000}"/>
    <cellStyle name="20% - Accent1 3 3 4 2 3 2 2" xfId="3178" xr:uid="{00000000-0005-0000-0000-00005F080000}"/>
    <cellStyle name="20% - Accent1 3 3 4 2 3 2 3" xfId="3179" xr:uid="{00000000-0005-0000-0000-000060080000}"/>
    <cellStyle name="20% - Accent1 3 3 4 2 3 3" xfId="3180" xr:uid="{00000000-0005-0000-0000-000061080000}"/>
    <cellStyle name="20% - Accent1 3 3 4 2 3 4" xfId="3181" xr:uid="{00000000-0005-0000-0000-000062080000}"/>
    <cellStyle name="20% - Accent1 3 3 4 2 4" xfId="3182" xr:uid="{00000000-0005-0000-0000-000063080000}"/>
    <cellStyle name="20% - Accent1 3 3 4 2 4 2" xfId="3183" xr:uid="{00000000-0005-0000-0000-000064080000}"/>
    <cellStyle name="20% - Accent1 3 3 4 2 4 3" xfId="3184" xr:uid="{00000000-0005-0000-0000-000065080000}"/>
    <cellStyle name="20% - Accent1 3 3 4 2 5" xfId="3185" xr:uid="{00000000-0005-0000-0000-000066080000}"/>
    <cellStyle name="20% - Accent1 3 3 4 2 5 2" xfId="3186" xr:uid="{00000000-0005-0000-0000-000067080000}"/>
    <cellStyle name="20% - Accent1 3 3 4 2 6" xfId="3187" xr:uid="{00000000-0005-0000-0000-000068080000}"/>
    <cellStyle name="20% - Accent1 3 3 4 2 6 2" xfId="3188" xr:uid="{00000000-0005-0000-0000-000069080000}"/>
    <cellStyle name="20% - Accent1 3 3 4 2 7" xfId="3189" xr:uid="{00000000-0005-0000-0000-00006A080000}"/>
    <cellStyle name="20% - Accent1 3 3 4 3" xfId="3190" xr:uid="{00000000-0005-0000-0000-00006B080000}"/>
    <cellStyle name="20% - Accent1 3 3 4 3 2" xfId="3191" xr:uid="{00000000-0005-0000-0000-00006C080000}"/>
    <cellStyle name="20% - Accent1 3 3 4 3 2 2" xfId="3192" xr:uid="{00000000-0005-0000-0000-00006D080000}"/>
    <cellStyle name="20% - Accent1 3 3 4 3 2 3" xfId="3193" xr:uid="{00000000-0005-0000-0000-00006E080000}"/>
    <cellStyle name="20% - Accent1 3 3 4 3 3" xfId="3194" xr:uid="{00000000-0005-0000-0000-00006F080000}"/>
    <cellStyle name="20% - Accent1 3 3 4 3 3 2" xfId="3195" xr:uid="{00000000-0005-0000-0000-000070080000}"/>
    <cellStyle name="20% - Accent1 3 3 4 3 4" xfId="3196" xr:uid="{00000000-0005-0000-0000-000071080000}"/>
    <cellStyle name="20% - Accent1 3 3 4 3 4 2" xfId="3197" xr:uid="{00000000-0005-0000-0000-000072080000}"/>
    <cellStyle name="20% - Accent1 3 3 4 3 5" xfId="3198" xr:uid="{00000000-0005-0000-0000-000073080000}"/>
    <cellStyle name="20% - Accent1 3 3 4 4" xfId="3199" xr:uid="{00000000-0005-0000-0000-000074080000}"/>
    <cellStyle name="20% - Accent1 3 3 4 4 2" xfId="3200" xr:uid="{00000000-0005-0000-0000-000075080000}"/>
    <cellStyle name="20% - Accent1 3 3 4 4 2 2" xfId="3201" xr:uid="{00000000-0005-0000-0000-000076080000}"/>
    <cellStyle name="20% - Accent1 3 3 4 4 2 3" xfId="3202" xr:uid="{00000000-0005-0000-0000-000077080000}"/>
    <cellStyle name="20% - Accent1 3 3 4 4 3" xfId="3203" xr:uid="{00000000-0005-0000-0000-000078080000}"/>
    <cellStyle name="20% - Accent1 3 3 4 4 4" xfId="3204" xr:uid="{00000000-0005-0000-0000-000079080000}"/>
    <cellStyle name="20% - Accent1 3 3 4 5" xfId="3205" xr:uid="{00000000-0005-0000-0000-00007A080000}"/>
    <cellStyle name="20% - Accent1 3 3 4 5 2" xfId="3206" xr:uid="{00000000-0005-0000-0000-00007B080000}"/>
    <cellStyle name="20% - Accent1 3 3 4 5 3" xfId="3207" xr:uid="{00000000-0005-0000-0000-00007C080000}"/>
    <cellStyle name="20% - Accent1 3 3 4 6" xfId="3208" xr:uid="{00000000-0005-0000-0000-00007D080000}"/>
    <cellStyle name="20% - Accent1 3 3 4 6 2" xfId="3209" xr:uid="{00000000-0005-0000-0000-00007E080000}"/>
    <cellStyle name="20% - Accent1 3 3 4 7" xfId="3210" xr:uid="{00000000-0005-0000-0000-00007F080000}"/>
    <cellStyle name="20% - Accent1 3 3 4 7 2" xfId="3211" xr:uid="{00000000-0005-0000-0000-000080080000}"/>
    <cellStyle name="20% - Accent1 3 3 4 8" xfId="3212" xr:uid="{00000000-0005-0000-0000-000081080000}"/>
    <cellStyle name="20% - Accent1 3 3 5" xfId="3213" xr:uid="{00000000-0005-0000-0000-000082080000}"/>
    <cellStyle name="20% - Accent1 3 3 5 2" xfId="3214" xr:uid="{00000000-0005-0000-0000-000083080000}"/>
    <cellStyle name="20% - Accent1 3 3 5 2 2" xfId="3215" xr:uid="{00000000-0005-0000-0000-000084080000}"/>
    <cellStyle name="20% - Accent1 3 3 5 2 2 2" xfId="3216" xr:uid="{00000000-0005-0000-0000-000085080000}"/>
    <cellStyle name="20% - Accent1 3 3 5 2 2 2 2" xfId="3217" xr:uid="{00000000-0005-0000-0000-000086080000}"/>
    <cellStyle name="20% - Accent1 3 3 5 2 2 2 3" xfId="3218" xr:uid="{00000000-0005-0000-0000-000087080000}"/>
    <cellStyle name="20% - Accent1 3 3 5 2 2 3" xfId="3219" xr:uid="{00000000-0005-0000-0000-000088080000}"/>
    <cellStyle name="20% - Accent1 3 3 5 2 2 4" xfId="3220" xr:uid="{00000000-0005-0000-0000-000089080000}"/>
    <cellStyle name="20% - Accent1 3 3 5 2 3" xfId="3221" xr:uid="{00000000-0005-0000-0000-00008A080000}"/>
    <cellStyle name="20% - Accent1 3 3 5 2 3 2" xfId="3222" xr:uid="{00000000-0005-0000-0000-00008B080000}"/>
    <cellStyle name="20% - Accent1 3 3 5 2 3 2 2" xfId="3223" xr:uid="{00000000-0005-0000-0000-00008C080000}"/>
    <cellStyle name="20% - Accent1 3 3 5 2 3 2 3" xfId="3224" xr:uid="{00000000-0005-0000-0000-00008D080000}"/>
    <cellStyle name="20% - Accent1 3 3 5 2 3 3" xfId="3225" xr:uid="{00000000-0005-0000-0000-00008E080000}"/>
    <cellStyle name="20% - Accent1 3 3 5 2 3 4" xfId="3226" xr:uid="{00000000-0005-0000-0000-00008F080000}"/>
    <cellStyle name="20% - Accent1 3 3 5 2 4" xfId="3227" xr:uid="{00000000-0005-0000-0000-000090080000}"/>
    <cellStyle name="20% - Accent1 3 3 5 2 4 2" xfId="3228" xr:uid="{00000000-0005-0000-0000-000091080000}"/>
    <cellStyle name="20% - Accent1 3 3 5 2 4 3" xfId="3229" xr:uid="{00000000-0005-0000-0000-000092080000}"/>
    <cellStyle name="20% - Accent1 3 3 5 2 5" xfId="3230" xr:uid="{00000000-0005-0000-0000-000093080000}"/>
    <cellStyle name="20% - Accent1 3 3 5 2 5 2" xfId="3231" xr:uid="{00000000-0005-0000-0000-000094080000}"/>
    <cellStyle name="20% - Accent1 3 3 5 2 6" xfId="3232" xr:uid="{00000000-0005-0000-0000-000095080000}"/>
    <cellStyle name="20% - Accent1 3 3 5 2 6 2" xfId="3233" xr:uid="{00000000-0005-0000-0000-000096080000}"/>
    <cellStyle name="20% - Accent1 3 3 5 2 7" xfId="3234" xr:uid="{00000000-0005-0000-0000-000097080000}"/>
    <cellStyle name="20% - Accent1 3 3 5 3" xfId="3235" xr:uid="{00000000-0005-0000-0000-000098080000}"/>
    <cellStyle name="20% - Accent1 3 3 5 3 2" xfId="3236" xr:uid="{00000000-0005-0000-0000-000099080000}"/>
    <cellStyle name="20% - Accent1 3 3 5 3 2 2" xfId="3237" xr:uid="{00000000-0005-0000-0000-00009A080000}"/>
    <cellStyle name="20% - Accent1 3 3 5 3 2 3" xfId="3238" xr:uid="{00000000-0005-0000-0000-00009B080000}"/>
    <cellStyle name="20% - Accent1 3 3 5 3 3" xfId="3239" xr:uid="{00000000-0005-0000-0000-00009C080000}"/>
    <cellStyle name="20% - Accent1 3 3 5 3 3 2" xfId="3240" xr:uid="{00000000-0005-0000-0000-00009D080000}"/>
    <cellStyle name="20% - Accent1 3 3 5 3 4" xfId="3241" xr:uid="{00000000-0005-0000-0000-00009E080000}"/>
    <cellStyle name="20% - Accent1 3 3 5 3 4 2" xfId="3242" xr:uid="{00000000-0005-0000-0000-00009F080000}"/>
    <cellStyle name="20% - Accent1 3 3 5 3 5" xfId="3243" xr:uid="{00000000-0005-0000-0000-0000A0080000}"/>
    <cellStyle name="20% - Accent1 3 3 5 4" xfId="3244" xr:uid="{00000000-0005-0000-0000-0000A1080000}"/>
    <cellStyle name="20% - Accent1 3 3 5 4 2" xfId="3245" xr:uid="{00000000-0005-0000-0000-0000A2080000}"/>
    <cellStyle name="20% - Accent1 3 3 5 4 2 2" xfId="3246" xr:uid="{00000000-0005-0000-0000-0000A3080000}"/>
    <cellStyle name="20% - Accent1 3 3 5 4 2 3" xfId="3247" xr:uid="{00000000-0005-0000-0000-0000A4080000}"/>
    <cellStyle name="20% - Accent1 3 3 5 4 3" xfId="3248" xr:uid="{00000000-0005-0000-0000-0000A5080000}"/>
    <cellStyle name="20% - Accent1 3 3 5 4 4" xfId="3249" xr:uid="{00000000-0005-0000-0000-0000A6080000}"/>
    <cellStyle name="20% - Accent1 3 3 5 5" xfId="3250" xr:uid="{00000000-0005-0000-0000-0000A7080000}"/>
    <cellStyle name="20% - Accent1 3 3 5 5 2" xfId="3251" xr:uid="{00000000-0005-0000-0000-0000A8080000}"/>
    <cellStyle name="20% - Accent1 3 3 5 5 3" xfId="3252" xr:uid="{00000000-0005-0000-0000-0000A9080000}"/>
    <cellStyle name="20% - Accent1 3 3 5 6" xfId="3253" xr:uid="{00000000-0005-0000-0000-0000AA080000}"/>
    <cellStyle name="20% - Accent1 3 3 5 6 2" xfId="3254" xr:uid="{00000000-0005-0000-0000-0000AB080000}"/>
    <cellStyle name="20% - Accent1 3 3 5 7" xfId="3255" xr:uid="{00000000-0005-0000-0000-0000AC080000}"/>
    <cellStyle name="20% - Accent1 3 3 5 7 2" xfId="3256" xr:uid="{00000000-0005-0000-0000-0000AD080000}"/>
    <cellStyle name="20% - Accent1 3 3 5 8" xfId="3257" xr:uid="{00000000-0005-0000-0000-0000AE080000}"/>
    <cellStyle name="20% - Accent1 3 3 6" xfId="3258" xr:uid="{00000000-0005-0000-0000-0000AF080000}"/>
    <cellStyle name="20% - Accent1 3 3 6 2" xfId="3259" xr:uid="{00000000-0005-0000-0000-0000B0080000}"/>
    <cellStyle name="20% - Accent1 3 3 6 2 2" xfId="3260" xr:uid="{00000000-0005-0000-0000-0000B1080000}"/>
    <cellStyle name="20% - Accent1 3 3 6 2 2 2" xfId="3261" xr:uid="{00000000-0005-0000-0000-0000B2080000}"/>
    <cellStyle name="20% - Accent1 3 3 6 2 2 3" xfId="3262" xr:uid="{00000000-0005-0000-0000-0000B3080000}"/>
    <cellStyle name="20% - Accent1 3 3 6 2 3" xfId="3263" xr:uid="{00000000-0005-0000-0000-0000B4080000}"/>
    <cellStyle name="20% - Accent1 3 3 6 2 4" xfId="3264" xr:uid="{00000000-0005-0000-0000-0000B5080000}"/>
    <cellStyle name="20% - Accent1 3 3 6 3" xfId="3265" xr:uid="{00000000-0005-0000-0000-0000B6080000}"/>
    <cellStyle name="20% - Accent1 3 3 6 3 2" xfId="3266" xr:uid="{00000000-0005-0000-0000-0000B7080000}"/>
    <cellStyle name="20% - Accent1 3 3 6 3 2 2" xfId="3267" xr:uid="{00000000-0005-0000-0000-0000B8080000}"/>
    <cellStyle name="20% - Accent1 3 3 6 3 2 3" xfId="3268" xr:uid="{00000000-0005-0000-0000-0000B9080000}"/>
    <cellStyle name="20% - Accent1 3 3 6 3 3" xfId="3269" xr:uid="{00000000-0005-0000-0000-0000BA080000}"/>
    <cellStyle name="20% - Accent1 3 3 6 3 4" xfId="3270" xr:uid="{00000000-0005-0000-0000-0000BB080000}"/>
    <cellStyle name="20% - Accent1 3 3 6 4" xfId="3271" xr:uid="{00000000-0005-0000-0000-0000BC080000}"/>
    <cellStyle name="20% - Accent1 3 3 6 4 2" xfId="3272" xr:uid="{00000000-0005-0000-0000-0000BD080000}"/>
    <cellStyle name="20% - Accent1 3 3 6 4 3" xfId="3273" xr:uid="{00000000-0005-0000-0000-0000BE080000}"/>
    <cellStyle name="20% - Accent1 3 3 6 5" xfId="3274" xr:uid="{00000000-0005-0000-0000-0000BF080000}"/>
    <cellStyle name="20% - Accent1 3 3 6 5 2" xfId="3275" xr:uid="{00000000-0005-0000-0000-0000C0080000}"/>
    <cellStyle name="20% - Accent1 3 3 6 6" xfId="3276" xr:uid="{00000000-0005-0000-0000-0000C1080000}"/>
    <cellStyle name="20% - Accent1 3 3 6 6 2" xfId="3277" xr:uid="{00000000-0005-0000-0000-0000C2080000}"/>
    <cellStyle name="20% - Accent1 3 3 6 7" xfId="3278" xr:uid="{00000000-0005-0000-0000-0000C3080000}"/>
    <cellStyle name="20% - Accent1 3 3 7" xfId="3279" xr:uid="{00000000-0005-0000-0000-0000C4080000}"/>
    <cellStyle name="20% - Accent1 3 3 7 2" xfId="3280" xr:uid="{00000000-0005-0000-0000-0000C5080000}"/>
    <cellStyle name="20% - Accent1 3 3 7 2 2" xfId="3281" xr:uid="{00000000-0005-0000-0000-0000C6080000}"/>
    <cellStyle name="20% - Accent1 3 3 7 2 3" xfId="3282" xr:uid="{00000000-0005-0000-0000-0000C7080000}"/>
    <cellStyle name="20% - Accent1 3 3 7 3" xfId="3283" xr:uid="{00000000-0005-0000-0000-0000C8080000}"/>
    <cellStyle name="20% - Accent1 3 3 7 3 2" xfId="3284" xr:uid="{00000000-0005-0000-0000-0000C9080000}"/>
    <cellStyle name="20% - Accent1 3 3 7 4" xfId="3285" xr:uid="{00000000-0005-0000-0000-0000CA080000}"/>
    <cellStyle name="20% - Accent1 3 3 7 4 2" xfId="3286" xr:uid="{00000000-0005-0000-0000-0000CB080000}"/>
    <cellStyle name="20% - Accent1 3 3 7 5" xfId="3287" xr:uid="{00000000-0005-0000-0000-0000CC080000}"/>
    <cellStyle name="20% - Accent1 3 3 8" xfId="3288" xr:uid="{00000000-0005-0000-0000-0000CD080000}"/>
    <cellStyle name="20% - Accent1 3 3 8 2" xfId="3289" xr:uid="{00000000-0005-0000-0000-0000CE080000}"/>
    <cellStyle name="20% - Accent1 3 3 8 2 2" xfId="3290" xr:uid="{00000000-0005-0000-0000-0000CF080000}"/>
    <cellStyle name="20% - Accent1 3 3 8 2 3" xfId="3291" xr:uid="{00000000-0005-0000-0000-0000D0080000}"/>
    <cellStyle name="20% - Accent1 3 3 8 3" xfId="3292" xr:uid="{00000000-0005-0000-0000-0000D1080000}"/>
    <cellStyle name="20% - Accent1 3 3 8 4" xfId="3293" xr:uid="{00000000-0005-0000-0000-0000D2080000}"/>
    <cellStyle name="20% - Accent1 3 3 9" xfId="3294" xr:uid="{00000000-0005-0000-0000-0000D3080000}"/>
    <cellStyle name="20% - Accent1 3 3 9 2" xfId="3295" xr:uid="{00000000-0005-0000-0000-0000D4080000}"/>
    <cellStyle name="20% - Accent1 3 3 9 3" xfId="3296" xr:uid="{00000000-0005-0000-0000-0000D5080000}"/>
    <cellStyle name="20% - Accent1 3 4" xfId="3297" xr:uid="{00000000-0005-0000-0000-0000D6080000}"/>
    <cellStyle name="20% - Accent1 3 4 10" xfId="3298" xr:uid="{00000000-0005-0000-0000-0000D7080000}"/>
    <cellStyle name="20% - Accent1 3 4 11" xfId="52920" xr:uid="{00000000-0005-0000-0000-0000D8080000}"/>
    <cellStyle name="20% - Accent1 3 4 12" xfId="54331" xr:uid="{00000000-0005-0000-0000-0000D9080000}"/>
    <cellStyle name="20% - Accent1 3 4 13" xfId="55857" xr:uid="{00000000-0005-0000-0000-0000DA080000}"/>
    <cellStyle name="20% - Accent1 3 4 14" xfId="57235" xr:uid="{00000000-0005-0000-0000-0000DB080000}"/>
    <cellStyle name="20% - Accent1 3 4 2" xfId="3299" xr:uid="{00000000-0005-0000-0000-0000DC080000}"/>
    <cellStyle name="20% - Accent1 3 4 2 2" xfId="3300" xr:uid="{00000000-0005-0000-0000-0000DD080000}"/>
    <cellStyle name="20% - Accent1 3 4 2 2 2" xfId="3301" xr:uid="{00000000-0005-0000-0000-0000DE080000}"/>
    <cellStyle name="20% - Accent1 3 4 2 2 2 2" xfId="3302" xr:uid="{00000000-0005-0000-0000-0000DF080000}"/>
    <cellStyle name="20% - Accent1 3 4 2 2 2 2 2" xfId="3303" xr:uid="{00000000-0005-0000-0000-0000E0080000}"/>
    <cellStyle name="20% - Accent1 3 4 2 2 2 2 3" xfId="3304" xr:uid="{00000000-0005-0000-0000-0000E1080000}"/>
    <cellStyle name="20% - Accent1 3 4 2 2 2 3" xfId="3305" xr:uid="{00000000-0005-0000-0000-0000E2080000}"/>
    <cellStyle name="20% - Accent1 3 4 2 2 2 4" xfId="3306" xr:uid="{00000000-0005-0000-0000-0000E3080000}"/>
    <cellStyle name="20% - Accent1 3 4 2 2 3" xfId="3307" xr:uid="{00000000-0005-0000-0000-0000E4080000}"/>
    <cellStyle name="20% - Accent1 3 4 2 2 3 2" xfId="3308" xr:uid="{00000000-0005-0000-0000-0000E5080000}"/>
    <cellStyle name="20% - Accent1 3 4 2 2 3 2 2" xfId="3309" xr:uid="{00000000-0005-0000-0000-0000E6080000}"/>
    <cellStyle name="20% - Accent1 3 4 2 2 3 2 3" xfId="3310" xr:uid="{00000000-0005-0000-0000-0000E7080000}"/>
    <cellStyle name="20% - Accent1 3 4 2 2 3 3" xfId="3311" xr:uid="{00000000-0005-0000-0000-0000E8080000}"/>
    <cellStyle name="20% - Accent1 3 4 2 2 3 4" xfId="3312" xr:uid="{00000000-0005-0000-0000-0000E9080000}"/>
    <cellStyle name="20% - Accent1 3 4 2 2 4" xfId="3313" xr:uid="{00000000-0005-0000-0000-0000EA080000}"/>
    <cellStyle name="20% - Accent1 3 4 2 2 4 2" xfId="3314" xr:uid="{00000000-0005-0000-0000-0000EB080000}"/>
    <cellStyle name="20% - Accent1 3 4 2 2 4 3" xfId="3315" xr:uid="{00000000-0005-0000-0000-0000EC080000}"/>
    <cellStyle name="20% - Accent1 3 4 2 2 5" xfId="3316" xr:uid="{00000000-0005-0000-0000-0000ED080000}"/>
    <cellStyle name="20% - Accent1 3 4 2 2 5 2" xfId="3317" xr:uid="{00000000-0005-0000-0000-0000EE080000}"/>
    <cellStyle name="20% - Accent1 3 4 2 2 6" xfId="3318" xr:uid="{00000000-0005-0000-0000-0000EF080000}"/>
    <cellStyle name="20% - Accent1 3 4 2 2 6 2" xfId="3319" xr:uid="{00000000-0005-0000-0000-0000F0080000}"/>
    <cellStyle name="20% - Accent1 3 4 2 2 7" xfId="3320" xr:uid="{00000000-0005-0000-0000-0000F1080000}"/>
    <cellStyle name="20% - Accent1 3 4 2 2 8" xfId="55015" xr:uid="{00000000-0005-0000-0000-0000F2080000}"/>
    <cellStyle name="20% - Accent1 3 4 2 3" xfId="3321" xr:uid="{00000000-0005-0000-0000-0000F3080000}"/>
    <cellStyle name="20% - Accent1 3 4 2 3 2" xfId="3322" xr:uid="{00000000-0005-0000-0000-0000F4080000}"/>
    <cellStyle name="20% - Accent1 3 4 2 3 2 2" xfId="3323" xr:uid="{00000000-0005-0000-0000-0000F5080000}"/>
    <cellStyle name="20% - Accent1 3 4 2 3 2 3" xfId="3324" xr:uid="{00000000-0005-0000-0000-0000F6080000}"/>
    <cellStyle name="20% - Accent1 3 4 2 3 3" xfId="3325" xr:uid="{00000000-0005-0000-0000-0000F7080000}"/>
    <cellStyle name="20% - Accent1 3 4 2 3 3 2" xfId="3326" xr:uid="{00000000-0005-0000-0000-0000F8080000}"/>
    <cellStyle name="20% - Accent1 3 4 2 3 4" xfId="3327" xr:uid="{00000000-0005-0000-0000-0000F9080000}"/>
    <cellStyle name="20% - Accent1 3 4 2 3 4 2" xfId="3328" xr:uid="{00000000-0005-0000-0000-0000FA080000}"/>
    <cellStyle name="20% - Accent1 3 4 2 3 5" xfId="3329" xr:uid="{00000000-0005-0000-0000-0000FB080000}"/>
    <cellStyle name="20% - Accent1 3 4 2 4" xfId="3330" xr:uid="{00000000-0005-0000-0000-0000FC080000}"/>
    <cellStyle name="20% - Accent1 3 4 2 4 2" xfId="3331" xr:uid="{00000000-0005-0000-0000-0000FD080000}"/>
    <cellStyle name="20% - Accent1 3 4 2 4 2 2" xfId="3332" xr:uid="{00000000-0005-0000-0000-0000FE080000}"/>
    <cellStyle name="20% - Accent1 3 4 2 4 2 3" xfId="3333" xr:uid="{00000000-0005-0000-0000-0000FF080000}"/>
    <cellStyle name="20% - Accent1 3 4 2 4 3" xfId="3334" xr:uid="{00000000-0005-0000-0000-000000090000}"/>
    <cellStyle name="20% - Accent1 3 4 2 4 4" xfId="3335" xr:uid="{00000000-0005-0000-0000-000001090000}"/>
    <cellStyle name="20% - Accent1 3 4 2 5" xfId="3336" xr:uid="{00000000-0005-0000-0000-000002090000}"/>
    <cellStyle name="20% - Accent1 3 4 2 5 2" xfId="3337" xr:uid="{00000000-0005-0000-0000-000003090000}"/>
    <cellStyle name="20% - Accent1 3 4 2 5 3" xfId="3338" xr:uid="{00000000-0005-0000-0000-000004090000}"/>
    <cellStyle name="20% - Accent1 3 4 2 6" xfId="3339" xr:uid="{00000000-0005-0000-0000-000005090000}"/>
    <cellStyle name="20% - Accent1 3 4 2 6 2" xfId="3340" xr:uid="{00000000-0005-0000-0000-000006090000}"/>
    <cellStyle name="20% - Accent1 3 4 2 7" xfId="3341" xr:uid="{00000000-0005-0000-0000-000007090000}"/>
    <cellStyle name="20% - Accent1 3 4 2 7 2" xfId="3342" xr:uid="{00000000-0005-0000-0000-000008090000}"/>
    <cellStyle name="20% - Accent1 3 4 2 8" xfId="3343" xr:uid="{00000000-0005-0000-0000-000009090000}"/>
    <cellStyle name="20% - Accent1 3 4 2 9" xfId="53677" xr:uid="{00000000-0005-0000-0000-00000A090000}"/>
    <cellStyle name="20% - Accent1 3 4 3" xfId="3344" xr:uid="{00000000-0005-0000-0000-00000B090000}"/>
    <cellStyle name="20% - Accent1 3 4 3 2" xfId="3345" xr:uid="{00000000-0005-0000-0000-00000C090000}"/>
    <cellStyle name="20% - Accent1 3 4 3 2 2" xfId="3346" xr:uid="{00000000-0005-0000-0000-00000D090000}"/>
    <cellStyle name="20% - Accent1 3 4 3 2 2 2" xfId="3347" xr:uid="{00000000-0005-0000-0000-00000E090000}"/>
    <cellStyle name="20% - Accent1 3 4 3 2 2 2 2" xfId="3348" xr:uid="{00000000-0005-0000-0000-00000F090000}"/>
    <cellStyle name="20% - Accent1 3 4 3 2 2 2 3" xfId="3349" xr:uid="{00000000-0005-0000-0000-000010090000}"/>
    <cellStyle name="20% - Accent1 3 4 3 2 2 3" xfId="3350" xr:uid="{00000000-0005-0000-0000-000011090000}"/>
    <cellStyle name="20% - Accent1 3 4 3 2 2 4" xfId="3351" xr:uid="{00000000-0005-0000-0000-000012090000}"/>
    <cellStyle name="20% - Accent1 3 4 3 2 3" xfId="3352" xr:uid="{00000000-0005-0000-0000-000013090000}"/>
    <cellStyle name="20% - Accent1 3 4 3 2 3 2" xfId="3353" xr:uid="{00000000-0005-0000-0000-000014090000}"/>
    <cellStyle name="20% - Accent1 3 4 3 2 3 2 2" xfId="3354" xr:uid="{00000000-0005-0000-0000-000015090000}"/>
    <cellStyle name="20% - Accent1 3 4 3 2 3 2 3" xfId="3355" xr:uid="{00000000-0005-0000-0000-000016090000}"/>
    <cellStyle name="20% - Accent1 3 4 3 2 3 3" xfId="3356" xr:uid="{00000000-0005-0000-0000-000017090000}"/>
    <cellStyle name="20% - Accent1 3 4 3 2 3 4" xfId="3357" xr:uid="{00000000-0005-0000-0000-000018090000}"/>
    <cellStyle name="20% - Accent1 3 4 3 2 4" xfId="3358" xr:uid="{00000000-0005-0000-0000-000019090000}"/>
    <cellStyle name="20% - Accent1 3 4 3 2 4 2" xfId="3359" xr:uid="{00000000-0005-0000-0000-00001A090000}"/>
    <cellStyle name="20% - Accent1 3 4 3 2 4 3" xfId="3360" xr:uid="{00000000-0005-0000-0000-00001B090000}"/>
    <cellStyle name="20% - Accent1 3 4 3 2 5" xfId="3361" xr:uid="{00000000-0005-0000-0000-00001C090000}"/>
    <cellStyle name="20% - Accent1 3 4 3 2 5 2" xfId="3362" xr:uid="{00000000-0005-0000-0000-00001D090000}"/>
    <cellStyle name="20% - Accent1 3 4 3 2 6" xfId="3363" xr:uid="{00000000-0005-0000-0000-00001E090000}"/>
    <cellStyle name="20% - Accent1 3 4 3 2 6 2" xfId="3364" xr:uid="{00000000-0005-0000-0000-00001F090000}"/>
    <cellStyle name="20% - Accent1 3 4 3 2 7" xfId="3365" xr:uid="{00000000-0005-0000-0000-000020090000}"/>
    <cellStyle name="20% - Accent1 3 4 3 3" xfId="3366" xr:uid="{00000000-0005-0000-0000-000021090000}"/>
    <cellStyle name="20% - Accent1 3 4 3 3 2" xfId="3367" xr:uid="{00000000-0005-0000-0000-000022090000}"/>
    <cellStyle name="20% - Accent1 3 4 3 3 2 2" xfId="3368" xr:uid="{00000000-0005-0000-0000-000023090000}"/>
    <cellStyle name="20% - Accent1 3 4 3 3 2 3" xfId="3369" xr:uid="{00000000-0005-0000-0000-000024090000}"/>
    <cellStyle name="20% - Accent1 3 4 3 3 3" xfId="3370" xr:uid="{00000000-0005-0000-0000-000025090000}"/>
    <cellStyle name="20% - Accent1 3 4 3 3 3 2" xfId="3371" xr:uid="{00000000-0005-0000-0000-000026090000}"/>
    <cellStyle name="20% - Accent1 3 4 3 3 4" xfId="3372" xr:uid="{00000000-0005-0000-0000-000027090000}"/>
    <cellStyle name="20% - Accent1 3 4 3 3 4 2" xfId="3373" xr:uid="{00000000-0005-0000-0000-000028090000}"/>
    <cellStyle name="20% - Accent1 3 4 3 3 5" xfId="3374" xr:uid="{00000000-0005-0000-0000-000029090000}"/>
    <cellStyle name="20% - Accent1 3 4 3 4" xfId="3375" xr:uid="{00000000-0005-0000-0000-00002A090000}"/>
    <cellStyle name="20% - Accent1 3 4 3 4 2" xfId="3376" xr:uid="{00000000-0005-0000-0000-00002B090000}"/>
    <cellStyle name="20% - Accent1 3 4 3 4 2 2" xfId="3377" xr:uid="{00000000-0005-0000-0000-00002C090000}"/>
    <cellStyle name="20% - Accent1 3 4 3 4 2 3" xfId="3378" xr:uid="{00000000-0005-0000-0000-00002D090000}"/>
    <cellStyle name="20% - Accent1 3 4 3 4 3" xfId="3379" xr:uid="{00000000-0005-0000-0000-00002E090000}"/>
    <cellStyle name="20% - Accent1 3 4 3 4 4" xfId="3380" xr:uid="{00000000-0005-0000-0000-00002F090000}"/>
    <cellStyle name="20% - Accent1 3 4 3 5" xfId="3381" xr:uid="{00000000-0005-0000-0000-000030090000}"/>
    <cellStyle name="20% - Accent1 3 4 3 5 2" xfId="3382" xr:uid="{00000000-0005-0000-0000-000031090000}"/>
    <cellStyle name="20% - Accent1 3 4 3 5 3" xfId="3383" xr:uid="{00000000-0005-0000-0000-000032090000}"/>
    <cellStyle name="20% - Accent1 3 4 3 6" xfId="3384" xr:uid="{00000000-0005-0000-0000-000033090000}"/>
    <cellStyle name="20% - Accent1 3 4 3 6 2" xfId="3385" xr:uid="{00000000-0005-0000-0000-000034090000}"/>
    <cellStyle name="20% - Accent1 3 4 3 7" xfId="3386" xr:uid="{00000000-0005-0000-0000-000035090000}"/>
    <cellStyle name="20% - Accent1 3 4 3 7 2" xfId="3387" xr:uid="{00000000-0005-0000-0000-000036090000}"/>
    <cellStyle name="20% - Accent1 3 4 3 8" xfId="3388" xr:uid="{00000000-0005-0000-0000-000037090000}"/>
    <cellStyle name="20% - Accent1 3 4 3 9" xfId="56407" xr:uid="{00000000-0005-0000-0000-000038090000}"/>
    <cellStyle name="20% - Accent1 3 4 4" xfId="3389" xr:uid="{00000000-0005-0000-0000-000039090000}"/>
    <cellStyle name="20% - Accent1 3 4 4 2" xfId="3390" xr:uid="{00000000-0005-0000-0000-00003A090000}"/>
    <cellStyle name="20% - Accent1 3 4 4 2 2" xfId="3391" xr:uid="{00000000-0005-0000-0000-00003B090000}"/>
    <cellStyle name="20% - Accent1 3 4 4 2 2 2" xfId="3392" xr:uid="{00000000-0005-0000-0000-00003C090000}"/>
    <cellStyle name="20% - Accent1 3 4 4 2 2 3" xfId="3393" xr:uid="{00000000-0005-0000-0000-00003D090000}"/>
    <cellStyle name="20% - Accent1 3 4 4 2 3" xfId="3394" xr:uid="{00000000-0005-0000-0000-00003E090000}"/>
    <cellStyle name="20% - Accent1 3 4 4 2 4" xfId="3395" xr:uid="{00000000-0005-0000-0000-00003F090000}"/>
    <cellStyle name="20% - Accent1 3 4 4 3" xfId="3396" xr:uid="{00000000-0005-0000-0000-000040090000}"/>
    <cellStyle name="20% - Accent1 3 4 4 3 2" xfId="3397" xr:uid="{00000000-0005-0000-0000-000041090000}"/>
    <cellStyle name="20% - Accent1 3 4 4 3 2 2" xfId="3398" xr:uid="{00000000-0005-0000-0000-000042090000}"/>
    <cellStyle name="20% - Accent1 3 4 4 3 2 3" xfId="3399" xr:uid="{00000000-0005-0000-0000-000043090000}"/>
    <cellStyle name="20% - Accent1 3 4 4 3 3" xfId="3400" xr:uid="{00000000-0005-0000-0000-000044090000}"/>
    <cellStyle name="20% - Accent1 3 4 4 3 4" xfId="3401" xr:uid="{00000000-0005-0000-0000-000045090000}"/>
    <cellStyle name="20% - Accent1 3 4 4 4" xfId="3402" xr:uid="{00000000-0005-0000-0000-000046090000}"/>
    <cellStyle name="20% - Accent1 3 4 4 4 2" xfId="3403" xr:uid="{00000000-0005-0000-0000-000047090000}"/>
    <cellStyle name="20% - Accent1 3 4 4 4 3" xfId="3404" xr:uid="{00000000-0005-0000-0000-000048090000}"/>
    <cellStyle name="20% - Accent1 3 4 4 5" xfId="3405" xr:uid="{00000000-0005-0000-0000-000049090000}"/>
    <cellStyle name="20% - Accent1 3 4 4 5 2" xfId="3406" xr:uid="{00000000-0005-0000-0000-00004A090000}"/>
    <cellStyle name="20% - Accent1 3 4 4 6" xfId="3407" xr:uid="{00000000-0005-0000-0000-00004B090000}"/>
    <cellStyle name="20% - Accent1 3 4 4 6 2" xfId="3408" xr:uid="{00000000-0005-0000-0000-00004C090000}"/>
    <cellStyle name="20% - Accent1 3 4 4 7" xfId="3409" xr:uid="{00000000-0005-0000-0000-00004D090000}"/>
    <cellStyle name="20% - Accent1 3 4 5" xfId="3410" xr:uid="{00000000-0005-0000-0000-00004E090000}"/>
    <cellStyle name="20% - Accent1 3 4 5 2" xfId="3411" xr:uid="{00000000-0005-0000-0000-00004F090000}"/>
    <cellStyle name="20% - Accent1 3 4 5 2 2" xfId="3412" xr:uid="{00000000-0005-0000-0000-000050090000}"/>
    <cellStyle name="20% - Accent1 3 4 5 2 3" xfId="3413" xr:uid="{00000000-0005-0000-0000-000051090000}"/>
    <cellStyle name="20% - Accent1 3 4 5 3" xfId="3414" xr:uid="{00000000-0005-0000-0000-000052090000}"/>
    <cellStyle name="20% - Accent1 3 4 5 3 2" xfId="3415" xr:uid="{00000000-0005-0000-0000-000053090000}"/>
    <cellStyle name="20% - Accent1 3 4 5 4" xfId="3416" xr:uid="{00000000-0005-0000-0000-000054090000}"/>
    <cellStyle name="20% - Accent1 3 4 5 4 2" xfId="3417" xr:uid="{00000000-0005-0000-0000-000055090000}"/>
    <cellStyle name="20% - Accent1 3 4 5 5" xfId="3418" xr:uid="{00000000-0005-0000-0000-000056090000}"/>
    <cellStyle name="20% - Accent1 3 4 6" xfId="3419" xr:uid="{00000000-0005-0000-0000-000057090000}"/>
    <cellStyle name="20% - Accent1 3 4 6 2" xfId="3420" xr:uid="{00000000-0005-0000-0000-000058090000}"/>
    <cellStyle name="20% - Accent1 3 4 6 2 2" xfId="3421" xr:uid="{00000000-0005-0000-0000-000059090000}"/>
    <cellStyle name="20% - Accent1 3 4 6 2 3" xfId="3422" xr:uid="{00000000-0005-0000-0000-00005A090000}"/>
    <cellStyle name="20% - Accent1 3 4 6 3" xfId="3423" xr:uid="{00000000-0005-0000-0000-00005B090000}"/>
    <cellStyle name="20% - Accent1 3 4 6 4" xfId="3424" xr:uid="{00000000-0005-0000-0000-00005C090000}"/>
    <cellStyle name="20% - Accent1 3 4 7" xfId="3425" xr:uid="{00000000-0005-0000-0000-00005D090000}"/>
    <cellStyle name="20% - Accent1 3 4 7 2" xfId="3426" xr:uid="{00000000-0005-0000-0000-00005E090000}"/>
    <cellStyle name="20% - Accent1 3 4 7 3" xfId="3427" xr:uid="{00000000-0005-0000-0000-00005F090000}"/>
    <cellStyle name="20% - Accent1 3 4 8" xfId="3428" xr:uid="{00000000-0005-0000-0000-000060090000}"/>
    <cellStyle name="20% - Accent1 3 4 8 2" xfId="3429" xr:uid="{00000000-0005-0000-0000-000061090000}"/>
    <cellStyle name="20% - Accent1 3 4 9" xfId="3430" xr:uid="{00000000-0005-0000-0000-000062090000}"/>
    <cellStyle name="20% - Accent1 3 4 9 2" xfId="3431" xr:uid="{00000000-0005-0000-0000-000063090000}"/>
    <cellStyle name="20% - Accent1 3 5" xfId="3432" xr:uid="{00000000-0005-0000-0000-000064090000}"/>
    <cellStyle name="20% - Accent1 3 5 10" xfId="3433" xr:uid="{00000000-0005-0000-0000-000065090000}"/>
    <cellStyle name="20% - Accent1 3 5 11" xfId="52608" xr:uid="{00000000-0005-0000-0000-000066090000}"/>
    <cellStyle name="20% - Accent1 3 5 12" xfId="54079" xr:uid="{00000000-0005-0000-0000-000067090000}"/>
    <cellStyle name="20% - Accent1 3 5 13" xfId="55605" xr:uid="{00000000-0005-0000-0000-000068090000}"/>
    <cellStyle name="20% - Accent1 3 5 14" xfId="56983" xr:uid="{00000000-0005-0000-0000-000069090000}"/>
    <cellStyle name="20% - Accent1 3 5 2" xfId="3434" xr:uid="{00000000-0005-0000-0000-00006A090000}"/>
    <cellStyle name="20% - Accent1 3 5 2 2" xfId="3435" xr:uid="{00000000-0005-0000-0000-00006B090000}"/>
    <cellStyle name="20% - Accent1 3 5 2 2 2" xfId="3436" xr:uid="{00000000-0005-0000-0000-00006C090000}"/>
    <cellStyle name="20% - Accent1 3 5 2 2 2 2" xfId="3437" xr:uid="{00000000-0005-0000-0000-00006D090000}"/>
    <cellStyle name="20% - Accent1 3 5 2 2 2 2 2" xfId="3438" xr:uid="{00000000-0005-0000-0000-00006E090000}"/>
    <cellStyle name="20% - Accent1 3 5 2 2 2 2 3" xfId="3439" xr:uid="{00000000-0005-0000-0000-00006F090000}"/>
    <cellStyle name="20% - Accent1 3 5 2 2 2 3" xfId="3440" xr:uid="{00000000-0005-0000-0000-000070090000}"/>
    <cellStyle name="20% - Accent1 3 5 2 2 2 4" xfId="3441" xr:uid="{00000000-0005-0000-0000-000071090000}"/>
    <cellStyle name="20% - Accent1 3 5 2 2 3" xfId="3442" xr:uid="{00000000-0005-0000-0000-000072090000}"/>
    <cellStyle name="20% - Accent1 3 5 2 2 3 2" xfId="3443" xr:uid="{00000000-0005-0000-0000-000073090000}"/>
    <cellStyle name="20% - Accent1 3 5 2 2 3 2 2" xfId="3444" xr:uid="{00000000-0005-0000-0000-000074090000}"/>
    <cellStyle name="20% - Accent1 3 5 2 2 3 2 3" xfId="3445" xr:uid="{00000000-0005-0000-0000-000075090000}"/>
    <cellStyle name="20% - Accent1 3 5 2 2 3 3" xfId="3446" xr:uid="{00000000-0005-0000-0000-000076090000}"/>
    <cellStyle name="20% - Accent1 3 5 2 2 3 4" xfId="3447" xr:uid="{00000000-0005-0000-0000-000077090000}"/>
    <cellStyle name="20% - Accent1 3 5 2 2 4" xfId="3448" xr:uid="{00000000-0005-0000-0000-000078090000}"/>
    <cellStyle name="20% - Accent1 3 5 2 2 4 2" xfId="3449" xr:uid="{00000000-0005-0000-0000-000079090000}"/>
    <cellStyle name="20% - Accent1 3 5 2 2 4 3" xfId="3450" xr:uid="{00000000-0005-0000-0000-00007A090000}"/>
    <cellStyle name="20% - Accent1 3 5 2 2 5" xfId="3451" xr:uid="{00000000-0005-0000-0000-00007B090000}"/>
    <cellStyle name="20% - Accent1 3 5 2 2 5 2" xfId="3452" xr:uid="{00000000-0005-0000-0000-00007C090000}"/>
    <cellStyle name="20% - Accent1 3 5 2 2 6" xfId="3453" xr:uid="{00000000-0005-0000-0000-00007D090000}"/>
    <cellStyle name="20% - Accent1 3 5 2 2 6 2" xfId="3454" xr:uid="{00000000-0005-0000-0000-00007E090000}"/>
    <cellStyle name="20% - Accent1 3 5 2 2 7" xfId="3455" xr:uid="{00000000-0005-0000-0000-00007F090000}"/>
    <cellStyle name="20% - Accent1 3 5 2 3" xfId="3456" xr:uid="{00000000-0005-0000-0000-000080090000}"/>
    <cellStyle name="20% - Accent1 3 5 2 3 2" xfId="3457" xr:uid="{00000000-0005-0000-0000-000081090000}"/>
    <cellStyle name="20% - Accent1 3 5 2 3 2 2" xfId="3458" xr:uid="{00000000-0005-0000-0000-000082090000}"/>
    <cellStyle name="20% - Accent1 3 5 2 3 2 3" xfId="3459" xr:uid="{00000000-0005-0000-0000-000083090000}"/>
    <cellStyle name="20% - Accent1 3 5 2 3 3" xfId="3460" xr:uid="{00000000-0005-0000-0000-000084090000}"/>
    <cellStyle name="20% - Accent1 3 5 2 3 3 2" xfId="3461" xr:uid="{00000000-0005-0000-0000-000085090000}"/>
    <cellStyle name="20% - Accent1 3 5 2 3 4" xfId="3462" xr:uid="{00000000-0005-0000-0000-000086090000}"/>
    <cellStyle name="20% - Accent1 3 5 2 3 4 2" xfId="3463" xr:uid="{00000000-0005-0000-0000-000087090000}"/>
    <cellStyle name="20% - Accent1 3 5 2 3 5" xfId="3464" xr:uid="{00000000-0005-0000-0000-000088090000}"/>
    <cellStyle name="20% - Accent1 3 5 2 4" xfId="3465" xr:uid="{00000000-0005-0000-0000-000089090000}"/>
    <cellStyle name="20% - Accent1 3 5 2 4 2" xfId="3466" xr:uid="{00000000-0005-0000-0000-00008A090000}"/>
    <cellStyle name="20% - Accent1 3 5 2 4 2 2" xfId="3467" xr:uid="{00000000-0005-0000-0000-00008B090000}"/>
    <cellStyle name="20% - Accent1 3 5 2 4 2 3" xfId="3468" xr:uid="{00000000-0005-0000-0000-00008C090000}"/>
    <cellStyle name="20% - Accent1 3 5 2 4 3" xfId="3469" xr:uid="{00000000-0005-0000-0000-00008D090000}"/>
    <cellStyle name="20% - Accent1 3 5 2 4 4" xfId="3470" xr:uid="{00000000-0005-0000-0000-00008E090000}"/>
    <cellStyle name="20% - Accent1 3 5 2 5" xfId="3471" xr:uid="{00000000-0005-0000-0000-00008F090000}"/>
    <cellStyle name="20% - Accent1 3 5 2 5 2" xfId="3472" xr:uid="{00000000-0005-0000-0000-000090090000}"/>
    <cellStyle name="20% - Accent1 3 5 2 5 3" xfId="3473" xr:uid="{00000000-0005-0000-0000-000091090000}"/>
    <cellStyle name="20% - Accent1 3 5 2 6" xfId="3474" xr:uid="{00000000-0005-0000-0000-000092090000}"/>
    <cellStyle name="20% - Accent1 3 5 2 6 2" xfId="3475" xr:uid="{00000000-0005-0000-0000-000093090000}"/>
    <cellStyle name="20% - Accent1 3 5 2 7" xfId="3476" xr:uid="{00000000-0005-0000-0000-000094090000}"/>
    <cellStyle name="20% - Accent1 3 5 2 7 2" xfId="3477" xr:uid="{00000000-0005-0000-0000-000095090000}"/>
    <cellStyle name="20% - Accent1 3 5 2 8" xfId="3478" xr:uid="{00000000-0005-0000-0000-000096090000}"/>
    <cellStyle name="20% - Accent1 3 5 3" xfId="3479" xr:uid="{00000000-0005-0000-0000-000097090000}"/>
    <cellStyle name="20% - Accent1 3 5 3 2" xfId="3480" xr:uid="{00000000-0005-0000-0000-000098090000}"/>
    <cellStyle name="20% - Accent1 3 5 3 2 2" xfId="3481" xr:uid="{00000000-0005-0000-0000-000099090000}"/>
    <cellStyle name="20% - Accent1 3 5 3 2 2 2" xfId="3482" xr:uid="{00000000-0005-0000-0000-00009A090000}"/>
    <cellStyle name="20% - Accent1 3 5 3 2 2 2 2" xfId="3483" xr:uid="{00000000-0005-0000-0000-00009B090000}"/>
    <cellStyle name="20% - Accent1 3 5 3 2 2 2 3" xfId="3484" xr:uid="{00000000-0005-0000-0000-00009C090000}"/>
    <cellStyle name="20% - Accent1 3 5 3 2 2 3" xfId="3485" xr:uid="{00000000-0005-0000-0000-00009D090000}"/>
    <cellStyle name="20% - Accent1 3 5 3 2 2 4" xfId="3486" xr:uid="{00000000-0005-0000-0000-00009E090000}"/>
    <cellStyle name="20% - Accent1 3 5 3 2 3" xfId="3487" xr:uid="{00000000-0005-0000-0000-00009F090000}"/>
    <cellStyle name="20% - Accent1 3 5 3 2 3 2" xfId="3488" xr:uid="{00000000-0005-0000-0000-0000A0090000}"/>
    <cellStyle name="20% - Accent1 3 5 3 2 3 2 2" xfId="3489" xr:uid="{00000000-0005-0000-0000-0000A1090000}"/>
    <cellStyle name="20% - Accent1 3 5 3 2 3 2 3" xfId="3490" xr:uid="{00000000-0005-0000-0000-0000A2090000}"/>
    <cellStyle name="20% - Accent1 3 5 3 2 3 3" xfId="3491" xr:uid="{00000000-0005-0000-0000-0000A3090000}"/>
    <cellStyle name="20% - Accent1 3 5 3 2 3 4" xfId="3492" xr:uid="{00000000-0005-0000-0000-0000A4090000}"/>
    <cellStyle name="20% - Accent1 3 5 3 2 4" xfId="3493" xr:uid="{00000000-0005-0000-0000-0000A5090000}"/>
    <cellStyle name="20% - Accent1 3 5 3 2 4 2" xfId="3494" xr:uid="{00000000-0005-0000-0000-0000A6090000}"/>
    <cellStyle name="20% - Accent1 3 5 3 2 4 3" xfId="3495" xr:uid="{00000000-0005-0000-0000-0000A7090000}"/>
    <cellStyle name="20% - Accent1 3 5 3 2 5" xfId="3496" xr:uid="{00000000-0005-0000-0000-0000A8090000}"/>
    <cellStyle name="20% - Accent1 3 5 3 2 5 2" xfId="3497" xr:uid="{00000000-0005-0000-0000-0000A9090000}"/>
    <cellStyle name="20% - Accent1 3 5 3 2 6" xfId="3498" xr:uid="{00000000-0005-0000-0000-0000AA090000}"/>
    <cellStyle name="20% - Accent1 3 5 3 2 6 2" xfId="3499" xr:uid="{00000000-0005-0000-0000-0000AB090000}"/>
    <cellStyle name="20% - Accent1 3 5 3 2 7" xfId="3500" xr:uid="{00000000-0005-0000-0000-0000AC090000}"/>
    <cellStyle name="20% - Accent1 3 5 3 3" xfId="3501" xr:uid="{00000000-0005-0000-0000-0000AD090000}"/>
    <cellStyle name="20% - Accent1 3 5 3 3 2" xfId="3502" xr:uid="{00000000-0005-0000-0000-0000AE090000}"/>
    <cellStyle name="20% - Accent1 3 5 3 3 2 2" xfId="3503" xr:uid="{00000000-0005-0000-0000-0000AF090000}"/>
    <cellStyle name="20% - Accent1 3 5 3 3 2 3" xfId="3504" xr:uid="{00000000-0005-0000-0000-0000B0090000}"/>
    <cellStyle name="20% - Accent1 3 5 3 3 3" xfId="3505" xr:uid="{00000000-0005-0000-0000-0000B1090000}"/>
    <cellStyle name="20% - Accent1 3 5 3 3 3 2" xfId="3506" xr:uid="{00000000-0005-0000-0000-0000B2090000}"/>
    <cellStyle name="20% - Accent1 3 5 3 3 4" xfId="3507" xr:uid="{00000000-0005-0000-0000-0000B3090000}"/>
    <cellStyle name="20% - Accent1 3 5 3 3 4 2" xfId="3508" xr:uid="{00000000-0005-0000-0000-0000B4090000}"/>
    <cellStyle name="20% - Accent1 3 5 3 3 5" xfId="3509" xr:uid="{00000000-0005-0000-0000-0000B5090000}"/>
    <cellStyle name="20% - Accent1 3 5 3 4" xfId="3510" xr:uid="{00000000-0005-0000-0000-0000B6090000}"/>
    <cellStyle name="20% - Accent1 3 5 3 4 2" xfId="3511" xr:uid="{00000000-0005-0000-0000-0000B7090000}"/>
    <cellStyle name="20% - Accent1 3 5 3 4 2 2" xfId="3512" xr:uid="{00000000-0005-0000-0000-0000B8090000}"/>
    <cellStyle name="20% - Accent1 3 5 3 4 2 3" xfId="3513" xr:uid="{00000000-0005-0000-0000-0000B9090000}"/>
    <cellStyle name="20% - Accent1 3 5 3 4 3" xfId="3514" xr:uid="{00000000-0005-0000-0000-0000BA090000}"/>
    <cellStyle name="20% - Accent1 3 5 3 4 4" xfId="3515" xr:uid="{00000000-0005-0000-0000-0000BB090000}"/>
    <cellStyle name="20% - Accent1 3 5 3 5" xfId="3516" xr:uid="{00000000-0005-0000-0000-0000BC090000}"/>
    <cellStyle name="20% - Accent1 3 5 3 5 2" xfId="3517" xr:uid="{00000000-0005-0000-0000-0000BD090000}"/>
    <cellStyle name="20% - Accent1 3 5 3 5 3" xfId="3518" xr:uid="{00000000-0005-0000-0000-0000BE090000}"/>
    <cellStyle name="20% - Accent1 3 5 3 6" xfId="3519" xr:uid="{00000000-0005-0000-0000-0000BF090000}"/>
    <cellStyle name="20% - Accent1 3 5 3 6 2" xfId="3520" xr:uid="{00000000-0005-0000-0000-0000C0090000}"/>
    <cellStyle name="20% - Accent1 3 5 3 7" xfId="3521" xr:uid="{00000000-0005-0000-0000-0000C1090000}"/>
    <cellStyle name="20% - Accent1 3 5 3 7 2" xfId="3522" xr:uid="{00000000-0005-0000-0000-0000C2090000}"/>
    <cellStyle name="20% - Accent1 3 5 3 8" xfId="3523" xr:uid="{00000000-0005-0000-0000-0000C3090000}"/>
    <cellStyle name="20% - Accent1 3 5 4" xfId="3524" xr:uid="{00000000-0005-0000-0000-0000C4090000}"/>
    <cellStyle name="20% - Accent1 3 5 4 2" xfId="3525" xr:uid="{00000000-0005-0000-0000-0000C5090000}"/>
    <cellStyle name="20% - Accent1 3 5 4 2 2" xfId="3526" xr:uid="{00000000-0005-0000-0000-0000C6090000}"/>
    <cellStyle name="20% - Accent1 3 5 4 2 2 2" xfId="3527" xr:uid="{00000000-0005-0000-0000-0000C7090000}"/>
    <cellStyle name="20% - Accent1 3 5 4 2 2 3" xfId="3528" xr:uid="{00000000-0005-0000-0000-0000C8090000}"/>
    <cellStyle name="20% - Accent1 3 5 4 2 3" xfId="3529" xr:uid="{00000000-0005-0000-0000-0000C9090000}"/>
    <cellStyle name="20% - Accent1 3 5 4 2 4" xfId="3530" xr:uid="{00000000-0005-0000-0000-0000CA090000}"/>
    <cellStyle name="20% - Accent1 3 5 4 3" xfId="3531" xr:uid="{00000000-0005-0000-0000-0000CB090000}"/>
    <cellStyle name="20% - Accent1 3 5 4 3 2" xfId="3532" xr:uid="{00000000-0005-0000-0000-0000CC090000}"/>
    <cellStyle name="20% - Accent1 3 5 4 3 2 2" xfId="3533" xr:uid="{00000000-0005-0000-0000-0000CD090000}"/>
    <cellStyle name="20% - Accent1 3 5 4 3 2 3" xfId="3534" xr:uid="{00000000-0005-0000-0000-0000CE090000}"/>
    <cellStyle name="20% - Accent1 3 5 4 3 3" xfId="3535" xr:uid="{00000000-0005-0000-0000-0000CF090000}"/>
    <cellStyle name="20% - Accent1 3 5 4 3 4" xfId="3536" xr:uid="{00000000-0005-0000-0000-0000D0090000}"/>
    <cellStyle name="20% - Accent1 3 5 4 4" xfId="3537" xr:uid="{00000000-0005-0000-0000-0000D1090000}"/>
    <cellStyle name="20% - Accent1 3 5 4 4 2" xfId="3538" xr:uid="{00000000-0005-0000-0000-0000D2090000}"/>
    <cellStyle name="20% - Accent1 3 5 4 4 3" xfId="3539" xr:uid="{00000000-0005-0000-0000-0000D3090000}"/>
    <cellStyle name="20% - Accent1 3 5 4 5" xfId="3540" xr:uid="{00000000-0005-0000-0000-0000D4090000}"/>
    <cellStyle name="20% - Accent1 3 5 4 5 2" xfId="3541" xr:uid="{00000000-0005-0000-0000-0000D5090000}"/>
    <cellStyle name="20% - Accent1 3 5 4 6" xfId="3542" xr:uid="{00000000-0005-0000-0000-0000D6090000}"/>
    <cellStyle name="20% - Accent1 3 5 4 6 2" xfId="3543" xr:uid="{00000000-0005-0000-0000-0000D7090000}"/>
    <cellStyle name="20% - Accent1 3 5 4 7" xfId="3544" xr:uid="{00000000-0005-0000-0000-0000D8090000}"/>
    <cellStyle name="20% - Accent1 3 5 5" xfId="3545" xr:uid="{00000000-0005-0000-0000-0000D9090000}"/>
    <cellStyle name="20% - Accent1 3 5 5 2" xfId="3546" xr:uid="{00000000-0005-0000-0000-0000DA090000}"/>
    <cellStyle name="20% - Accent1 3 5 5 2 2" xfId="3547" xr:uid="{00000000-0005-0000-0000-0000DB090000}"/>
    <cellStyle name="20% - Accent1 3 5 5 2 3" xfId="3548" xr:uid="{00000000-0005-0000-0000-0000DC090000}"/>
    <cellStyle name="20% - Accent1 3 5 5 3" xfId="3549" xr:uid="{00000000-0005-0000-0000-0000DD090000}"/>
    <cellStyle name="20% - Accent1 3 5 5 3 2" xfId="3550" xr:uid="{00000000-0005-0000-0000-0000DE090000}"/>
    <cellStyle name="20% - Accent1 3 5 5 4" xfId="3551" xr:uid="{00000000-0005-0000-0000-0000DF090000}"/>
    <cellStyle name="20% - Accent1 3 5 5 4 2" xfId="3552" xr:uid="{00000000-0005-0000-0000-0000E0090000}"/>
    <cellStyle name="20% - Accent1 3 5 5 5" xfId="3553" xr:uid="{00000000-0005-0000-0000-0000E1090000}"/>
    <cellStyle name="20% - Accent1 3 5 6" xfId="3554" xr:uid="{00000000-0005-0000-0000-0000E2090000}"/>
    <cellStyle name="20% - Accent1 3 5 6 2" xfId="3555" xr:uid="{00000000-0005-0000-0000-0000E3090000}"/>
    <cellStyle name="20% - Accent1 3 5 6 2 2" xfId="3556" xr:uid="{00000000-0005-0000-0000-0000E4090000}"/>
    <cellStyle name="20% - Accent1 3 5 6 2 3" xfId="3557" xr:uid="{00000000-0005-0000-0000-0000E5090000}"/>
    <cellStyle name="20% - Accent1 3 5 6 3" xfId="3558" xr:uid="{00000000-0005-0000-0000-0000E6090000}"/>
    <cellStyle name="20% - Accent1 3 5 6 4" xfId="3559" xr:uid="{00000000-0005-0000-0000-0000E7090000}"/>
    <cellStyle name="20% - Accent1 3 5 7" xfId="3560" xr:uid="{00000000-0005-0000-0000-0000E8090000}"/>
    <cellStyle name="20% - Accent1 3 5 7 2" xfId="3561" xr:uid="{00000000-0005-0000-0000-0000E9090000}"/>
    <cellStyle name="20% - Accent1 3 5 7 3" xfId="3562" xr:uid="{00000000-0005-0000-0000-0000EA090000}"/>
    <cellStyle name="20% - Accent1 3 5 8" xfId="3563" xr:uid="{00000000-0005-0000-0000-0000EB090000}"/>
    <cellStyle name="20% - Accent1 3 5 8 2" xfId="3564" xr:uid="{00000000-0005-0000-0000-0000EC090000}"/>
    <cellStyle name="20% - Accent1 3 5 9" xfId="3565" xr:uid="{00000000-0005-0000-0000-0000ED090000}"/>
    <cellStyle name="20% - Accent1 3 5 9 2" xfId="3566" xr:uid="{00000000-0005-0000-0000-0000EE090000}"/>
    <cellStyle name="20% - Accent1 3 6" xfId="3567" xr:uid="{00000000-0005-0000-0000-0000EF090000}"/>
    <cellStyle name="20% - Accent1 3 6 2" xfId="3568" xr:uid="{00000000-0005-0000-0000-0000F0090000}"/>
    <cellStyle name="20% - Accent1 3 6 2 2" xfId="3569" xr:uid="{00000000-0005-0000-0000-0000F1090000}"/>
    <cellStyle name="20% - Accent1 3 6 2 2 2" xfId="3570" xr:uid="{00000000-0005-0000-0000-0000F2090000}"/>
    <cellStyle name="20% - Accent1 3 6 2 2 2 2" xfId="3571" xr:uid="{00000000-0005-0000-0000-0000F3090000}"/>
    <cellStyle name="20% - Accent1 3 6 2 2 2 3" xfId="3572" xr:uid="{00000000-0005-0000-0000-0000F4090000}"/>
    <cellStyle name="20% - Accent1 3 6 2 2 3" xfId="3573" xr:uid="{00000000-0005-0000-0000-0000F5090000}"/>
    <cellStyle name="20% - Accent1 3 6 2 2 4" xfId="3574" xr:uid="{00000000-0005-0000-0000-0000F6090000}"/>
    <cellStyle name="20% - Accent1 3 6 2 3" xfId="3575" xr:uid="{00000000-0005-0000-0000-0000F7090000}"/>
    <cellStyle name="20% - Accent1 3 6 2 3 2" xfId="3576" xr:uid="{00000000-0005-0000-0000-0000F8090000}"/>
    <cellStyle name="20% - Accent1 3 6 2 3 2 2" xfId="3577" xr:uid="{00000000-0005-0000-0000-0000F9090000}"/>
    <cellStyle name="20% - Accent1 3 6 2 3 2 3" xfId="3578" xr:uid="{00000000-0005-0000-0000-0000FA090000}"/>
    <cellStyle name="20% - Accent1 3 6 2 3 3" xfId="3579" xr:uid="{00000000-0005-0000-0000-0000FB090000}"/>
    <cellStyle name="20% - Accent1 3 6 2 3 4" xfId="3580" xr:uid="{00000000-0005-0000-0000-0000FC090000}"/>
    <cellStyle name="20% - Accent1 3 6 2 4" xfId="3581" xr:uid="{00000000-0005-0000-0000-0000FD090000}"/>
    <cellStyle name="20% - Accent1 3 6 2 4 2" xfId="3582" xr:uid="{00000000-0005-0000-0000-0000FE090000}"/>
    <cellStyle name="20% - Accent1 3 6 2 4 3" xfId="3583" xr:uid="{00000000-0005-0000-0000-0000FF090000}"/>
    <cellStyle name="20% - Accent1 3 6 2 5" xfId="3584" xr:uid="{00000000-0005-0000-0000-0000000A0000}"/>
    <cellStyle name="20% - Accent1 3 6 2 5 2" xfId="3585" xr:uid="{00000000-0005-0000-0000-0000010A0000}"/>
    <cellStyle name="20% - Accent1 3 6 2 6" xfId="3586" xr:uid="{00000000-0005-0000-0000-0000020A0000}"/>
    <cellStyle name="20% - Accent1 3 6 2 6 2" xfId="3587" xr:uid="{00000000-0005-0000-0000-0000030A0000}"/>
    <cellStyle name="20% - Accent1 3 6 2 7" xfId="3588" xr:uid="{00000000-0005-0000-0000-0000040A0000}"/>
    <cellStyle name="20% - Accent1 3 6 3" xfId="3589" xr:uid="{00000000-0005-0000-0000-0000050A0000}"/>
    <cellStyle name="20% - Accent1 3 6 3 2" xfId="3590" xr:uid="{00000000-0005-0000-0000-0000060A0000}"/>
    <cellStyle name="20% - Accent1 3 6 3 2 2" xfId="3591" xr:uid="{00000000-0005-0000-0000-0000070A0000}"/>
    <cellStyle name="20% - Accent1 3 6 3 2 3" xfId="3592" xr:uid="{00000000-0005-0000-0000-0000080A0000}"/>
    <cellStyle name="20% - Accent1 3 6 3 3" xfId="3593" xr:uid="{00000000-0005-0000-0000-0000090A0000}"/>
    <cellStyle name="20% - Accent1 3 6 3 3 2" xfId="3594" xr:uid="{00000000-0005-0000-0000-00000A0A0000}"/>
    <cellStyle name="20% - Accent1 3 6 3 4" xfId="3595" xr:uid="{00000000-0005-0000-0000-00000B0A0000}"/>
    <cellStyle name="20% - Accent1 3 6 3 4 2" xfId="3596" xr:uid="{00000000-0005-0000-0000-00000C0A0000}"/>
    <cellStyle name="20% - Accent1 3 6 3 5" xfId="3597" xr:uid="{00000000-0005-0000-0000-00000D0A0000}"/>
    <cellStyle name="20% - Accent1 3 6 4" xfId="3598" xr:uid="{00000000-0005-0000-0000-00000E0A0000}"/>
    <cellStyle name="20% - Accent1 3 6 4 2" xfId="3599" xr:uid="{00000000-0005-0000-0000-00000F0A0000}"/>
    <cellStyle name="20% - Accent1 3 6 4 2 2" xfId="3600" xr:uid="{00000000-0005-0000-0000-0000100A0000}"/>
    <cellStyle name="20% - Accent1 3 6 4 2 3" xfId="3601" xr:uid="{00000000-0005-0000-0000-0000110A0000}"/>
    <cellStyle name="20% - Accent1 3 6 4 3" xfId="3602" xr:uid="{00000000-0005-0000-0000-0000120A0000}"/>
    <cellStyle name="20% - Accent1 3 6 4 4" xfId="3603" xr:uid="{00000000-0005-0000-0000-0000130A0000}"/>
    <cellStyle name="20% - Accent1 3 6 5" xfId="3604" xr:uid="{00000000-0005-0000-0000-0000140A0000}"/>
    <cellStyle name="20% - Accent1 3 6 5 2" xfId="3605" xr:uid="{00000000-0005-0000-0000-0000150A0000}"/>
    <cellStyle name="20% - Accent1 3 6 5 3" xfId="3606" xr:uid="{00000000-0005-0000-0000-0000160A0000}"/>
    <cellStyle name="20% - Accent1 3 6 6" xfId="3607" xr:uid="{00000000-0005-0000-0000-0000170A0000}"/>
    <cellStyle name="20% - Accent1 3 6 6 2" xfId="3608" xr:uid="{00000000-0005-0000-0000-0000180A0000}"/>
    <cellStyle name="20% - Accent1 3 6 7" xfId="3609" xr:uid="{00000000-0005-0000-0000-0000190A0000}"/>
    <cellStyle name="20% - Accent1 3 6 7 2" xfId="3610" xr:uid="{00000000-0005-0000-0000-00001A0A0000}"/>
    <cellStyle name="20% - Accent1 3 6 8" xfId="3611" xr:uid="{00000000-0005-0000-0000-00001B0A0000}"/>
    <cellStyle name="20% - Accent1 3 7" xfId="3612" xr:uid="{00000000-0005-0000-0000-00001C0A0000}"/>
    <cellStyle name="20% - Accent1 3 7 2" xfId="3613" xr:uid="{00000000-0005-0000-0000-00001D0A0000}"/>
    <cellStyle name="20% - Accent1 3 7 2 2" xfId="3614" xr:uid="{00000000-0005-0000-0000-00001E0A0000}"/>
    <cellStyle name="20% - Accent1 3 7 2 2 2" xfId="3615" xr:uid="{00000000-0005-0000-0000-00001F0A0000}"/>
    <cellStyle name="20% - Accent1 3 7 2 2 2 2" xfId="3616" xr:uid="{00000000-0005-0000-0000-0000200A0000}"/>
    <cellStyle name="20% - Accent1 3 7 2 2 2 3" xfId="3617" xr:uid="{00000000-0005-0000-0000-0000210A0000}"/>
    <cellStyle name="20% - Accent1 3 7 2 2 3" xfId="3618" xr:uid="{00000000-0005-0000-0000-0000220A0000}"/>
    <cellStyle name="20% - Accent1 3 7 2 2 4" xfId="3619" xr:uid="{00000000-0005-0000-0000-0000230A0000}"/>
    <cellStyle name="20% - Accent1 3 7 2 3" xfId="3620" xr:uid="{00000000-0005-0000-0000-0000240A0000}"/>
    <cellStyle name="20% - Accent1 3 7 2 3 2" xfId="3621" xr:uid="{00000000-0005-0000-0000-0000250A0000}"/>
    <cellStyle name="20% - Accent1 3 7 2 3 2 2" xfId="3622" xr:uid="{00000000-0005-0000-0000-0000260A0000}"/>
    <cellStyle name="20% - Accent1 3 7 2 3 2 3" xfId="3623" xr:uid="{00000000-0005-0000-0000-0000270A0000}"/>
    <cellStyle name="20% - Accent1 3 7 2 3 3" xfId="3624" xr:uid="{00000000-0005-0000-0000-0000280A0000}"/>
    <cellStyle name="20% - Accent1 3 7 2 3 4" xfId="3625" xr:uid="{00000000-0005-0000-0000-0000290A0000}"/>
    <cellStyle name="20% - Accent1 3 7 2 4" xfId="3626" xr:uid="{00000000-0005-0000-0000-00002A0A0000}"/>
    <cellStyle name="20% - Accent1 3 7 2 4 2" xfId="3627" xr:uid="{00000000-0005-0000-0000-00002B0A0000}"/>
    <cellStyle name="20% - Accent1 3 7 2 4 3" xfId="3628" xr:uid="{00000000-0005-0000-0000-00002C0A0000}"/>
    <cellStyle name="20% - Accent1 3 7 2 5" xfId="3629" xr:uid="{00000000-0005-0000-0000-00002D0A0000}"/>
    <cellStyle name="20% - Accent1 3 7 2 5 2" xfId="3630" xr:uid="{00000000-0005-0000-0000-00002E0A0000}"/>
    <cellStyle name="20% - Accent1 3 7 2 6" xfId="3631" xr:uid="{00000000-0005-0000-0000-00002F0A0000}"/>
    <cellStyle name="20% - Accent1 3 7 2 6 2" xfId="3632" xr:uid="{00000000-0005-0000-0000-0000300A0000}"/>
    <cellStyle name="20% - Accent1 3 7 2 7" xfId="3633" xr:uid="{00000000-0005-0000-0000-0000310A0000}"/>
    <cellStyle name="20% - Accent1 3 7 3" xfId="3634" xr:uid="{00000000-0005-0000-0000-0000320A0000}"/>
    <cellStyle name="20% - Accent1 3 7 3 2" xfId="3635" xr:uid="{00000000-0005-0000-0000-0000330A0000}"/>
    <cellStyle name="20% - Accent1 3 7 3 2 2" xfId="3636" xr:uid="{00000000-0005-0000-0000-0000340A0000}"/>
    <cellStyle name="20% - Accent1 3 7 3 2 3" xfId="3637" xr:uid="{00000000-0005-0000-0000-0000350A0000}"/>
    <cellStyle name="20% - Accent1 3 7 3 3" xfId="3638" xr:uid="{00000000-0005-0000-0000-0000360A0000}"/>
    <cellStyle name="20% - Accent1 3 7 3 3 2" xfId="3639" xr:uid="{00000000-0005-0000-0000-0000370A0000}"/>
    <cellStyle name="20% - Accent1 3 7 3 4" xfId="3640" xr:uid="{00000000-0005-0000-0000-0000380A0000}"/>
    <cellStyle name="20% - Accent1 3 7 3 4 2" xfId="3641" xr:uid="{00000000-0005-0000-0000-0000390A0000}"/>
    <cellStyle name="20% - Accent1 3 7 3 5" xfId="3642" xr:uid="{00000000-0005-0000-0000-00003A0A0000}"/>
    <cellStyle name="20% - Accent1 3 7 4" xfId="3643" xr:uid="{00000000-0005-0000-0000-00003B0A0000}"/>
    <cellStyle name="20% - Accent1 3 7 4 2" xfId="3644" xr:uid="{00000000-0005-0000-0000-00003C0A0000}"/>
    <cellStyle name="20% - Accent1 3 7 4 2 2" xfId="3645" xr:uid="{00000000-0005-0000-0000-00003D0A0000}"/>
    <cellStyle name="20% - Accent1 3 7 4 2 3" xfId="3646" xr:uid="{00000000-0005-0000-0000-00003E0A0000}"/>
    <cellStyle name="20% - Accent1 3 7 4 3" xfId="3647" xr:uid="{00000000-0005-0000-0000-00003F0A0000}"/>
    <cellStyle name="20% - Accent1 3 7 4 4" xfId="3648" xr:uid="{00000000-0005-0000-0000-0000400A0000}"/>
    <cellStyle name="20% - Accent1 3 7 5" xfId="3649" xr:uid="{00000000-0005-0000-0000-0000410A0000}"/>
    <cellStyle name="20% - Accent1 3 7 5 2" xfId="3650" xr:uid="{00000000-0005-0000-0000-0000420A0000}"/>
    <cellStyle name="20% - Accent1 3 7 5 3" xfId="3651" xr:uid="{00000000-0005-0000-0000-0000430A0000}"/>
    <cellStyle name="20% - Accent1 3 7 6" xfId="3652" xr:uid="{00000000-0005-0000-0000-0000440A0000}"/>
    <cellStyle name="20% - Accent1 3 7 6 2" xfId="3653" xr:uid="{00000000-0005-0000-0000-0000450A0000}"/>
    <cellStyle name="20% - Accent1 3 7 7" xfId="3654" xr:uid="{00000000-0005-0000-0000-0000460A0000}"/>
    <cellStyle name="20% - Accent1 3 7 7 2" xfId="3655" xr:uid="{00000000-0005-0000-0000-0000470A0000}"/>
    <cellStyle name="20% - Accent1 3 7 8" xfId="3656" xr:uid="{00000000-0005-0000-0000-0000480A0000}"/>
    <cellStyle name="20% - Accent1 3 8" xfId="3657" xr:uid="{00000000-0005-0000-0000-0000490A0000}"/>
    <cellStyle name="20% - Accent1 3 8 2" xfId="3658" xr:uid="{00000000-0005-0000-0000-00004A0A0000}"/>
    <cellStyle name="20% - Accent1 3 8 2 2" xfId="3659" xr:uid="{00000000-0005-0000-0000-00004B0A0000}"/>
    <cellStyle name="20% - Accent1 3 8 2 2 2" xfId="3660" xr:uid="{00000000-0005-0000-0000-00004C0A0000}"/>
    <cellStyle name="20% - Accent1 3 8 2 2 3" xfId="3661" xr:uid="{00000000-0005-0000-0000-00004D0A0000}"/>
    <cellStyle name="20% - Accent1 3 8 2 3" xfId="3662" xr:uid="{00000000-0005-0000-0000-00004E0A0000}"/>
    <cellStyle name="20% - Accent1 3 8 2 4" xfId="3663" xr:uid="{00000000-0005-0000-0000-00004F0A0000}"/>
    <cellStyle name="20% - Accent1 3 8 3" xfId="3664" xr:uid="{00000000-0005-0000-0000-0000500A0000}"/>
    <cellStyle name="20% - Accent1 3 8 3 2" xfId="3665" xr:uid="{00000000-0005-0000-0000-0000510A0000}"/>
    <cellStyle name="20% - Accent1 3 8 3 2 2" xfId="3666" xr:uid="{00000000-0005-0000-0000-0000520A0000}"/>
    <cellStyle name="20% - Accent1 3 8 3 2 3" xfId="3667" xr:uid="{00000000-0005-0000-0000-0000530A0000}"/>
    <cellStyle name="20% - Accent1 3 8 3 3" xfId="3668" xr:uid="{00000000-0005-0000-0000-0000540A0000}"/>
    <cellStyle name="20% - Accent1 3 8 3 4" xfId="3669" xr:uid="{00000000-0005-0000-0000-0000550A0000}"/>
    <cellStyle name="20% - Accent1 3 8 4" xfId="3670" xr:uid="{00000000-0005-0000-0000-0000560A0000}"/>
    <cellStyle name="20% - Accent1 3 8 4 2" xfId="3671" xr:uid="{00000000-0005-0000-0000-0000570A0000}"/>
    <cellStyle name="20% - Accent1 3 8 4 3" xfId="3672" xr:uid="{00000000-0005-0000-0000-0000580A0000}"/>
    <cellStyle name="20% - Accent1 3 8 5" xfId="3673" xr:uid="{00000000-0005-0000-0000-0000590A0000}"/>
    <cellStyle name="20% - Accent1 3 8 5 2" xfId="3674" xr:uid="{00000000-0005-0000-0000-00005A0A0000}"/>
    <cellStyle name="20% - Accent1 3 8 6" xfId="3675" xr:uid="{00000000-0005-0000-0000-00005B0A0000}"/>
    <cellStyle name="20% - Accent1 3 8 6 2" xfId="3676" xr:uid="{00000000-0005-0000-0000-00005C0A0000}"/>
    <cellStyle name="20% - Accent1 3 8 7" xfId="3677" xr:uid="{00000000-0005-0000-0000-00005D0A0000}"/>
    <cellStyle name="20% - Accent1 3 9" xfId="3678" xr:uid="{00000000-0005-0000-0000-00005E0A0000}"/>
    <cellStyle name="20% - Accent1 3 9 2" xfId="3679" xr:uid="{00000000-0005-0000-0000-00005F0A0000}"/>
    <cellStyle name="20% - Accent1 3 9 2 2" xfId="3680" xr:uid="{00000000-0005-0000-0000-0000600A0000}"/>
    <cellStyle name="20% - Accent1 3 9 2 3" xfId="3681" xr:uid="{00000000-0005-0000-0000-0000610A0000}"/>
    <cellStyle name="20% - Accent1 3 9 3" xfId="3682" xr:uid="{00000000-0005-0000-0000-0000620A0000}"/>
    <cellStyle name="20% - Accent1 3 9 3 2" xfId="3683" xr:uid="{00000000-0005-0000-0000-0000630A0000}"/>
    <cellStyle name="20% - Accent1 3 9 4" xfId="3684" xr:uid="{00000000-0005-0000-0000-0000640A0000}"/>
    <cellStyle name="20% - Accent1 3 9 4 2" xfId="3685" xr:uid="{00000000-0005-0000-0000-0000650A0000}"/>
    <cellStyle name="20% - Accent1 3 9 5" xfId="3686" xr:uid="{00000000-0005-0000-0000-0000660A0000}"/>
    <cellStyle name="20% - Accent1 4" xfId="637" xr:uid="{00000000-0005-0000-0000-0000670A0000}"/>
    <cellStyle name="20% - Accent1 4 10" xfId="3688" xr:uid="{00000000-0005-0000-0000-0000680A0000}"/>
    <cellStyle name="20% - Accent1 4 11" xfId="3687" xr:uid="{00000000-0005-0000-0000-0000690A0000}"/>
    <cellStyle name="20% - Accent1 4 12" xfId="52190" xr:uid="{00000000-0005-0000-0000-00006A0A0000}"/>
    <cellStyle name="20% - Accent1 4 13" xfId="52397" xr:uid="{00000000-0005-0000-0000-00006B0A0000}"/>
    <cellStyle name="20% - Accent1 4 14" xfId="53868" xr:uid="{00000000-0005-0000-0000-00006C0A0000}"/>
    <cellStyle name="20% - Accent1 4 15" xfId="55394" xr:uid="{00000000-0005-0000-0000-00006D0A0000}"/>
    <cellStyle name="20% - Accent1 4 16" xfId="56772" xr:uid="{00000000-0005-0000-0000-00006E0A0000}"/>
    <cellStyle name="20% - Accent1 4 2" xfId="780" xr:uid="{00000000-0005-0000-0000-00006F0A0000}"/>
    <cellStyle name="20% - Accent1 4 2 10" xfId="52275" xr:uid="{00000000-0005-0000-0000-0000700A0000}"/>
    <cellStyle name="20% - Accent1 4 2 11" xfId="52398" xr:uid="{00000000-0005-0000-0000-0000710A0000}"/>
    <cellStyle name="20% - Accent1 4 2 12" xfId="53869" xr:uid="{00000000-0005-0000-0000-0000720A0000}"/>
    <cellStyle name="20% - Accent1 4 2 13" xfId="55395" xr:uid="{00000000-0005-0000-0000-0000730A0000}"/>
    <cellStyle name="20% - Accent1 4 2 14" xfId="56773" xr:uid="{00000000-0005-0000-0000-0000740A0000}"/>
    <cellStyle name="20% - Accent1 4 2 2" xfId="3690" xr:uid="{00000000-0005-0000-0000-0000750A0000}"/>
    <cellStyle name="20% - Accent1 4 2 2 10" xfId="56047" xr:uid="{00000000-0005-0000-0000-0000760A0000}"/>
    <cellStyle name="20% - Accent1 4 2 2 11" xfId="57425" xr:uid="{00000000-0005-0000-0000-0000770A0000}"/>
    <cellStyle name="20% - Accent1 4 2 2 2" xfId="3691" xr:uid="{00000000-0005-0000-0000-0000780A0000}"/>
    <cellStyle name="20% - Accent1 4 2 2 2 2" xfId="3692" xr:uid="{00000000-0005-0000-0000-0000790A0000}"/>
    <cellStyle name="20% - Accent1 4 2 2 2 2 2" xfId="3693" xr:uid="{00000000-0005-0000-0000-00007A0A0000}"/>
    <cellStyle name="20% - Accent1 4 2 2 2 2 3" xfId="3694" xr:uid="{00000000-0005-0000-0000-00007B0A0000}"/>
    <cellStyle name="20% - Accent1 4 2 2 2 3" xfId="3695" xr:uid="{00000000-0005-0000-0000-00007C0A0000}"/>
    <cellStyle name="20% - Accent1 4 2 2 2 4" xfId="3696" xr:uid="{00000000-0005-0000-0000-00007D0A0000}"/>
    <cellStyle name="20% - Accent1 4 2 2 3" xfId="3697" xr:uid="{00000000-0005-0000-0000-00007E0A0000}"/>
    <cellStyle name="20% - Accent1 4 2 2 3 2" xfId="3698" xr:uid="{00000000-0005-0000-0000-00007F0A0000}"/>
    <cellStyle name="20% - Accent1 4 2 2 3 2 2" xfId="3699" xr:uid="{00000000-0005-0000-0000-0000800A0000}"/>
    <cellStyle name="20% - Accent1 4 2 2 3 2 3" xfId="3700" xr:uid="{00000000-0005-0000-0000-0000810A0000}"/>
    <cellStyle name="20% - Accent1 4 2 2 3 3" xfId="3701" xr:uid="{00000000-0005-0000-0000-0000820A0000}"/>
    <cellStyle name="20% - Accent1 4 2 2 3 4" xfId="3702" xr:uid="{00000000-0005-0000-0000-0000830A0000}"/>
    <cellStyle name="20% - Accent1 4 2 2 4" xfId="3703" xr:uid="{00000000-0005-0000-0000-0000840A0000}"/>
    <cellStyle name="20% - Accent1 4 2 2 4 2" xfId="3704" xr:uid="{00000000-0005-0000-0000-0000850A0000}"/>
    <cellStyle name="20% - Accent1 4 2 2 4 3" xfId="3705" xr:uid="{00000000-0005-0000-0000-0000860A0000}"/>
    <cellStyle name="20% - Accent1 4 2 2 5" xfId="3706" xr:uid="{00000000-0005-0000-0000-0000870A0000}"/>
    <cellStyle name="20% - Accent1 4 2 2 5 2" xfId="3707" xr:uid="{00000000-0005-0000-0000-0000880A0000}"/>
    <cellStyle name="20% - Accent1 4 2 2 6" xfId="3708" xr:uid="{00000000-0005-0000-0000-0000890A0000}"/>
    <cellStyle name="20% - Accent1 4 2 2 6 2" xfId="3709" xr:uid="{00000000-0005-0000-0000-00008A0A0000}"/>
    <cellStyle name="20% - Accent1 4 2 2 7" xfId="3710" xr:uid="{00000000-0005-0000-0000-00008B0A0000}"/>
    <cellStyle name="20% - Accent1 4 2 2 8" xfId="53155" xr:uid="{00000000-0005-0000-0000-00008C0A0000}"/>
    <cellStyle name="20% - Accent1 4 2 2 9" xfId="54521" xr:uid="{00000000-0005-0000-0000-00008D0A0000}"/>
    <cellStyle name="20% - Accent1 4 2 3" xfId="3711" xr:uid="{00000000-0005-0000-0000-00008E0A0000}"/>
    <cellStyle name="20% - Accent1 4 2 3 2" xfId="3712" xr:uid="{00000000-0005-0000-0000-00008F0A0000}"/>
    <cellStyle name="20% - Accent1 4 2 3 2 2" xfId="3713" xr:uid="{00000000-0005-0000-0000-0000900A0000}"/>
    <cellStyle name="20% - Accent1 4 2 3 2 3" xfId="3714" xr:uid="{00000000-0005-0000-0000-0000910A0000}"/>
    <cellStyle name="20% - Accent1 4 2 3 3" xfId="3715" xr:uid="{00000000-0005-0000-0000-0000920A0000}"/>
    <cellStyle name="20% - Accent1 4 2 3 3 2" xfId="3716" xr:uid="{00000000-0005-0000-0000-0000930A0000}"/>
    <cellStyle name="20% - Accent1 4 2 3 4" xfId="3717" xr:uid="{00000000-0005-0000-0000-0000940A0000}"/>
    <cellStyle name="20% - Accent1 4 2 3 4 2" xfId="3718" xr:uid="{00000000-0005-0000-0000-0000950A0000}"/>
    <cellStyle name="20% - Accent1 4 2 3 5" xfId="3719" xr:uid="{00000000-0005-0000-0000-0000960A0000}"/>
    <cellStyle name="20% - Accent1 4 2 3 6" xfId="53018" xr:uid="{00000000-0005-0000-0000-0000970A0000}"/>
    <cellStyle name="20% - Accent1 4 2 3 7" xfId="54429" xr:uid="{00000000-0005-0000-0000-0000980A0000}"/>
    <cellStyle name="20% - Accent1 4 2 3 8" xfId="55955" xr:uid="{00000000-0005-0000-0000-0000990A0000}"/>
    <cellStyle name="20% - Accent1 4 2 3 9" xfId="57333" xr:uid="{00000000-0005-0000-0000-00009A0A0000}"/>
    <cellStyle name="20% - Accent1 4 2 4" xfId="3720" xr:uid="{00000000-0005-0000-0000-00009B0A0000}"/>
    <cellStyle name="20% - Accent1 4 2 4 2" xfId="3721" xr:uid="{00000000-0005-0000-0000-00009C0A0000}"/>
    <cellStyle name="20% - Accent1 4 2 4 2 2" xfId="3722" xr:uid="{00000000-0005-0000-0000-00009D0A0000}"/>
    <cellStyle name="20% - Accent1 4 2 4 2 3" xfId="3723" xr:uid="{00000000-0005-0000-0000-00009E0A0000}"/>
    <cellStyle name="20% - Accent1 4 2 4 3" xfId="3724" xr:uid="{00000000-0005-0000-0000-00009F0A0000}"/>
    <cellStyle name="20% - Accent1 4 2 4 4" xfId="3725" xr:uid="{00000000-0005-0000-0000-0000A00A0000}"/>
    <cellStyle name="20% - Accent1 4 2 4 5" xfId="52611" xr:uid="{00000000-0005-0000-0000-0000A10A0000}"/>
    <cellStyle name="20% - Accent1 4 2 4 6" xfId="54082" xr:uid="{00000000-0005-0000-0000-0000A20A0000}"/>
    <cellStyle name="20% - Accent1 4 2 4 7" xfId="55608" xr:uid="{00000000-0005-0000-0000-0000A30A0000}"/>
    <cellStyle name="20% - Accent1 4 2 4 8" xfId="56986" xr:uid="{00000000-0005-0000-0000-0000A40A0000}"/>
    <cellStyle name="20% - Accent1 4 2 5" xfId="3726" xr:uid="{00000000-0005-0000-0000-0000A50A0000}"/>
    <cellStyle name="20% - Accent1 4 2 5 2" xfId="3727" xr:uid="{00000000-0005-0000-0000-0000A60A0000}"/>
    <cellStyle name="20% - Accent1 4 2 5 3" xfId="3728" xr:uid="{00000000-0005-0000-0000-0000A70A0000}"/>
    <cellStyle name="20% - Accent1 4 2 6" xfId="3729" xr:uid="{00000000-0005-0000-0000-0000A80A0000}"/>
    <cellStyle name="20% - Accent1 4 2 6 2" xfId="3730" xr:uid="{00000000-0005-0000-0000-0000A90A0000}"/>
    <cellStyle name="20% - Accent1 4 2 7" xfId="3731" xr:uid="{00000000-0005-0000-0000-0000AA0A0000}"/>
    <cellStyle name="20% - Accent1 4 2 7 2" xfId="3732" xr:uid="{00000000-0005-0000-0000-0000AB0A0000}"/>
    <cellStyle name="20% - Accent1 4 2 8" xfId="3733" xr:uid="{00000000-0005-0000-0000-0000AC0A0000}"/>
    <cellStyle name="20% - Accent1 4 2 9" xfId="3689" xr:uid="{00000000-0005-0000-0000-0000AD0A0000}"/>
    <cellStyle name="20% - Accent1 4 3" xfId="3734" xr:uid="{00000000-0005-0000-0000-0000AE0A0000}"/>
    <cellStyle name="20% - Accent1 4 3 10" xfId="54520" xr:uid="{00000000-0005-0000-0000-0000AF0A0000}"/>
    <cellStyle name="20% - Accent1 4 3 11" xfId="56046" xr:uid="{00000000-0005-0000-0000-0000B00A0000}"/>
    <cellStyle name="20% - Accent1 4 3 12" xfId="57424" xr:uid="{00000000-0005-0000-0000-0000B10A0000}"/>
    <cellStyle name="20% - Accent1 4 3 2" xfId="3735" xr:uid="{00000000-0005-0000-0000-0000B20A0000}"/>
    <cellStyle name="20% - Accent1 4 3 2 2" xfId="3736" xr:uid="{00000000-0005-0000-0000-0000B30A0000}"/>
    <cellStyle name="20% - Accent1 4 3 2 2 2" xfId="3737" xr:uid="{00000000-0005-0000-0000-0000B40A0000}"/>
    <cellStyle name="20% - Accent1 4 3 2 2 2 2" xfId="3738" xr:uid="{00000000-0005-0000-0000-0000B50A0000}"/>
    <cellStyle name="20% - Accent1 4 3 2 2 2 3" xfId="3739" xr:uid="{00000000-0005-0000-0000-0000B60A0000}"/>
    <cellStyle name="20% - Accent1 4 3 2 2 3" xfId="3740" xr:uid="{00000000-0005-0000-0000-0000B70A0000}"/>
    <cellStyle name="20% - Accent1 4 3 2 2 4" xfId="3741" xr:uid="{00000000-0005-0000-0000-0000B80A0000}"/>
    <cellStyle name="20% - Accent1 4 3 2 3" xfId="3742" xr:uid="{00000000-0005-0000-0000-0000B90A0000}"/>
    <cellStyle name="20% - Accent1 4 3 2 3 2" xfId="3743" xr:uid="{00000000-0005-0000-0000-0000BA0A0000}"/>
    <cellStyle name="20% - Accent1 4 3 2 3 2 2" xfId="3744" xr:uid="{00000000-0005-0000-0000-0000BB0A0000}"/>
    <cellStyle name="20% - Accent1 4 3 2 3 2 3" xfId="3745" xr:uid="{00000000-0005-0000-0000-0000BC0A0000}"/>
    <cellStyle name="20% - Accent1 4 3 2 3 3" xfId="3746" xr:uid="{00000000-0005-0000-0000-0000BD0A0000}"/>
    <cellStyle name="20% - Accent1 4 3 2 3 4" xfId="3747" xr:uid="{00000000-0005-0000-0000-0000BE0A0000}"/>
    <cellStyle name="20% - Accent1 4 3 2 4" xfId="3748" xr:uid="{00000000-0005-0000-0000-0000BF0A0000}"/>
    <cellStyle name="20% - Accent1 4 3 2 4 2" xfId="3749" xr:uid="{00000000-0005-0000-0000-0000C00A0000}"/>
    <cellStyle name="20% - Accent1 4 3 2 4 3" xfId="3750" xr:uid="{00000000-0005-0000-0000-0000C10A0000}"/>
    <cellStyle name="20% - Accent1 4 3 2 5" xfId="3751" xr:uid="{00000000-0005-0000-0000-0000C20A0000}"/>
    <cellStyle name="20% - Accent1 4 3 2 5 2" xfId="3752" xr:uid="{00000000-0005-0000-0000-0000C30A0000}"/>
    <cellStyle name="20% - Accent1 4 3 2 6" xfId="3753" xr:uid="{00000000-0005-0000-0000-0000C40A0000}"/>
    <cellStyle name="20% - Accent1 4 3 2 6 2" xfId="3754" xr:uid="{00000000-0005-0000-0000-0000C50A0000}"/>
    <cellStyle name="20% - Accent1 4 3 2 7" xfId="3755" xr:uid="{00000000-0005-0000-0000-0000C60A0000}"/>
    <cellStyle name="20% - Accent1 4 3 3" xfId="3756" xr:uid="{00000000-0005-0000-0000-0000C70A0000}"/>
    <cellStyle name="20% - Accent1 4 3 3 2" xfId="3757" xr:uid="{00000000-0005-0000-0000-0000C80A0000}"/>
    <cellStyle name="20% - Accent1 4 3 3 2 2" xfId="3758" xr:uid="{00000000-0005-0000-0000-0000C90A0000}"/>
    <cellStyle name="20% - Accent1 4 3 3 2 3" xfId="3759" xr:uid="{00000000-0005-0000-0000-0000CA0A0000}"/>
    <cellStyle name="20% - Accent1 4 3 3 3" xfId="3760" xr:uid="{00000000-0005-0000-0000-0000CB0A0000}"/>
    <cellStyle name="20% - Accent1 4 3 3 3 2" xfId="3761" xr:uid="{00000000-0005-0000-0000-0000CC0A0000}"/>
    <cellStyle name="20% - Accent1 4 3 3 4" xfId="3762" xr:uid="{00000000-0005-0000-0000-0000CD0A0000}"/>
    <cellStyle name="20% - Accent1 4 3 3 4 2" xfId="3763" xr:uid="{00000000-0005-0000-0000-0000CE0A0000}"/>
    <cellStyle name="20% - Accent1 4 3 3 5" xfId="3764" xr:uid="{00000000-0005-0000-0000-0000CF0A0000}"/>
    <cellStyle name="20% - Accent1 4 3 4" xfId="3765" xr:uid="{00000000-0005-0000-0000-0000D00A0000}"/>
    <cellStyle name="20% - Accent1 4 3 4 2" xfId="3766" xr:uid="{00000000-0005-0000-0000-0000D10A0000}"/>
    <cellStyle name="20% - Accent1 4 3 4 2 2" xfId="3767" xr:uid="{00000000-0005-0000-0000-0000D20A0000}"/>
    <cellStyle name="20% - Accent1 4 3 4 2 3" xfId="3768" xr:uid="{00000000-0005-0000-0000-0000D30A0000}"/>
    <cellStyle name="20% - Accent1 4 3 4 3" xfId="3769" xr:uid="{00000000-0005-0000-0000-0000D40A0000}"/>
    <cellStyle name="20% - Accent1 4 3 4 4" xfId="3770" xr:uid="{00000000-0005-0000-0000-0000D50A0000}"/>
    <cellStyle name="20% - Accent1 4 3 5" xfId="3771" xr:uid="{00000000-0005-0000-0000-0000D60A0000}"/>
    <cellStyle name="20% - Accent1 4 3 5 2" xfId="3772" xr:uid="{00000000-0005-0000-0000-0000D70A0000}"/>
    <cellStyle name="20% - Accent1 4 3 5 3" xfId="3773" xr:uid="{00000000-0005-0000-0000-0000D80A0000}"/>
    <cellStyle name="20% - Accent1 4 3 6" xfId="3774" xr:uid="{00000000-0005-0000-0000-0000D90A0000}"/>
    <cellStyle name="20% - Accent1 4 3 6 2" xfId="3775" xr:uid="{00000000-0005-0000-0000-0000DA0A0000}"/>
    <cellStyle name="20% - Accent1 4 3 7" xfId="3776" xr:uid="{00000000-0005-0000-0000-0000DB0A0000}"/>
    <cellStyle name="20% - Accent1 4 3 7 2" xfId="3777" xr:uid="{00000000-0005-0000-0000-0000DC0A0000}"/>
    <cellStyle name="20% - Accent1 4 3 8" xfId="3778" xr:uid="{00000000-0005-0000-0000-0000DD0A0000}"/>
    <cellStyle name="20% - Accent1 4 3 9" xfId="53154" xr:uid="{00000000-0005-0000-0000-0000DE0A0000}"/>
    <cellStyle name="20% - Accent1 4 4" xfId="3779" xr:uid="{00000000-0005-0000-0000-0000DF0A0000}"/>
    <cellStyle name="20% - Accent1 4 4 10" xfId="55870" xr:uid="{00000000-0005-0000-0000-0000E00A0000}"/>
    <cellStyle name="20% - Accent1 4 4 11" xfId="57248" xr:uid="{00000000-0005-0000-0000-0000E10A0000}"/>
    <cellStyle name="20% - Accent1 4 4 2" xfId="3780" xr:uid="{00000000-0005-0000-0000-0000E20A0000}"/>
    <cellStyle name="20% - Accent1 4 4 2 2" xfId="3781" xr:uid="{00000000-0005-0000-0000-0000E30A0000}"/>
    <cellStyle name="20% - Accent1 4 4 2 2 2" xfId="3782" xr:uid="{00000000-0005-0000-0000-0000E40A0000}"/>
    <cellStyle name="20% - Accent1 4 4 2 2 3" xfId="3783" xr:uid="{00000000-0005-0000-0000-0000E50A0000}"/>
    <cellStyle name="20% - Accent1 4 4 2 3" xfId="3784" xr:uid="{00000000-0005-0000-0000-0000E60A0000}"/>
    <cellStyle name="20% - Accent1 4 4 2 4" xfId="3785" xr:uid="{00000000-0005-0000-0000-0000E70A0000}"/>
    <cellStyle name="20% - Accent1 4 4 3" xfId="3786" xr:uid="{00000000-0005-0000-0000-0000E80A0000}"/>
    <cellStyle name="20% - Accent1 4 4 3 2" xfId="3787" xr:uid="{00000000-0005-0000-0000-0000E90A0000}"/>
    <cellStyle name="20% - Accent1 4 4 3 2 2" xfId="3788" xr:uid="{00000000-0005-0000-0000-0000EA0A0000}"/>
    <cellStyle name="20% - Accent1 4 4 3 2 3" xfId="3789" xr:uid="{00000000-0005-0000-0000-0000EB0A0000}"/>
    <cellStyle name="20% - Accent1 4 4 3 3" xfId="3790" xr:uid="{00000000-0005-0000-0000-0000EC0A0000}"/>
    <cellStyle name="20% - Accent1 4 4 3 4" xfId="3791" xr:uid="{00000000-0005-0000-0000-0000ED0A0000}"/>
    <cellStyle name="20% - Accent1 4 4 4" xfId="3792" xr:uid="{00000000-0005-0000-0000-0000EE0A0000}"/>
    <cellStyle name="20% - Accent1 4 4 4 2" xfId="3793" xr:uid="{00000000-0005-0000-0000-0000EF0A0000}"/>
    <cellStyle name="20% - Accent1 4 4 4 3" xfId="3794" xr:uid="{00000000-0005-0000-0000-0000F00A0000}"/>
    <cellStyle name="20% - Accent1 4 4 5" xfId="3795" xr:uid="{00000000-0005-0000-0000-0000F10A0000}"/>
    <cellStyle name="20% - Accent1 4 4 5 2" xfId="3796" xr:uid="{00000000-0005-0000-0000-0000F20A0000}"/>
    <cellStyle name="20% - Accent1 4 4 6" xfId="3797" xr:uid="{00000000-0005-0000-0000-0000F30A0000}"/>
    <cellStyle name="20% - Accent1 4 4 6 2" xfId="3798" xr:uid="{00000000-0005-0000-0000-0000F40A0000}"/>
    <cellStyle name="20% - Accent1 4 4 7" xfId="3799" xr:uid="{00000000-0005-0000-0000-0000F50A0000}"/>
    <cellStyle name="20% - Accent1 4 4 8" xfId="52933" xr:uid="{00000000-0005-0000-0000-0000F60A0000}"/>
    <cellStyle name="20% - Accent1 4 4 9" xfId="54344" xr:uid="{00000000-0005-0000-0000-0000F70A0000}"/>
    <cellStyle name="20% - Accent1 4 5" xfId="3800" xr:uid="{00000000-0005-0000-0000-0000F80A0000}"/>
    <cellStyle name="20% - Accent1 4 5 2" xfId="3801" xr:uid="{00000000-0005-0000-0000-0000F90A0000}"/>
    <cellStyle name="20% - Accent1 4 5 2 2" xfId="3802" xr:uid="{00000000-0005-0000-0000-0000FA0A0000}"/>
    <cellStyle name="20% - Accent1 4 5 2 3" xfId="3803" xr:uid="{00000000-0005-0000-0000-0000FB0A0000}"/>
    <cellStyle name="20% - Accent1 4 5 3" xfId="3804" xr:uid="{00000000-0005-0000-0000-0000FC0A0000}"/>
    <cellStyle name="20% - Accent1 4 5 3 2" xfId="3805" xr:uid="{00000000-0005-0000-0000-0000FD0A0000}"/>
    <cellStyle name="20% - Accent1 4 5 4" xfId="3806" xr:uid="{00000000-0005-0000-0000-0000FE0A0000}"/>
    <cellStyle name="20% - Accent1 4 5 4 2" xfId="3807" xr:uid="{00000000-0005-0000-0000-0000FF0A0000}"/>
    <cellStyle name="20% - Accent1 4 5 5" xfId="3808" xr:uid="{00000000-0005-0000-0000-0000000B0000}"/>
    <cellStyle name="20% - Accent1 4 5 6" xfId="52610" xr:uid="{00000000-0005-0000-0000-0000010B0000}"/>
    <cellStyle name="20% - Accent1 4 5 7" xfId="54081" xr:uid="{00000000-0005-0000-0000-0000020B0000}"/>
    <cellStyle name="20% - Accent1 4 5 8" xfId="55607" xr:uid="{00000000-0005-0000-0000-0000030B0000}"/>
    <cellStyle name="20% - Accent1 4 5 9" xfId="56985" xr:uid="{00000000-0005-0000-0000-0000040B0000}"/>
    <cellStyle name="20% - Accent1 4 6" xfId="3809" xr:uid="{00000000-0005-0000-0000-0000050B0000}"/>
    <cellStyle name="20% - Accent1 4 6 2" xfId="3810" xr:uid="{00000000-0005-0000-0000-0000060B0000}"/>
    <cellStyle name="20% - Accent1 4 6 2 2" xfId="3811" xr:uid="{00000000-0005-0000-0000-0000070B0000}"/>
    <cellStyle name="20% - Accent1 4 6 2 3" xfId="3812" xr:uid="{00000000-0005-0000-0000-0000080B0000}"/>
    <cellStyle name="20% - Accent1 4 6 3" xfId="3813" xr:uid="{00000000-0005-0000-0000-0000090B0000}"/>
    <cellStyle name="20% - Accent1 4 6 4" xfId="3814" xr:uid="{00000000-0005-0000-0000-00000A0B0000}"/>
    <cellStyle name="20% - Accent1 4 7" xfId="3815" xr:uid="{00000000-0005-0000-0000-00000B0B0000}"/>
    <cellStyle name="20% - Accent1 4 7 2" xfId="3816" xr:uid="{00000000-0005-0000-0000-00000C0B0000}"/>
    <cellStyle name="20% - Accent1 4 7 3" xfId="3817" xr:uid="{00000000-0005-0000-0000-00000D0B0000}"/>
    <cellStyle name="20% - Accent1 4 8" xfId="3818" xr:uid="{00000000-0005-0000-0000-00000E0B0000}"/>
    <cellStyle name="20% - Accent1 4 8 2" xfId="3819" xr:uid="{00000000-0005-0000-0000-00000F0B0000}"/>
    <cellStyle name="20% - Accent1 4 9" xfId="3820" xr:uid="{00000000-0005-0000-0000-0000100B0000}"/>
    <cellStyle name="20% - Accent1 4 9 2" xfId="3821" xr:uid="{00000000-0005-0000-0000-0000110B0000}"/>
    <cellStyle name="20% - Accent1 5" xfId="3822" xr:uid="{00000000-0005-0000-0000-0000120B0000}"/>
    <cellStyle name="20% - Accent1 5 2" xfId="1240" xr:uid="{00000000-0005-0000-0000-0000130B0000}"/>
    <cellStyle name="20% - Accent1 5 2 2" xfId="53156" xr:uid="{00000000-0005-0000-0000-0000140B0000}"/>
    <cellStyle name="20% - Accent1 5 2 3" xfId="54522" xr:uid="{00000000-0005-0000-0000-0000150B0000}"/>
    <cellStyle name="20% - Accent1 5 2 4" xfId="56048" xr:uid="{00000000-0005-0000-0000-0000160B0000}"/>
    <cellStyle name="20% - Accent1 5 2 5" xfId="57426" xr:uid="{00000000-0005-0000-0000-0000170B0000}"/>
    <cellStyle name="20% - Accent1 5 3" xfId="52291" xr:uid="{00000000-0005-0000-0000-0000180B0000}"/>
    <cellStyle name="20% - Accent1 5 3 2" xfId="53033" xr:uid="{00000000-0005-0000-0000-0000190B0000}"/>
    <cellStyle name="20% - Accent1 5 3 3" xfId="54444" xr:uid="{00000000-0005-0000-0000-00001A0B0000}"/>
    <cellStyle name="20% - Accent1 5 3 4" xfId="55970" xr:uid="{00000000-0005-0000-0000-00001B0B0000}"/>
    <cellStyle name="20% - Accent1 5 3 5" xfId="57348" xr:uid="{00000000-0005-0000-0000-00001C0B0000}"/>
    <cellStyle name="20% - Accent1 5 4" xfId="52612" xr:uid="{00000000-0005-0000-0000-00001D0B0000}"/>
    <cellStyle name="20% - Accent1 5 4 2" xfId="54083" xr:uid="{00000000-0005-0000-0000-00001E0B0000}"/>
    <cellStyle name="20% - Accent1 5 4 3" xfId="55609" xr:uid="{00000000-0005-0000-0000-00001F0B0000}"/>
    <cellStyle name="20% - Accent1 5 4 4" xfId="56987" xr:uid="{00000000-0005-0000-0000-0000200B0000}"/>
    <cellStyle name="20% - Accent1 5 5" xfId="52399" xr:uid="{00000000-0005-0000-0000-0000210B0000}"/>
    <cellStyle name="20% - Accent1 5 6" xfId="53870" xr:uid="{00000000-0005-0000-0000-0000220B0000}"/>
    <cellStyle name="20% - Accent1 5 7" xfId="55396" xr:uid="{00000000-0005-0000-0000-0000230B0000}"/>
    <cellStyle name="20% - Accent1 5 8" xfId="56774" xr:uid="{00000000-0005-0000-0000-0000240B0000}"/>
    <cellStyle name="20% - Accent1 6" xfId="3823" xr:uid="{00000000-0005-0000-0000-0000250B0000}"/>
    <cellStyle name="20% - Accent1 6 2" xfId="1239" xr:uid="{00000000-0005-0000-0000-0000260B0000}"/>
    <cellStyle name="20% - Accent1 6 2 2" xfId="53525" xr:uid="{00000000-0005-0000-0000-0000270B0000}"/>
    <cellStyle name="20% - Accent1 6 2 3" xfId="54764" xr:uid="{00000000-0005-0000-0000-0000280B0000}"/>
    <cellStyle name="20% - Accent1 6 2 4" xfId="56290" xr:uid="{00000000-0005-0000-0000-0000290B0000}"/>
    <cellStyle name="20% - Accent1 6 2 5" xfId="57668" xr:uid="{00000000-0005-0000-0000-00002A0B0000}"/>
    <cellStyle name="20% - Accent1 6 3" xfId="52305" xr:uid="{00000000-0005-0000-0000-00002B0B0000}"/>
    <cellStyle name="20% - Accent1 6 3 2" xfId="53046" xr:uid="{00000000-0005-0000-0000-00002C0B0000}"/>
    <cellStyle name="20% - Accent1 6 3 3" xfId="54457" xr:uid="{00000000-0005-0000-0000-00002D0B0000}"/>
    <cellStyle name="20% - Accent1 6 3 4" xfId="55983" xr:uid="{00000000-0005-0000-0000-00002E0B0000}"/>
    <cellStyle name="20% - Accent1 6 3 5" xfId="57361" xr:uid="{00000000-0005-0000-0000-00002F0B0000}"/>
    <cellStyle name="20% - Accent1 6 4" xfId="52613" xr:uid="{00000000-0005-0000-0000-0000300B0000}"/>
    <cellStyle name="20% - Accent1 6 4 2" xfId="54084" xr:uid="{00000000-0005-0000-0000-0000310B0000}"/>
    <cellStyle name="20% - Accent1 6 4 3" xfId="55610" xr:uid="{00000000-0005-0000-0000-0000320B0000}"/>
    <cellStyle name="20% - Accent1 6 4 4" xfId="56988" xr:uid="{00000000-0005-0000-0000-0000330B0000}"/>
    <cellStyle name="20% - Accent1 6 5" xfId="52400" xr:uid="{00000000-0005-0000-0000-0000340B0000}"/>
    <cellStyle name="20% - Accent1 6 6" xfId="53871" xr:uid="{00000000-0005-0000-0000-0000350B0000}"/>
    <cellStyle name="20% - Accent1 6 7" xfId="55397" xr:uid="{00000000-0005-0000-0000-0000360B0000}"/>
    <cellStyle name="20% - Accent1 6 8" xfId="56775" xr:uid="{00000000-0005-0000-0000-0000370B0000}"/>
    <cellStyle name="20% - Accent1 7" xfId="1238" xr:uid="{00000000-0005-0000-0000-0000380B0000}"/>
    <cellStyle name="20% - Accent1 7 2" xfId="52319" xr:uid="{00000000-0005-0000-0000-0000390B0000}"/>
    <cellStyle name="20% - Accent1 7 2 2" xfId="53511" xr:uid="{00000000-0005-0000-0000-00003A0B0000}"/>
    <cellStyle name="20% - Accent1 7 2 3" xfId="54750" xr:uid="{00000000-0005-0000-0000-00003B0B0000}"/>
    <cellStyle name="20% - Accent1 7 2 4" xfId="56276" xr:uid="{00000000-0005-0000-0000-00003C0B0000}"/>
    <cellStyle name="20% - Accent1 7 2 5" xfId="57654" xr:uid="{00000000-0005-0000-0000-00003D0B0000}"/>
    <cellStyle name="20% - Accent1 7 3" xfId="53060" xr:uid="{00000000-0005-0000-0000-00003E0B0000}"/>
    <cellStyle name="20% - Accent1 7 3 2" xfId="54471" xr:uid="{00000000-0005-0000-0000-00003F0B0000}"/>
    <cellStyle name="20% - Accent1 7 3 3" xfId="55997" xr:uid="{00000000-0005-0000-0000-0000400B0000}"/>
    <cellStyle name="20% - Accent1 7 3 4" xfId="57375" xr:uid="{00000000-0005-0000-0000-0000410B0000}"/>
    <cellStyle name="20% - Accent1 7 4" xfId="52614" xr:uid="{00000000-0005-0000-0000-0000420B0000}"/>
    <cellStyle name="20% - Accent1 7 4 2" xfId="54085" xr:uid="{00000000-0005-0000-0000-0000430B0000}"/>
    <cellStyle name="20% - Accent1 7 4 3" xfId="55611" xr:uid="{00000000-0005-0000-0000-0000440B0000}"/>
    <cellStyle name="20% - Accent1 7 4 4" xfId="56989" xr:uid="{00000000-0005-0000-0000-0000450B0000}"/>
    <cellStyle name="20% - Accent1 7 5" xfId="52401" xr:uid="{00000000-0005-0000-0000-0000460B0000}"/>
    <cellStyle name="20% - Accent1 7 6" xfId="53872" xr:uid="{00000000-0005-0000-0000-0000470B0000}"/>
    <cellStyle name="20% - Accent1 7 7" xfId="55398" xr:uid="{00000000-0005-0000-0000-0000480B0000}"/>
    <cellStyle name="20% - Accent1 7 8" xfId="56776" xr:uid="{00000000-0005-0000-0000-0000490B0000}"/>
    <cellStyle name="20% - Accent1 8" xfId="52334" xr:uid="{00000000-0005-0000-0000-00004A0B0000}"/>
    <cellStyle name="20% - Accent1 8 2" xfId="53496" xr:uid="{00000000-0005-0000-0000-00004B0B0000}"/>
    <cellStyle name="20% - Accent1 8 2 2" xfId="54735" xr:uid="{00000000-0005-0000-0000-00004C0B0000}"/>
    <cellStyle name="20% - Accent1 8 2 3" xfId="56261" xr:uid="{00000000-0005-0000-0000-00004D0B0000}"/>
    <cellStyle name="20% - Accent1 8 2 4" xfId="57639" xr:uid="{00000000-0005-0000-0000-00004E0B0000}"/>
    <cellStyle name="20% - Accent1 8 3" xfId="53074" xr:uid="{00000000-0005-0000-0000-00004F0B0000}"/>
    <cellStyle name="20% - Accent1 8 4" xfId="54485" xr:uid="{00000000-0005-0000-0000-0000500B0000}"/>
    <cellStyle name="20% - Accent1 8 5" xfId="56011" xr:uid="{00000000-0005-0000-0000-0000510B0000}"/>
    <cellStyle name="20% - Accent1 8 6" xfId="57389" xr:uid="{00000000-0005-0000-0000-0000520B0000}"/>
    <cellStyle name="20% - Accent1 9" xfId="53088" xr:uid="{00000000-0005-0000-0000-0000530B0000}"/>
    <cellStyle name="20% - Accent1 9 2" xfId="53482" xr:uid="{00000000-0005-0000-0000-0000540B0000}"/>
    <cellStyle name="20% - Accent1 9 2 2" xfId="54721" xr:uid="{00000000-0005-0000-0000-0000550B0000}"/>
    <cellStyle name="20% - Accent1 9 2 3" xfId="56247" xr:uid="{00000000-0005-0000-0000-0000560B0000}"/>
    <cellStyle name="20% - Accent1 9 2 4" xfId="57625" xr:uid="{00000000-0005-0000-0000-0000570B0000}"/>
    <cellStyle name="20% - Accent1 9 3" xfId="54499" xr:uid="{00000000-0005-0000-0000-0000580B0000}"/>
    <cellStyle name="20% - Accent1 9 4" xfId="56025" xr:uid="{00000000-0005-0000-0000-0000590B0000}"/>
    <cellStyle name="20% - Accent1 9 5" xfId="57403" xr:uid="{00000000-0005-0000-0000-00005A0B0000}"/>
    <cellStyle name="20% - Accent2" xfId="414" builtinId="34" customBuiltin="1"/>
    <cellStyle name="20% - Accent2 10" xfId="53123" xr:uid="{00000000-0005-0000-0000-00005C0B0000}"/>
    <cellStyle name="20% - Accent2 10 2" xfId="53304" xr:uid="{00000000-0005-0000-0000-00005D0B0000}"/>
    <cellStyle name="20% - Accent2 10 2 2" xfId="53762" xr:uid="{00000000-0005-0000-0000-00005E0B0000}"/>
    <cellStyle name="20% - Accent2 10 2 2 2" xfId="55073" xr:uid="{00000000-0005-0000-0000-00005F0B0000}"/>
    <cellStyle name="20% - Accent2 10 2 2 3" xfId="56503" xr:uid="{00000000-0005-0000-0000-0000600B0000}"/>
    <cellStyle name="20% - Accent2 10 2 3" xfId="53594" xr:uid="{00000000-0005-0000-0000-0000610B0000}"/>
    <cellStyle name="20% - Accent2 10 2 3 2" xfId="54934" xr:uid="{00000000-0005-0000-0000-0000620B0000}"/>
    <cellStyle name="20% - Accent2 10 2 4" xfId="54818" xr:uid="{00000000-0005-0000-0000-0000630B0000}"/>
    <cellStyle name="20% - Accent2 10 2 4 2" xfId="55197" xr:uid="{00000000-0005-0000-0000-0000640B0000}"/>
    <cellStyle name="20% - Accent2 10 2 5" xfId="54881" xr:uid="{00000000-0005-0000-0000-0000650B0000}"/>
    <cellStyle name="20% - Accent2 10 2 6" xfId="55263" xr:uid="{00000000-0005-0000-0000-0000660B0000}"/>
    <cellStyle name="20% - Accent2 10 2 7" xfId="55334" xr:uid="{00000000-0005-0000-0000-0000670B0000}"/>
    <cellStyle name="20% - Accent2 10 2 8" xfId="56391" xr:uid="{00000000-0005-0000-0000-0000680B0000}"/>
    <cellStyle name="20% - Accent2 10 3" xfId="53746" xr:uid="{00000000-0005-0000-0000-0000690B0000}"/>
    <cellStyle name="20% - Accent2 10 3 2" xfId="55057" xr:uid="{00000000-0005-0000-0000-00006A0B0000}"/>
    <cellStyle name="20% - Accent2 10 3 3" xfId="56487" xr:uid="{00000000-0005-0000-0000-00006B0B0000}"/>
    <cellStyle name="20% - Accent2 10 4" xfId="53578" xr:uid="{00000000-0005-0000-0000-00006C0B0000}"/>
    <cellStyle name="20% - Accent2 10 4 2" xfId="54918" xr:uid="{00000000-0005-0000-0000-00006D0B0000}"/>
    <cellStyle name="20% - Accent2 10 5" xfId="54805" xr:uid="{00000000-0005-0000-0000-00006E0B0000}"/>
    <cellStyle name="20% - Accent2 10 5 2" xfId="55181" xr:uid="{00000000-0005-0000-0000-00006F0B0000}"/>
    <cellStyle name="20% - Accent2 10 6" xfId="54865" xr:uid="{00000000-0005-0000-0000-0000700B0000}"/>
    <cellStyle name="20% - Accent2 10 7" xfId="55247" xr:uid="{00000000-0005-0000-0000-0000710B0000}"/>
    <cellStyle name="20% - Accent2 10 8" xfId="55318" xr:uid="{00000000-0005-0000-0000-0000720B0000}"/>
    <cellStyle name="20% - Accent2 10 9" xfId="56362" xr:uid="{00000000-0005-0000-0000-0000730B0000}"/>
    <cellStyle name="20% - Accent2 11" xfId="53157" xr:uid="{00000000-0005-0000-0000-0000740B0000}"/>
    <cellStyle name="20% - Accent2 11 2" xfId="54523" xr:uid="{00000000-0005-0000-0000-0000750B0000}"/>
    <cellStyle name="20% - Accent2 11 3" xfId="56049" xr:uid="{00000000-0005-0000-0000-0000760B0000}"/>
    <cellStyle name="20% - Accent2 11 4" xfId="57427" xr:uid="{00000000-0005-0000-0000-0000770B0000}"/>
    <cellStyle name="20% - Accent2 12" xfId="53562" xr:uid="{00000000-0005-0000-0000-0000780B0000}"/>
    <cellStyle name="20% - Accent2 12 2" xfId="53783" xr:uid="{00000000-0005-0000-0000-0000790B0000}"/>
    <cellStyle name="20% - Accent2 12 2 2" xfId="55094" xr:uid="{00000000-0005-0000-0000-00007A0B0000}"/>
    <cellStyle name="20% - Accent2 12 2 3" xfId="56524" xr:uid="{00000000-0005-0000-0000-00007B0B0000}"/>
    <cellStyle name="20% - Accent2 12 3" xfId="53616" xr:uid="{00000000-0005-0000-0000-00007C0B0000}"/>
    <cellStyle name="20% - Accent2 12 3 2" xfId="54955" xr:uid="{00000000-0005-0000-0000-00007D0B0000}"/>
    <cellStyle name="20% - Accent2 12 4" xfId="54836" xr:uid="{00000000-0005-0000-0000-00007E0B0000}"/>
    <cellStyle name="20% - Accent2 12 4 2" xfId="55218" xr:uid="{00000000-0005-0000-0000-00007F0B0000}"/>
    <cellStyle name="20% - Accent2 12 5" xfId="54902" xr:uid="{00000000-0005-0000-0000-0000800B0000}"/>
    <cellStyle name="20% - Accent2 12 6" xfId="55284" xr:uid="{00000000-0005-0000-0000-0000810B0000}"/>
    <cellStyle name="20% - Accent2 12 7" xfId="55356" xr:uid="{00000000-0005-0000-0000-0000820B0000}"/>
    <cellStyle name="20% - Accent2 12 8" xfId="56427" xr:uid="{00000000-0005-0000-0000-0000830B0000}"/>
    <cellStyle name="20% - Accent2 13" xfId="52861" xr:uid="{00000000-0005-0000-0000-0000840B0000}"/>
    <cellStyle name="20% - Accent2 13 2" xfId="53804" xr:uid="{00000000-0005-0000-0000-0000850B0000}"/>
    <cellStyle name="20% - Accent2 13 2 2" xfId="55115" xr:uid="{00000000-0005-0000-0000-0000860B0000}"/>
    <cellStyle name="20% - Accent2 13 2 3" xfId="56545" xr:uid="{00000000-0005-0000-0000-0000870B0000}"/>
    <cellStyle name="20% - Accent2 13 3" xfId="53637" xr:uid="{00000000-0005-0000-0000-0000880B0000}"/>
    <cellStyle name="20% - Accent2 13 3 2" xfId="54976" xr:uid="{00000000-0005-0000-0000-0000890B0000}"/>
    <cellStyle name="20% - Accent2 13 4" xfId="56445" xr:uid="{00000000-0005-0000-0000-00008A0B0000}"/>
    <cellStyle name="20% - Accent2 14" xfId="52829" xr:uid="{00000000-0005-0000-0000-00008B0B0000}"/>
    <cellStyle name="20% - Accent2 14 2" xfId="53649" xr:uid="{00000000-0005-0000-0000-00008C0B0000}"/>
    <cellStyle name="20% - Accent2 14 2 2" xfId="54988" xr:uid="{00000000-0005-0000-0000-00008D0B0000}"/>
    <cellStyle name="20% - Accent2 14 3" xfId="54851" xr:uid="{00000000-0005-0000-0000-00008E0B0000}"/>
    <cellStyle name="20% - Accent2 14 4" xfId="56346" xr:uid="{00000000-0005-0000-0000-00008F0B0000}"/>
    <cellStyle name="20% - Accent2 15" xfId="53731" xr:uid="{00000000-0005-0000-0000-0000900B0000}"/>
    <cellStyle name="20% - Accent2 15 2" xfId="55042" xr:uid="{00000000-0005-0000-0000-0000910B0000}"/>
    <cellStyle name="20% - Accent2 15 3" xfId="56472" xr:uid="{00000000-0005-0000-0000-0000920B0000}"/>
    <cellStyle name="20% - Accent2 16" xfId="53820" xr:uid="{00000000-0005-0000-0000-0000930B0000}"/>
    <cellStyle name="20% - Accent2 16 2" xfId="55131" xr:uid="{00000000-0005-0000-0000-0000940B0000}"/>
    <cellStyle name="20% - Accent2 16 3" xfId="56561" xr:uid="{00000000-0005-0000-0000-0000950B0000}"/>
    <cellStyle name="20% - Accent2 17" xfId="53842" xr:uid="{00000000-0005-0000-0000-0000960B0000}"/>
    <cellStyle name="20% - Accent2 17 2" xfId="55153" xr:uid="{00000000-0005-0000-0000-0000970B0000}"/>
    <cellStyle name="20% - Accent2 17 3" xfId="56583" xr:uid="{00000000-0005-0000-0000-0000980B0000}"/>
    <cellStyle name="20% - Accent2 18" xfId="54792" xr:uid="{00000000-0005-0000-0000-0000990B0000}"/>
    <cellStyle name="20% - Accent2 18 2" xfId="55167" xr:uid="{00000000-0005-0000-0000-00009A0B0000}"/>
    <cellStyle name="20% - Accent2 18 3" xfId="56598" xr:uid="{00000000-0005-0000-0000-00009B0B0000}"/>
    <cellStyle name="20% - Accent2 19" xfId="55233" xr:uid="{00000000-0005-0000-0000-00009C0B0000}"/>
    <cellStyle name="20% - Accent2 19 2" xfId="56621" xr:uid="{00000000-0005-0000-0000-00009D0B0000}"/>
    <cellStyle name="20% - Accent2 2" xfId="241" xr:uid="{00000000-0005-0000-0000-00009E0B0000}"/>
    <cellStyle name="20% - Accent2 2 10" xfId="3825" xr:uid="{00000000-0005-0000-0000-00009F0B0000}"/>
    <cellStyle name="20% - Accent2 2 10 2" xfId="3826" xr:uid="{00000000-0005-0000-0000-0000A00B0000}"/>
    <cellStyle name="20% - Accent2 2 10 2 2" xfId="3827" xr:uid="{00000000-0005-0000-0000-0000A10B0000}"/>
    <cellStyle name="20% - Accent2 2 10 2 3" xfId="3828" xr:uid="{00000000-0005-0000-0000-0000A20B0000}"/>
    <cellStyle name="20% - Accent2 2 10 3" xfId="3829" xr:uid="{00000000-0005-0000-0000-0000A30B0000}"/>
    <cellStyle name="20% - Accent2 2 10 4" xfId="3830" xr:uid="{00000000-0005-0000-0000-0000A40B0000}"/>
    <cellStyle name="20% - Accent2 2 11" xfId="3831" xr:uid="{00000000-0005-0000-0000-0000A50B0000}"/>
    <cellStyle name="20% - Accent2 2 11 2" xfId="3832" xr:uid="{00000000-0005-0000-0000-0000A60B0000}"/>
    <cellStyle name="20% - Accent2 2 11 3" xfId="3833" xr:uid="{00000000-0005-0000-0000-0000A70B0000}"/>
    <cellStyle name="20% - Accent2 2 12" xfId="3834" xr:uid="{00000000-0005-0000-0000-0000A80B0000}"/>
    <cellStyle name="20% - Accent2 2 12 2" xfId="3835" xr:uid="{00000000-0005-0000-0000-0000A90B0000}"/>
    <cellStyle name="20% - Accent2 2 13" xfId="3836" xr:uid="{00000000-0005-0000-0000-0000AA0B0000}"/>
    <cellStyle name="20% - Accent2 2 13 2" xfId="3837" xr:uid="{00000000-0005-0000-0000-0000AB0B0000}"/>
    <cellStyle name="20% - Accent2 2 14" xfId="3838" xr:uid="{00000000-0005-0000-0000-0000AC0B0000}"/>
    <cellStyle name="20% - Accent2 2 15" xfId="3824" xr:uid="{00000000-0005-0000-0000-0000AD0B0000}"/>
    <cellStyle name="20% - Accent2 2 16" xfId="52125" xr:uid="{00000000-0005-0000-0000-0000AE0B0000}"/>
    <cellStyle name="20% - Accent2 2 17" xfId="52402" xr:uid="{00000000-0005-0000-0000-0000AF0B0000}"/>
    <cellStyle name="20% - Accent2 2 18" xfId="53873" xr:uid="{00000000-0005-0000-0000-0000B00B0000}"/>
    <cellStyle name="20% - Accent2 2 19" xfId="55399" xr:uid="{00000000-0005-0000-0000-0000B10B0000}"/>
    <cellStyle name="20% - Accent2 2 2" xfId="585" xr:uid="{00000000-0005-0000-0000-0000B20B0000}"/>
    <cellStyle name="20% - Accent2 2 2 10" xfId="3840" xr:uid="{00000000-0005-0000-0000-0000B30B0000}"/>
    <cellStyle name="20% - Accent2 2 2 10 2" xfId="3841" xr:uid="{00000000-0005-0000-0000-0000B40B0000}"/>
    <cellStyle name="20% - Accent2 2 2 11" xfId="3842" xr:uid="{00000000-0005-0000-0000-0000B50B0000}"/>
    <cellStyle name="20% - Accent2 2 2 11 2" xfId="3843" xr:uid="{00000000-0005-0000-0000-0000B60B0000}"/>
    <cellStyle name="20% - Accent2 2 2 12" xfId="3844" xr:uid="{00000000-0005-0000-0000-0000B70B0000}"/>
    <cellStyle name="20% - Accent2 2 2 13" xfId="3839" xr:uid="{00000000-0005-0000-0000-0000B80B0000}"/>
    <cellStyle name="20% - Accent2 2 2 14" xfId="52141" xr:uid="{00000000-0005-0000-0000-0000B90B0000}"/>
    <cellStyle name="20% - Accent2 2 2 15" xfId="52403" xr:uid="{00000000-0005-0000-0000-0000BA0B0000}"/>
    <cellStyle name="20% - Accent2 2 2 16" xfId="53874" xr:uid="{00000000-0005-0000-0000-0000BB0B0000}"/>
    <cellStyle name="20% - Accent2 2 2 17" xfId="55400" xr:uid="{00000000-0005-0000-0000-0000BC0B0000}"/>
    <cellStyle name="20% - Accent2 2 2 18" xfId="56778" xr:uid="{00000000-0005-0000-0000-0000BD0B0000}"/>
    <cellStyle name="20% - Accent2 2 2 2" xfId="730" xr:uid="{00000000-0005-0000-0000-0000BE0B0000}"/>
    <cellStyle name="20% - Accent2 2 2 2 10" xfId="3846" xr:uid="{00000000-0005-0000-0000-0000BF0B0000}"/>
    <cellStyle name="20% - Accent2 2 2 2 11" xfId="3845" xr:uid="{00000000-0005-0000-0000-0000C00B0000}"/>
    <cellStyle name="20% - Accent2 2 2 2 12" xfId="52226" xr:uid="{00000000-0005-0000-0000-0000C10B0000}"/>
    <cellStyle name="20% - Accent2 2 2 2 13" xfId="52404" xr:uid="{00000000-0005-0000-0000-0000C20B0000}"/>
    <cellStyle name="20% - Accent2 2 2 2 14" xfId="53875" xr:uid="{00000000-0005-0000-0000-0000C30B0000}"/>
    <cellStyle name="20% - Accent2 2 2 2 15" xfId="55401" xr:uid="{00000000-0005-0000-0000-0000C40B0000}"/>
    <cellStyle name="20% - Accent2 2 2 2 16" xfId="56779" xr:uid="{00000000-0005-0000-0000-0000C50B0000}"/>
    <cellStyle name="20% - Accent2 2 2 2 2" xfId="3847" xr:uid="{00000000-0005-0000-0000-0000C60B0000}"/>
    <cellStyle name="20% - Accent2 2 2 2 2 10" xfId="54525" xr:uid="{00000000-0005-0000-0000-0000C70B0000}"/>
    <cellStyle name="20% - Accent2 2 2 2 2 11" xfId="56051" xr:uid="{00000000-0005-0000-0000-0000C80B0000}"/>
    <cellStyle name="20% - Accent2 2 2 2 2 12" xfId="57429" xr:uid="{00000000-0005-0000-0000-0000C90B0000}"/>
    <cellStyle name="20% - Accent2 2 2 2 2 2" xfId="3848" xr:uid="{00000000-0005-0000-0000-0000CA0B0000}"/>
    <cellStyle name="20% - Accent2 2 2 2 2 2 2" xfId="3849" xr:uid="{00000000-0005-0000-0000-0000CB0B0000}"/>
    <cellStyle name="20% - Accent2 2 2 2 2 2 2 2" xfId="3850" xr:uid="{00000000-0005-0000-0000-0000CC0B0000}"/>
    <cellStyle name="20% - Accent2 2 2 2 2 2 2 2 2" xfId="3851" xr:uid="{00000000-0005-0000-0000-0000CD0B0000}"/>
    <cellStyle name="20% - Accent2 2 2 2 2 2 2 2 3" xfId="3852" xr:uid="{00000000-0005-0000-0000-0000CE0B0000}"/>
    <cellStyle name="20% - Accent2 2 2 2 2 2 2 3" xfId="3853" xr:uid="{00000000-0005-0000-0000-0000CF0B0000}"/>
    <cellStyle name="20% - Accent2 2 2 2 2 2 2 4" xfId="3854" xr:uid="{00000000-0005-0000-0000-0000D00B0000}"/>
    <cellStyle name="20% - Accent2 2 2 2 2 2 3" xfId="3855" xr:uid="{00000000-0005-0000-0000-0000D10B0000}"/>
    <cellStyle name="20% - Accent2 2 2 2 2 2 3 2" xfId="3856" xr:uid="{00000000-0005-0000-0000-0000D20B0000}"/>
    <cellStyle name="20% - Accent2 2 2 2 2 2 3 2 2" xfId="3857" xr:uid="{00000000-0005-0000-0000-0000D30B0000}"/>
    <cellStyle name="20% - Accent2 2 2 2 2 2 3 2 3" xfId="3858" xr:uid="{00000000-0005-0000-0000-0000D40B0000}"/>
    <cellStyle name="20% - Accent2 2 2 2 2 2 3 3" xfId="3859" xr:uid="{00000000-0005-0000-0000-0000D50B0000}"/>
    <cellStyle name="20% - Accent2 2 2 2 2 2 3 4" xfId="3860" xr:uid="{00000000-0005-0000-0000-0000D60B0000}"/>
    <cellStyle name="20% - Accent2 2 2 2 2 2 4" xfId="3861" xr:uid="{00000000-0005-0000-0000-0000D70B0000}"/>
    <cellStyle name="20% - Accent2 2 2 2 2 2 4 2" xfId="3862" xr:uid="{00000000-0005-0000-0000-0000D80B0000}"/>
    <cellStyle name="20% - Accent2 2 2 2 2 2 4 3" xfId="3863" xr:uid="{00000000-0005-0000-0000-0000D90B0000}"/>
    <cellStyle name="20% - Accent2 2 2 2 2 2 5" xfId="3864" xr:uid="{00000000-0005-0000-0000-0000DA0B0000}"/>
    <cellStyle name="20% - Accent2 2 2 2 2 2 5 2" xfId="3865" xr:uid="{00000000-0005-0000-0000-0000DB0B0000}"/>
    <cellStyle name="20% - Accent2 2 2 2 2 2 6" xfId="3866" xr:uid="{00000000-0005-0000-0000-0000DC0B0000}"/>
    <cellStyle name="20% - Accent2 2 2 2 2 2 6 2" xfId="3867" xr:uid="{00000000-0005-0000-0000-0000DD0B0000}"/>
    <cellStyle name="20% - Accent2 2 2 2 2 2 7" xfId="3868" xr:uid="{00000000-0005-0000-0000-0000DE0B0000}"/>
    <cellStyle name="20% - Accent2 2 2 2 2 3" xfId="3869" xr:uid="{00000000-0005-0000-0000-0000DF0B0000}"/>
    <cellStyle name="20% - Accent2 2 2 2 2 3 2" xfId="3870" xr:uid="{00000000-0005-0000-0000-0000E00B0000}"/>
    <cellStyle name="20% - Accent2 2 2 2 2 3 2 2" xfId="3871" xr:uid="{00000000-0005-0000-0000-0000E10B0000}"/>
    <cellStyle name="20% - Accent2 2 2 2 2 3 2 3" xfId="3872" xr:uid="{00000000-0005-0000-0000-0000E20B0000}"/>
    <cellStyle name="20% - Accent2 2 2 2 2 3 3" xfId="3873" xr:uid="{00000000-0005-0000-0000-0000E30B0000}"/>
    <cellStyle name="20% - Accent2 2 2 2 2 3 3 2" xfId="3874" xr:uid="{00000000-0005-0000-0000-0000E40B0000}"/>
    <cellStyle name="20% - Accent2 2 2 2 2 3 4" xfId="3875" xr:uid="{00000000-0005-0000-0000-0000E50B0000}"/>
    <cellStyle name="20% - Accent2 2 2 2 2 3 4 2" xfId="3876" xr:uid="{00000000-0005-0000-0000-0000E60B0000}"/>
    <cellStyle name="20% - Accent2 2 2 2 2 3 5" xfId="3877" xr:uid="{00000000-0005-0000-0000-0000E70B0000}"/>
    <cellStyle name="20% - Accent2 2 2 2 2 4" xfId="3878" xr:uid="{00000000-0005-0000-0000-0000E80B0000}"/>
    <cellStyle name="20% - Accent2 2 2 2 2 4 2" xfId="3879" xr:uid="{00000000-0005-0000-0000-0000E90B0000}"/>
    <cellStyle name="20% - Accent2 2 2 2 2 4 2 2" xfId="3880" xr:uid="{00000000-0005-0000-0000-0000EA0B0000}"/>
    <cellStyle name="20% - Accent2 2 2 2 2 4 2 3" xfId="3881" xr:uid="{00000000-0005-0000-0000-0000EB0B0000}"/>
    <cellStyle name="20% - Accent2 2 2 2 2 4 3" xfId="3882" xr:uid="{00000000-0005-0000-0000-0000EC0B0000}"/>
    <cellStyle name="20% - Accent2 2 2 2 2 4 4" xfId="3883" xr:uid="{00000000-0005-0000-0000-0000ED0B0000}"/>
    <cellStyle name="20% - Accent2 2 2 2 2 5" xfId="3884" xr:uid="{00000000-0005-0000-0000-0000EE0B0000}"/>
    <cellStyle name="20% - Accent2 2 2 2 2 5 2" xfId="3885" xr:uid="{00000000-0005-0000-0000-0000EF0B0000}"/>
    <cellStyle name="20% - Accent2 2 2 2 2 5 3" xfId="3886" xr:uid="{00000000-0005-0000-0000-0000F00B0000}"/>
    <cellStyle name="20% - Accent2 2 2 2 2 6" xfId="3887" xr:uid="{00000000-0005-0000-0000-0000F10B0000}"/>
    <cellStyle name="20% - Accent2 2 2 2 2 6 2" xfId="3888" xr:uid="{00000000-0005-0000-0000-0000F20B0000}"/>
    <cellStyle name="20% - Accent2 2 2 2 2 7" xfId="3889" xr:uid="{00000000-0005-0000-0000-0000F30B0000}"/>
    <cellStyle name="20% - Accent2 2 2 2 2 7 2" xfId="3890" xr:uid="{00000000-0005-0000-0000-0000F40B0000}"/>
    <cellStyle name="20% - Accent2 2 2 2 2 8" xfId="3891" xr:uid="{00000000-0005-0000-0000-0000F50B0000}"/>
    <cellStyle name="20% - Accent2 2 2 2 2 9" xfId="53160" xr:uid="{00000000-0005-0000-0000-0000F60B0000}"/>
    <cellStyle name="20% - Accent2 2 2 2 3" xfId="3892" xr:uid="{00000000-0005-0000-0000-0000F70B0000}"/>
    <cellStyle name="20% - Accent2 2 2 2 3 10" xfId="54380" xr:uid="{00000000-0005-0000-0000-0000F80B0000}"/>
    <cellStyle name="20% - Accent2 2 2 2 3 11" xfId="55906" xr:uid="{00000000-0005-0000-0000-0000F90B0000}"/>
    <cellStyle name="20% - Accent2 2 2 2 3 12" xfId="57284" xr:uid="{00000000-0005-0000-0000-0000FA0B0000}"/>
    <cellStyle name="20% - Accent2 2 2 2 3 2" xfId="3893" xr:uid="{00000000-0005-0000-0000-0000FB0B0000}"/>
    <cellStyle name="20% - Accent2 2 2 2 3 2 2" xfId="3894" xr:uid="{00000000-0005-0000-0000-0000FC0B0000}"/>
    <cellStyle name="20% - Accent2 2 2 2 3 2 2 2" xfId="3895" xr:uid="{00000000-0005-0000-0000-0000FD0B0000}"/>
    <cellStyle name="20% - Accent2 2 2 2 3 2 2 2 2" xfId="3896" xr:uid="{00000000-0005-0000-0000-0000FE0B0000}"/>
    <cellStyle name="20% - Accent2 2 2 2 3 2 2 2 3" xfId="3897" xr:uid="{00000000-0005-0000-0000-0000FF0B0000}"/>
    <cellStyle name="20% - Accent2 2 2 2 3 2 2 3" xfId="3898" xr:uid="{00000000-0005-0000-0000-0000000C0000}"/>
    <cellStyle name="20% - Accent2 2 2 2 3 2 2 4" xfId="3899" xr:uid="{00000000-0005-0000-0000-0000010C0000}"/>
    <cellStyle name="20% - Accent2 2 2 2 3 2 3" xfId="3900" xr:uid="{00000000-0005-0000-0000-0000020C0000}"/>
    <cellStyle name="20% - Accent2 2 2 2 3 2 3 2" xfId="3901" xr:uid="{00000000-0005-0000-0000-0000030C0000}"/>
    <cellStyle name="20% - Accent2 2 2 2 3 2 3 2 2" xfId="3902" xr:uid="{00000000-0005-0000-0000-0000040C0000}"/>
    <cellStyle name="20% - Accent2 2 2 2 3 2 3 2 3" xfId="3903" xr:uid="{00000000-0005-0000-0000-0000050C0000}"/>
    <cellStyle name="20% - Accent2 2 2 2 3 2 3 3" xfId="3904" xr:uid="{00000000-0005-0000-0000-0000060C0000}"/>
    <cellStyle name="20% - Accent2 2 2 2 3 2 3 4" xfId="3905" xr:uid="{00000000-0005-0000-0000-0000070C0000}"/>
    <cellStyle name="20% - Accent2 2 2 2 3 2 4" xfId="3906" xr:uid="{00000000-0005-0000-0000-0000080C0000}"/>
    <cellStyle name="20% - Accent2 2 2 2 3 2 4 2" xfId="3907" xr:uid="{00000000-0005-0000-0000-0000090C0000}"/>
    <cellStyle name="20% - Accent2 2 2 2 3 2 4 3" xfId="3908" xr:uid="{00000000-0005-0000-0000-00000A0C0000}"/>
    <cellStyle name="20% - Accent2 2 2 2 3 2 5" xfId="3909" xr:uid="{00000000-0005-0000-0000-00000B0C0000}"/>
    <cellStyle name="20% - Accent2 2 2 2 3 2 5 2" xfId="3910" xr:uid="{00000000-0005-0000-0000-00000C0C0000}"/>
    <cellStyle name="20% - Accent2 2 2 2 3 2 6" xfId="3911" xr:uid="{00000000-0005-0000-0000-00000D0C0000}"/>
    <cellStyle name="20% - Accent2 2 2 2 3 2 6 2" xfId="3912" xr:uid="{00000000-0005-0000-0000-00000E0C0000}"/>
    <cellStyle name="20% - Accent2 2 2 2 3 2 7" xfId="3913" xr:uid="{00000000-0005-0000-0000-00000F0C0000}"/>
    <cellStyle name="20% - Accent2 2 2 2 3 3" xfId="3914" xr:uid="{00000000-0005-0000-0000-0000100C0000}"/>
    <cellStyle name="20% - Accent2 2 2 2 3 3 2" xfId="3915" xr:uid="{00000000-0005-0000-0000-0000110C0000}"/>
    <cellStyle name="20% - Accent2 2 2 2 3 3 2 2" xfId="3916" xr:uid="{00000000-0005-0000-0000-0000120C0000}"/>
    <cellStyle name="20% - Accent2 2 2 2 3 3 2 3" xfId="3917" xr:uid="{00000000-0005-0000-0000-0000130C0000}"/>
    <cellStyle name="20% - Accent2 2 2 2 3 3 3" xfId="3918" xr:uid="{00000000-0005-0000-0000-0000140C0000}"/>
    <cellStyle name="20% - Accent2 2 2 2 3 3 3 2" xfId="3919" xr:uid="{00000000-0005-0000-0000-0000150C0000}"/>
    <cellStyle name="20% - Accent2 2 2 2 3 3 4" xfId="3920" xr:uid="{00000000-0005-0000-0000-0000160C0000}"/>
    <cellStyle name="20% - Accent2 2 2 2 3 3 4 2" xfId="3921" xr:uid="{00000000-0005-0000-0000-0000170C0000}"/>
    <cellStyle name="20% - Accent2 2 2 2 3 3 5" xfId="3922" xr:uid="{00000000-0005-0000-0000-0000180C0000}"/>
    <cellStyle name="20% - Accent2 2 2 2 3 4" xfId="3923" xr:uid="{00000000-0005-0000-0000-0000190C0000}"/>
    <cellStyle name="20% - Accent2 2 2 2 3 4 2" xfId="3924" xr:uid="{00000000-0005-0000-0000-00001A0C0000}"/>
    <cellStyle name="20% - Accent2 2 2 2 3 4 2 2" xfId="3925" xr:uid="{00000000-0005-0000-0000-00001B0C0000}"/>
    <cellStyle name="20% - Accent2 2 2 2 3 4 2 3" xfId="3926" xr:uid="{00000000-0005-0000-0000-00001C0C0000}"/>
    <cellStyle name="20% - Accent2 2 2 2 3 4 3" xfId="3927" xr:uid="{00000000-0005-0000-0000-00001D0C0000}"/>
    <cellStyle name="20% - Accent2 2 2 2 3 4 4" xfId="3928" xr:uid="{00000000-0005-0000-0000-00001E0C0000}"/>
    <cellStyle name="20% - Accent2 2 2 2 3 5" xfId="3929" xr:uid="{00000000-0005-0000-0000-00001F0C0000}"/>
    <cellStyle name="20% - Accent2 2 2 2 3 5 2" xfId="3930" xr:uid="{00000000-0005-0000-0000-0000200C0000}"/>
    <cellStyle name="20% - Accent2 2 2 2 3 5 3" xfId="3931" xr:uid="{00000000-0005-0000-0000-0000210C0000}"/>
    <cellStyle name="20% - Accent2 2 2 2 3 6" xfId="3932" xr:uid="{00000000-0005-0000-0000-0000220C0000}"/>
    <cellStyle name="20% - Accent2 2 2 2 3 6 2" xfId="3933" xr:uid="{00000000-0005-0000-0000-0000230C0000}"/>
    <cellStyle name="20% - Accent2 2 2 2 3 7" xfId="3934" xr:uid="{00000000-0005-0000-0000-0000240C0000}"/>
    <cellStyle name="20% - Accent2 2 2 2 3 7 2" xfId="3935" xr:uid="{00000000-0005-0000-0000-0000250C0000}"/>
    <cellStyle name="20% - Accent2 2 2 2 3 8" xfId="3936" xr:uid="{00000000-0005-0000-0000-0000260C0000}"/>
    <cellStyle name="20% - Accent2 2 2 2 3 9" xfId="52969" xr:uid="{00000000-0005-0000-0000-0000270C0000}"/>
    <cellStyle name="20% - Accent2 2 2 2 4" xfId="3937" xr:uid="{00000000-0005-0000-0000-0000280C0000}"/>
    <cellStyle name="20% - Accent2 2 2 2 4 10" xfId="55614" xr:uid="{00000000-0005-0000-0000-0000290C0000}"/>
    <cellStyle name="20% - Accent2 2 2 2 4 11" xfId="56992" xr:uid="{00000000-0005-0000-0000-00002A0C0000}"/>
    <cellStyle name="20% - Accent2 2 2 2 4 2" xfId="3938" xr:uid="{00000000-0005-0000-0000-00002B0C0000}"/>
    <cellStyle name="20% - Accent2 2 2 2 4 2 2" xfId="3939" xr:uid="{00000000-0005-0000-0000-00002C0C0000}"/>
    <cellStyle name="20% - Accent2 2 2 2 4 2 2 2" xfId="3940" xr:uid="{00000000-0005-0000-0000-00002D0C0000}"/>
    <cellStyle name="20% - Accent2 2 2 2 4 2 2 3" xfId="3941" xr:uid="{00000000-0005-0000-0000-00002E0C0000}"/>
    <cellStyle name="20% - Accent2 2 2 2 4 2 3" xfId="3942" xr:uid="{00000000-0005-0000-0000-00002F0C0000}"/>
    <cellStyle name="20% - Accent2 2 2 2 4 2 4" xfId="3943" xr:uid="{00000000-0005-0000-0000-0000300C0000}"/>
    <cellStyle name="20% - Accent2 2 2 2 4 3" xfId="3944" xr:uid="{00000000-0005-0000-0000-0000310C0000}"/>
    <cellStyle name="20% - Accent2 2 2 2 4 3 2" xfId="3945" xr:uid="{00000000-0005-0000-0000-0000320C0000}"/>
    <cellStyle name="20% - Accent2 2 2 2 4 3 2 2" xfId="3946" xr:uid="{00000000-0005-0000-0000-0000330C0000}"/>
    <cellStyle name="20% - Accent2 2 2 2 4 3 2 3" xfId="3947" xr:uid="{00000000-0005-0000-0000-0000340C0000}"/>
    <cellStyle name="20% - Accent2 2 2 2 4 3 3" xfId="3948" xr:uid="{00000000-0005-0000-0000-0000350C0000}"/>
    <cellStyle name="20% - Accent2 2 2 2 4 3 4" xfId="3949" xr:uid="{00000000-0005-0000-0000-0000360C0000}"/>
    <cellStyle name="20% - Accent2 2 2 2 4 4" xfId="3950" xr:uid="{00000000-0005-0000-0000-0000370C0000}"/>
    <cellStyle name="20% - Accent2 2 2 2 4 4 2" xfId="3951" xr:uid="{00000000-0005-0000-0000-0000380C0000}"/>
    <cellStyle name="20% - Accent2 2 2 2 4 4 3" xfId="3952" xr:uid="{00000000-0005-0000-0000-0000390C0000}"/>
    <cellStyle name="20% - Accent2 2 2 2 4 5" xfId="3953" xr:uid="{00000000-0005-0000-0000-00003A0C0000}"/>
    <cellStyle name="20% - Accent2 2 2 2 4 5 2" xfId="3954" xr:uid="{00000000-0005-0000-0000-00003B0C0000}"/>
    <cellStyle name="20% - Accent2 2 2 2 4 6" xfId="3955" xr:uid="{00000000-0005-0000-0000-00003C0C0000}"/>
    <cellStyle name="20% - Accent2 2 2 2 4 6 2" xfId="3956" xr:uid="{00000000-0005-0000-0000-00003D0C0000}"/>
    <cellStyle name="20% - Accent2 2 2 2 4 7" xfId="3957" xr:uid="{00000000-0005-0000-0000-00003E0C0000}"/>
    <cellStyle name="20% - Accent2 2 2 2 4 8" xfId="52617" xr:uid="{00000000-0005-0000-0000-00003F0C0000}"/>
    <cellStyle name="20% - Accent2 2 2 2 4 9" xfId="54088" xr:uid="{00000000-0005-0000-0000-0000400C0000}"/>
    <cellStyle name="20% - Accent2 2 2 2 5" xfId="3958" xr:uid="{00000000-0005-0000-0000-0000410C0000}"/>
    <cellStyle name="20% - Accent2 2 2 2 5 2" xfId="3959" xr:uid="{00000000-0005-0000-0000-0000420C0000}"/>
    <cellStyle name="20% - Accent2 2 2 2 5 2 2" xfId="3960" xr:uid="{00000000-0005-0000-0000-0000430C0000}"/>
    <cellStyle name="20% - Accent2 2 2 2 5 2 3" xfId="3961" xr:uid="{00000000-0005-0000-0000-0000440C0000}"/>
    <cellStyle name="20% - Accent2 2 2 2 5 3" xfId="3962" xr:uid="{00000000-0005-0000-0000-0000450C0000}"/>
    <cellStyle name="20% - Accent2 2 2 2 5 3 2" xfId="3963" xr:uid="{00000000-0005-0000-0000-0000460C0000}"/>
    <cellStyle name="20% - Accent2 2 2 2 5 4" xfId="3964" xr:uid="{00000000-0005-0000-0000-0000470C0000}"/>
    <cellStyle name="20% - Accent2 2 2 2 5 4 2" xfId="3965" xr:uid="{00000000-0005-0000-0000-0000480C0000}"/>
    <cellStyle name="20% - Accent2 2 2 2 5 5" xfId="3966" xr:uid="{00000000-0005-0000-0000-0000490C0000}"/>
    <cellStyle name="20% - Accent2 2 2 2 6" xfId="3967" xr:uid="{00000000-0005-0000-0000-00004A0C0000}"/>
    <cellStyle name="20% - Accent2 2 2 2 6 2" xfId="3968" xr:uid="{00000000-0005-0000-0000-00004B0C0000}"/>
    <cellStyle name="20% - Accent2 2 2 2 6 2 2" xfId="3969" xr:uid="{00000000-0005-0000-0000-00004C0C0000}"/>
    <cellStyle name="20% - Accent2 2 2 2 6 2 3" xfId="3970" xr:uid="{00000000-0005-0000-0000-00004D0C0000}"/>
    <cellStyle name="20% - Accent2 2 2 2 6 3" xfId="3971" xr:uid="{00000000-0005-0000-0000-00004E0C0000}"/>
    <cellStyle name="20% - Accent2 2 2 2 6 4" xfId="3972" xr:uid="{00000000-0005-0000-0000-00004F0C0000}"/>
    <cellStyle name="20% - Accent2 2 2 2 7" xfId="3973" xr:uid="{00000000-0005-0000-0000-0000500C0000}"/>
    <cellStyle name="20% - Accent2 2 2 2 7 2" xfId="3974" xr:uid="{00000000-0005-0000-0000-0000510C0000}"/>
    <cellStyle name="20% - Accent2 2 2 2 7 3" xfId="3975" xr:uid="{00000000-0005-0000-0000-0000520C0000}"/>
    <cellStyle name="20% - Accent2 2 2 2 8" xfId="3976" xr:uid="{00000000-0005-0000-0000-0000530C0000}"/>
    <cellStyle name="20% - Accent2 2 2 2 8 2" xfId="3977" xr:uid="{00000000-0005-0000-0000-0000540C0000}"/>
    <cellStyle name="20% - Accent2 2 2 2 9" xfId="3978" xr:uid="{00000000-0005-0000-0000-0000550C0000}"/>
    <cellStyle name="20% - Accent2 2 2 2 9 2" xfId="3979" xr:uid="{00000000-0005-0000-0000-0000560C0000}"/>
    <cellStyle name="20% - Accent2 2 2 3" xfId="3980" xr:uid="{00000000-0005-0000-0000-0000570C0000}"/>
    <cellStyle name="20% - Accent2 2 2 3 10" xfId="3981" xr:uid="{00000000-0005-0000-0000-0000580C0000}"/>
    <cellStyle name="20% - Accent2 2 2 3 11" xfId="53159" xr:uid="{00000000-0005-0000-0000-0000590C0000}"/>
    <cellStyle name="20% - Accent2 2 2 3 12" xfId="54524" xr:uid="{00000000-0005-0000-0000-00005A0C0000}"/>
    <cellStyle name="20% - Accent2 2 2 3 13" xfId="56050" xr:uid="{00000000-0005-0000-0000-00005B0C0000}"/>
    <cellStyle name="20% - Accent2 2 2 3 14" xfId="57428" xr:uid="{00000000-0005-0000-0000-00005C0C0000}"/>
    <cellStyle name="20% - Accent2 2 2 3 2" xfId="3982" xr:uid="{00000000-0005-0000-0000-00005D0C0000}"/>
    <cellStyle name="20% - Accent2 2 2 3 2 2" xfId="3983" xr:uid="{00000000-0005-0000-0000-00005E0C0000}"/>
    <cellStyle name="20% - Accent2 2 2 3 2 2 2" xfId="3984" xr:uid="{00000000-0005-0000-0000-00005F0C0000}"/>
    <cellStyle name="20% - Accent2 2 2 3 2 2 2 2" xfId="3985" xr:uid="{00000000-0005-0000-0000-0000600C0000}"/>
    <cellStyle name="20% - Accent2 2 2 3 2 2 2 2 2" xfId="3986" xr:uid="{00000000-0005-0000-0000-0000610C0000}"/>
    <cellStyle name="20% - Accent2 2 2 3 2 2 2 2 3" xfId="3987" xr:uid="{00000000-0005-0000-0000-0000620C0000}"/>
    <cellStyle name="20% - Accent2 2 2 3 2 2 2 3" xfId="3988" xr:uid="{00000000-0005-0000-0000-0000630C0000}"/>
    <cellStyle name="20% - Accent2 2 2 3 2 2 2 4" xfId="3989" xr:uid="{00000000-0005-0000-0000-0000640C0000}"/>
    <cellStyle name="20% - Accent2 2 2 3 2 2 3" xfId="3990" xr:uid="{00000000-0005-0000-0000-0000650C0000}"/>
    <cellStyle name="20% - Accent2 2 2 3 2 2 3 2" xfId="3991" xr:uid="{00000000-0005-0000-0000-0000660C0000}"/>
    <cellStyle name="20% - Accent2 2 2 3 2 2 3 2 2" xfId="3992" xr:uid="{00000000-0005-0000-0000-0000670C0000}"/>
    <cellStyle name="20% - Accent2 2 2 3 2 2 3 2 3" xfId="3993" xr:uid="{00000000-0005-0000-0000-0000680C0000}"/>
    <cellStyle name="20% - Accent2 2 2 3 2 2 3 3" xfId="3994" xr:uid="{00000000-0005-0000-0000-0000690C0000}"/>
    <cellStyle name="20% - Accent2 2 2 3 2 2 3 4" xfId="3995" xr:uid="{00000000-0005-0000-0000-00006A0C0000}"/>
    <cellStyle name="20% - Accent2 2 2 3 2 2 4" xfId="3996" xr:uid="{00000000-0005-0000-0000-00006B0C0000}"/>
    <cellStyle name="20% - Accent2 2 2 3 2 2 4 2" xfId="3997" xr:uid="{00000000-0005-0000-0000-00006C0C0000}"/>
    <cellStyle name="20% - Accent2 2 2 3 2 2 4 3" xfId="3998" xr:uid="{00000000-0005-0000-0000-00006D0C0000}"/>
    <cellStyle name="20% - Accent2 2 2 3 2 2 5" xfId="3999" xr:uid="{00000000-0005-0000-0000-00006E0C0000}"/>
    <cellStyle name="20% - Accent2 2 2 3 2 2 5 2" xfId="4000" xr:uid="{00000000-0005-0000-0000-00006F0C0000}"/>
    <cellStyle name="20% - Accent2 2 2 3 2 2 6" xfId="4001" xr:uid="{00000000-0005-0000-0000-0000700C0000}"/>
    <cellStyle name="20% - Accent2 2 2 3 2 2 6 2" xfId="4002" xr:uid="{00000000-0005-0000-0000-0000710C0000}"/>
    <cellStyle name="20% - Accent2 2 2 3 2 2 7" xfId="4003" xr:uid="{00000000-0005-0000-0000-0000720C0000}"/>
    <cellStyle name="20% - Accent2 2 2 3 2 3" xfId="4004" xr:uid="{00000000-0005-0000-0000-0000730C0000}"/>
    <cellStyle name="20% - Accent2 2 2 3 2 3 2" xfId="4005" xr:uid="{00000000-0005-0000-0000-0000740C0000}"/>
    <cellStyle name="20% - Accent2 2 2 3 2 3 2 2" xfId="4006" xr:uid="{00000000-0005-0000-0000-0000750C0000}"/>
    <cellStyle name="20% - Accent2 2 2 3 2 3 2 3" xfId="4007" xr:uid="{00000000-0005-0000-0000-0000760C0000}"/>
    <cellStyle name="20% - Accent2 2 2 3 2 3 3" xfId="4008" xr:uid="{00000000-0005-0000-0000-0000770C0000}"/>
    <cellStyle name="20% - Accent2 2 2 3 2 3 3 2" xfId="4009" xr:uid="{00000000-0005-0000-0000-0000780C0000}"/>
    <cellStyle name="20% - Accent2 2 2 3 2 3 4" xfId="4010" xr:uid="{00000000-0005-0000-0000-0000790C0000}"/>
    <cellStyle name="20% - Accent2 2 2 3 2 3 4 2" xfId="4011" xr:uid="{00000000-0005-0000-0000-00007A0C0000}"/>
    <cellStyle name="20% - Accent2 2 2 3 2 3 5" xfId="4012" xr:uid="{00000000-0005-0000-0000-00007B0C0000}"/>
    <cellStyle name="20% - Accent2 2 2 3 2 4" xfId="4013" xr:uid="{00000000-0005-0000-0000-00007C0C0000}"/>
    <cellStyle name="20% - Accent2 2 2 3 2 4 2" xfId="4014" xr:uid="{00000000-0005-0000-0000-00007D0C0000}"/>
    <cellStyle name="20% - Accent2 2 2 3 2 4 2 2" xfId="4015" xr:uid="{00000000-0005-0000-0000-00007E0C0000}"/>
    <cellStyle name="20% - Accent2 2 2 3 2 4 2 3" xfId="4016" xr:uid="{00000000-0005-0000-0000-00007F0C0000}"/>
    <cellStyle name="20% - Accent2 2 2 3 2 4 3" xfId="4017" xr:uid="{00000000-0005-0000-0000-0000800C0000}"/>
    <cellStyle name="20% - Accent2 2 2 3 2 4 4" xfId="4018" xr:uid="{00000000-0005-0000-0000-0000810C0000}"/>
    <cellStyle name="20% - Accent2 2 2 3 2 5" xfId="4019" xr:uid="{00000000-0005-0000-0000-0000820C0000}"/>
    <cellStyle name="20% - Accent2 2 2 3 2 5 2" xfId="4020" xr:uid="{00000000-0005-0000-0000-0000830C0000}"/>
    <cellStyle name="20% - Accent2 2 2 3 2 5 3" xfId="4021" xr:uid="{00000000-0005-0000-0000-0000840C0000}"/>
    <cellStyle name="20% - Accent2 2 2 3 2 6" xfId="4022" xr:uid="{00000000-0005-0000-0000-0000850C0000}"/>
    <cellStyle name="20% - Accent2 2 2 3 2 6 2" xfId="4023" xr:uid="{00000000-0005-0000-0000-0000860C0000}"/>
    <cellStyle name="20% - Accent2 2 2 3 2 7" xfId="4024" xr:uid="{00000000-0005-0000-0000-0000870C0000}"/>
    <cellStyle name="20% - Accent2 2 2 3 2 7 2" xfId="4025" xr:uid="{00000000-0005-0000-0000-0000880C0000}"/>
    <cellStyle name="20% - Accent2 2 2 3 2 8" xfId="4026" xr:uid="{00000000-0005-0000-0000-0000890C0000}"/>
    <cellStyle name="20% - Accent2 2 2 3 3" xfId="4027" xr:uid="{00000000-0005-0000-0000-00008A0C0000}"/>
    <cellStyle name="20% - Accent2 2 2 3 3 2" xfId="4028" xr:uid="{00000000-0005-0000-0000-00008B0C0000}"/>
    <cellStyle name="20% - Accent2 2 2 3 3 2 2" xfId="4029" xr:uid="{00000000-0005-0000-0000-00008C0C0000}"/>
    <cellStyle name="20% - Accent2 2 2 3 3 2 2 2" xfId="4030" xr:uid="{00000000-0005-0000-0000-00008D0C0000}"/>
    <cellStyle name="20% - Accent2 2 2 3 3 2 2 2 2" xfId="4031" xr:uid="{00000000-0005-0000-0000-00008E0C0000}"/>
    <cellStyle name="20% - Accent2 2 2 3 3 2 2 2 3" xfId="4032" xr:uid="{00000000-0005-0000-0000-00008F0C0000}"/>
    <cellStyle name="20% - Accent2 2 2 3 3 2 2 3" xfId="4033" xr:uid="{00000000-0005-0000-0000-0000900C0000}"/>
    <cellStyle name="20% - Accent2 2 2 3 3 2 2 4" xfId="4034" xr:uid="{00000000-0005-0000-0000-0000910C0000}"/>
    <cellStyle name="20% - Accent2 2 2 3 3 2 3" xfId="4035" xr:uid="{00000000-0005-0000-0000-0000920C0000}"/>
    <cellStyle name="20% - Accent2 2 2 3 3 2 3 2" xfId="4036" xr:uid="{00000000-0005-0000-0000-0000930C0000}"/>
    <cellStyle name="20% - Accent2 2 2 3 3 2 3 2 2" xfId="4037" xr:uid="{00000000-0005-0000-0000-0000940C0000}"/>
    <cellStyle name="20% - Accent2 2 2 3 3 2 3 2 3" xfId="4038" xr:uid="{00000000-0005-0000-0000-0000950C0000}"/>
    <cellStyle name="20% - Accent2 2 2 3 3 2 3 3" xfId="4039" xr:uid="{00000000-0005-0000-0000-0000960C0000}"/>
    <cellStyle name="20% - Accent2 2 2 3 3 2 3 4" xfId="4040" xr:uid="{00000000-0005-0000-0000-0000970C0000}"/>
    <cellStyle name="20% - Accent2 2 2 3 3 2 4" xfId="4041" xr:uid="{00000000-0005-0000-0000-0000980C0000}"/>
    <cellStyle name="20% - Accent2 2 2 3 3 2 4 2" xfId="4042" xr:uid="{00000000-0005-0000-0000-0000990C0000}"/>
    <cellStyle name="20% - Accent2 2 2 3 3 2 4 3" xfId="4043" xr:uid="{00000000-0005-0000-0000-00009A0C0000}"/>
    <cellStyle name="20% - Accent2 2 2 3 3 2 5" xfId="4044" xr:uid="{00000000-0005-0000-0000-00009B0C0000}"/>
    <cellStyle name="20% - Accent2 2 2 3 3 2 5 2" xfId="4045" xr:uid="{00000000-0005-0000-0000-00009C0C0000}"/>
    <cellStyle name="20% - Accent2 2 2 3 3 2 6" xfId="4046" xr:uid="{00000000-0005-0000-0000-00009D0C0000}"/>
    <cellStyle name="20% - Accent2 2 2 3 3 2 6 2" xfId="4047" xr:uid="{00000000-0005-0000-0000-00009E0C0000}"/>
    <cellStyle name="20% - Accent2 2 2 3 3 2 7" xfId="4048" xr:uid="{00000000-0005-0000-0000-00009F0C0000}"/>
    <cellStyle name="20% - Accent2 2 2 3 3 3" xfId="4049" xr:uid="{00000000-0005-0000-0000-0000A00C0000}"/>
    <cellStyle name="20% - Accent2 2 2 3 3 3 2" xfId="4050" xr:uid="{00000000-0005-0000-0000-0000A10C0000}"/>
    <cellStyle name="20% - Accent2 2 2 3 3 3 2 2" xfId="4051" xr:uid="{00000000-0005-0000-0000-0000A20C0000}"/>
    <cellStyle name="20% - Accent2 2 2 3 3 3 2 3" xfId="4052" xr:uid="{00000000-0005-0000-0000-0000A30C0000}"/>
    <cellStyle name="20% - Accent2 2 2 3 3 3 3" xfId="4053" xr:uid="{00000000-0005-0000-0000-0000A40C0000}"/>
    <cellStyle name="20% - Accent2 2 2 3 3 3 3 2" xfId="4054" xr:uid="{00000000-0005-0000-0000-0000A50C0000}"/>
    <cellStyle name="20% - Accent2 2 2 3 3 3 4" xfId="4055" xr:uid="{00000000-0005-0000-0000-0000A60C0000}"/>
    <cellStyle name="20% - Accent2 2 2 3 3 3 4 2" xfId="4056" xr:uid="{00000000-0005-0000-0000-0000A70C0000}"/>
    <cellStyle name="20% - Accent2 2 2 3 3 3 5" xfId="4057" xr:uid="{00000000-0005-0000-0000-0000A80C0000}"/>
    <cellStyle name="20% - Accent2 2 2 3 3 4" xfId="4058" xr:uid="{00000000-0005-0000-0000-0000A90C0000}"/>
    <cellStyle name="20% - Accent2 2 2 3 3 4 2" xfId="4059" xr:uid="{00000000-0005-0000-0000-0000AA0C0000}"/>
    <cellStyle name="20% - Accent2 2 2 3 3 4 2 2" xfId="4060" xr:uid="{00000000-0005-0000-0000-0000AB0C0000}"/>
    <cellStyle name="20% - Accent2 2 2 3 3 4 2 3" xfId="4061" xr:uid="{00000000-0005-0000-0000-0000AC0C0000}"/>
    <cellStyle name="20% - Accent2 2 2 3 3 4 3" xfId="4062" xr:uid="{00000000-0005-0000-0000-0000AD0C0000}"/>
    <cellStyle name="20% - Accent2 2 2 3 3 4 4" xfId="4063" xr:uid="{00000000-0005-0000-0000-0000AE0C0000}"/>
    <cellStyle name="20% - Accent2 2 2 3 3 5" xfId="4064" xr:uid="{00000000-0005-0000-0000-0000AF0C0000}"/>
    <cellStyle name="20% - Accent2 2 2 3 3 5 2" xfId="4065" xr:uid="{00000000-0005-0000-0000-0000B00C0000}"/>
    <cellStyle name="20% - Accent2 2 2 3 3 5 3" xfId="4066" xr:uid="{00000000-0005-0000-0000-0000B10C0000}"/>
    <cellStyle name="20% - Accent2 2 2 3 3 6" xfId="4067" xr:uid="{00000000-0005-0000-0000-0000B20C0000}"/>
    <cellStyle name="20% - Accent2 2 2 3 3 6 2" xfId="4068" xr:uid="{00000000-0005-0000-0000-0000B30C0000}"/>
    <cellStyle name="20% - Accent2 2 2 3 3 7" xfId="4069" xr:uid="{00000000-0005-0000-0000-0000B40C0000}"/>
    <cellStyle name="20% - Accent2 2 2 3 3 7 2" xfId="4070" xr:uid="{00000000-0005-0000-0000-0000B50C0000}"/>
    <cellStyle name="20% - Accent2 2 2 3 3 8" xfId="4071" xr:uid="{00000000-0005-0000-0000-0000B60C0000}"/>
    <cellStyle name="20% - Accent2 2 2 3 4" xfId="4072" xr:uid="{00000000-0005-0000-0000-0000B70C0000}"/>
    <cellStyle name="20% - Accent2 2 2 3 4 2" xfId="4073" xr:uid="{00000000-0005-0000-0000-0000B80C0000}"/>
    <cellStyle name="20% - Accent2 2 2 3 4 2 2" xfId="4074" xr:uid="{00000000-0005-0000-0000-0000B90C0000}"/>
    <cellStyle name="20% - Accent2 2 2 3 4 2 2 2" xfId="4075" xr:uid="{00000000-0005-0000-0000-0000BA0C0000}"/>
    <cellStyle name="20% - Accent2 2 2 3 4 2 2 3" xfId="4076" xr:uid="{00000000-0005-0000-0000-0000BB0C0000}"/>
    <cellStyle name="20% - Accent2 2 2 3 4 2 3" xfId="4077" xr:uid="{00000000-0005-0000-0000-0000BC0C0000}"/>
    <cellStyle name="20% - Accent2 2 2 3 4 2 4" xfId="4078" xr:uid="{00000000-0005-0000-0000-0000BD0C0000}"/>
    <cellStyle name="20% - Accent2 2 2 3 4 3" xfId="4079" xr:uid="{00000000-0005-0000-0000-0000BE0C0000}"/>
    <cellStyle name="20% - Accent2 2 2 3 4 3 2" xfId="4080" xr:uid="{00000000-0005-0000-0000-0000BF0C0000}"/>
    <cellStyle name="20% - Accent2 2 2 3 4 3 2 2" xfId="4081" xr:uid="{00000000-0005-0000-0000-0000C00C0000}"/>
    <cellStyle name="20% - Accent2 2 2 3 4 3 2 3" xfId="4082" xr:uid="{00000000-0005-0000-0000-0000C10C0000}"/>
    <cellStyle name="20% - Accent2 2 2 3 4 3 3" xfId="4083" xr:uid="{00000000-0005-0000-0000-0000C20C0000}"/>
    <cellStyle name="20% - Accent2 2 2 3 4 3 4" xfId="4084" xr:uid="{00000000-0005-0000-0000-0000C30C0000}"/>
    <cellStyle name="20% - Accent2 2 2 3 4 4" xfId="4085" xr:uid="{00000000-0005-0000-0000-0000C40C0000}"/>
    <cellStyle name="20% - Accent2 2 2 3 4 4 2" xfId="4086" xr:uid="{00000000-0005-0000-0000-0000C50C0000}"/>
    <cellStyle name="20% - Accent2 2 2 3 4 4 3" xfId="4087" xr:uid="{00000000-0005-0000-0000-0000C60C0000}"/>
    <cellStyle name="20% - Accent2 2 2 3 4 5" xfId="4088" xr:uid="{00000000-0005-0000-0000-0000C70C0000}"/>
    <cellStyle name="20% - Accent2 2 2 3 4 5 2" xfId="4089" xr:uid="{00000000-0005-0000-0000-0000C80C0000}"/>
    <cellStyle name="20% - Accent2 2 2 3 4 6" xfId="4090" xr:uid="{00000000-0005-0000-0000-0000C90C0000}"/>
    <cellStyle name="20% - Accent2 2 2 3 4 6 2" xfId="4091" xr:uid="{00000000-0005-0000-0000-0000CA0C0000}"/>
    <cellStyle name="20% - Accent2 2 2 3 4 7" xfId="4092" xr:uid="{00000000-0005-0000-0000-0000CB0C0000}"/>
    <cellStyle name="20% - Accent2 2 2 3 5" xfId="4093" xr:uid="{00000000-0005-0000-0000-0000CC0C0000}"/>
    <cellStyle name="20% - Accent2 2 2 3 5 2" xfId="4094" xr:uid="{00000000-0005-0000-0000-0000CD0C0000}"/>
    <cellStyle name="20% - Accent2 2 2 3 5 2 2" xfId="4095" xr:uid="{00000000-0005-0000-0000-0000CE0C0000}"/>
    <cellStyle name="20% - Accent2 2 2 3 5 2 3" xfId="4096" xr:uid="{00000000-0005-0000-0000-0000CF0C0000}"/>
    <cellStyle name="20% - Accent2 2 2 3 5 3" xfId="4097" xr:uid="{00000000-0005-0000-0000-0000D00C0000}"/>
    <cellStyle name="20% - Accent2 2 2 3 5 3 2" xfId="4098" xr:uid="{00000000-0005-0000-0000-0000D10C0000}"/>
    <cellStyle name="20% - Accent2 2 2 3 5 4" xfId="4099" xr:uid="{00000000-0005-0000-0000-0000D20C0000}"/>
    <cellStyle name="20% - Accent2 2 2 3 5 4 2" xfId="4100" xr:uid="{00000000-0005-0000-0000-0000D30C0000}"/>
    <cellStyle name="20% - Accent2 2 2 3 5 5" xfId="4101" xr:uid="{00000000-0005-0000-0000-0000D40C0000}"/>
    <cellStyle name="20% - Accent2 2 2 3 6" xfId="4102" xr:uid="{00000000-0005-0000-0000-0000D50C0000}"/>
    <cellStyle name="20% - Accent2 2 2 3 6 2" xfId="4103" xr:uid="{00000000-0005-0000-0000-0000D60C0000}"/>
    <cellStyle name="20% - Accent2 2 2 3 6 2 2" xfId="4104" xr:uid="{00000000-0005-0000-0000-0000D70C0000}"/>
    <cellStyle name="20% - Accent2 2 2 3 6 2 3" xfId="4105" xr:uid="{00000000-0005-0000-0000-0000D80C0000}"/>
    <cellStyle name="20% - Accent2 2 2 3 6 3" xfId="4106" xr:uid="{00000000-0005-0000-0000-0000D90C0000}"/>
    <cellStyle name="20% - Accent2 2 2 3 6 4" xfId="4107" xr:uid="{00000000-0005-0000-0000-0000DA0C0000}"/>
    <cellStyle name="20% - Accent2 2 2 3 7" xfId="4108" xr:uid="{00000000-0005-0000-0000-0000DB0C0000}"/>
    <cellStyle name="20% - Accent2 2 2 3 7 2" xfId="4109" xr:uid="{00000000-0005-0000-0000-0000DC0C0000}"/>
    <cellStyle name="20% - Accent2 2 2 3 7 3" xfId="4110" xr:uid="{00000000-0005-0000-0000-0000DD0C0000}"/>
    <cellStyle name="20% - Accent2 2 2 3 8" xfId="4111" xr:uid="{00000000-0005-0000-0000-0000DE0C0000}"/>
    <cellStyle name="20% - Accent2 2 2 3 8 2" xfId="4112" xr:uid="{00000000-0005-0000-0000-0000DF0C0000}"/>
    <cellStyle name="20% - Accent2 2 2 3 9" xfId="4113" xr:uid="{00000000-0005-0000-0000-0000E00C0000}"/>
    <cellStyle name="20% - Accent2 2 2 3 9 2" xfId="4114" xr:uid="{00000000-0005-0000-0000-0000E10C0000}"/>
    <cellStyle name="20% - Accent2 2 2 4" xfId="4115" xr:uid="{00000000-0005-0000-0000-0000E20C0000}"/>
    <cellStyle name="20% - Accent2 2 2 4 10" xfId="54298" xr:uid="{00000000-0005-0000-0000-0000E30C0000}"/>
    <cellStyle name="20% - Accent2 2 2 4 11" xfId="55824" xr:uid="{00000000-0005-0000-0000-0000E40C0000}"/>
    <cellStyle name="20% - Accent2 2 2 4 12" xfId="57202" xr:uid="{00000000-0005-0000-0000-0000E50C0000}"/>
    <cellStyle name="20% - Accent2 2 2 4 2" xfId="4116" xr:uid="{00000000-0005-0000-0000-0000E60C0000}"/>
    <cellStyle name="20% - Accent2 2 2 4 2 2" xfId="4117" xr:uid="{00000000-0005-0000-0000-0000E70C0000}"/>
    <cellStyle name="20% - Accent2 2 2 4 2 2 2" xfId="4118" xr:uid="{00000000-0005-0000-0000-0000E80C0000}"/>
    <cellStyle name="20% - Accent2 2 2 4 2 2 2 2" xfId="4119" xr:uid="{00000000-0005-0000-0000-0000E90C0000}"/>
    <cellStyle name="20% - Accent2 2 2 4 2 2 2 3" xfId="4120" xr:uid="{00000000-0005-0000-0000-0000EA0C0000}"/>
    <cellStyle name="20% - Accent2 2 2 4 2 2 3" xfId="4121" xr:uid="{00000000-0005-0000-0000-0000EB0C0000}"/>
    <cellStyle name="20% - Accent2 2 2 4 2 2 4" xfId="4122" xr:uid="{00000000-0005-0000-0000-0000EC0C0000}"/>
    <cellStyle name="20% - Accent2 2 2 4 2 3" xfId="4123" xr:uid="{00000000-0005-0000-0000-0000ED0C0000}"/>
    <cellStyle name="20% - Accent2 2 2 4 2 3 2" xfId="4124" xr:uid="{00000000-0005-0000-0000-0000EE0C0000}"/>
    <cellStyle name="20% - Accent2 2 2 4 2 3 2 2" xfId="4125" xr:uid="{00000000-0005-0000-0000-0000EF0C0000}"/>
    <cellStyle name="20% - Accent2 2 2 4 2 3 2 3" xfId="4126" xr:uid="{00000000-0005-0000-0000-0000F00C0000}"/>
    <cellStyle name="20% - Accent2 2 2 4 2 3 3" xfId="4127" xr:uid="{00000000-0005-0000-0000-0000F10C0000}"/>
    <cellStyle name="20% - Accent2 2 2 4 2 3 4" xfId="4128" xr:uid="{00000000-0005-0000-0000-0000F20C0000}"/>
    <cellStyle name="20% - Accent2 2 2 4 2 4" xfId="4129" xr:uid="{00000000-0005-0000-0000-0000F30C0000}"/>
    <cellStyle name="20% - Accent2 2 2 4 2 4 2" xfId="4130" xr:uid="{00000000-0005-0000-0000-0000F40C0000}"/>
    <cellStyle name="20% - Accent2 2 2 4 2 4 3" xfId="4131" xr:uid="{00000000-0005-0000-0000-0000F50C0000}"/>
    <cellStyle name="20% - Accent2 2 2 4 2 5" xfId="4132" xr:uid="{00000000-0005-0000-0000-0000F60C0000}"/>
    <cellStyle name="20% - Accent2 2 2 4 2 5 2" xfId="4133" xr:uid="{00000000-0005-0000-0000-0000F70C0000}"/>
    <cellStyle name="20% - Accent2 2 2 4 2 6" xfId="4134" xr:uid="{00000000-0005-0000-0000-0000F80C0000}"/>
    <cellStyle name="20% - Accent2 2 2 4 2 6 2" xfId="4135" xr:uid="{00000000-0005-0000-0000-0000F90C0000}"/>
    <cellStyle name="20% - Accent2 2 2 4 2 7" xfId="4136" xr:uid="{00000000-0005-0000-0000-0000FA0C0000}"/>
    <cellStyle name="20% - Accent2 2 2 4 3" xfId="4137" xr:uid="{00000000-0005-0000-0000-0000FB0C0000}"/>
    <cellStyle name="20% - Accent2 2 2 4 3 2" xfId="4138" xr:uid="{00000000-0005-0000-0000-0000FC0C0000}"/>
    <cellStyle name="20% - Accent2 2 2 4 3 2 2" xfId="4139" xr:uid="{00000000-0005-0000-0000-0000FD0C0000}"/>
    <cellStyle name="20% - Accent2 2 2 4 3 2 3" xfId="4140" xr:uid="{00000000-0005-0000-0000-0000FE0C0000}"/>
    <cellStyle name="20% - Accent2 2 2 4 3 3" xfId="4141" xr:uid="{00000000-0005-0000-0000-0000FF0C0000}"/>
    <cellStyle name="20% - Accent2 2 2 4 3 3 2" xfId="4142" xr:uid="{00000000-0005-0000-0000-0000000D0000}"/>
    <cellStyle name="20% - Accent2 2 2 4 3 4" xfId="4143" xr:uid="{00000000-0005-0000-0000-0000010D0000}"/>
    <cellStyle name="20% - Accent2 2 2 4 3 4 2" xfId="4144" xr:uid="{00000000-0005-0000-0000-0000020D0000}"/>
    <cellStyle name="20% - Accent2 2 2 4 3 5" xfId="4145" xr:uid="{00000000-0005-0000-0000-0000030D0000}"/>
    <cellStyle name="20% - Accent2 2 2 4 4" xfId="4146" xr:uid="{00000000-0005-0000-0000-0000040D0000}"/>
    <cellStyle name="20% - Accent2 2 2 4 4 2" xfId="4147" xr:uid="{00000000-0005-0000-0000-0000050D0000}"/>
    <cellStyle name="20% - Accent2 2 2 4 4 2 2" xfId="4148" xr:uid="{00000000-0005-0000-0000-0000060D0000}"/>
    <cellStyle name="20% - Accent2 2 2 4 4 2 3" xfId="4149" xr:uid="{00000000-0005-0000-0000-0000070D0000}"/>
    <cellStyle name="20% - Accent2 2 2 4 4 3" xfId="4150" xr:uid="{00000000-0005-0000-0000-0000080D0000}"/>
    <cellStyle name="20% - Accent2 2 2 4 4 4" xfId="4151" xr:uid="{00000000-0005-0000-0000-0000090D0000}"/>
    <cellStyle name="20% - Accent2 2 2 4 5" xfId="4152" xr:uid="{00000000-0005-0000-0000-00000A0D0000}"/>
    <cellStyle name="20% - Accent2 2 2 4 5 2" xfId="4153" xr:uid="{00000000-0005-0000-0000-00000B0D0000}"/>
    <cellStyle name="20% - Accent2 2 2 4 5 3" xfId="4154" xr:uid="{00000000-0005-0000-0000-00000C0D0000}"/>
    <cellStyle name="20% - Accent2 2 2 4 6" xfId="4155" xr:uid="{00000000-0005-0000-0000-00000D0D0000}"/>
    <cellStyle name="20% - Accent2 2 2 4 6 2" xfId="4156" xr:uid="{00000000-0005-0000-0000-00000E0D0000}"/>
    <cellStyle name="20% - Accent2 2 2 4 7" xfId="4157" xr:uid="{00000000-0005-0000-0000-00000F0D0000}"/>
    <cellStyle name="20% - Accent2 2 2 4 7 2" xfId="4158" xr:uid="{00000000-0005-0000-0000-0000100D0000}"/>
    <cellStyle name="20% - Accent2 2 2 4 8" xfId="4159" xr:uid="{00000000-0005-0000-0000-0000110D0000}"/>
    <cellStyle name="20% - Accent2 2 2 4 9" xfId="52887" xr:uid="{00000000-0005-0000-0000-0000120D0000}"/>
    <cellStyle name="20% - Accent2 2 2 5" xfId="4160" xr:uid="{00000000-0005-0000-0000-0000130D0000}"/>
    <cellStyle name="20% - Accent2 2 2 5 10" xfId="54087" xr:uid="{00000000-0005-0000-0000-0000140D0000}"/>
    <cellStyle name="20% - Accent2 2 2 5 11" xfId="55613" xr:uid="{00000000-0005-0000-0000-0000150D0000}"/>
    <cellStyle name="20% - Accent2 2 2 5 12" xfId="56991" xr:uid="{00000000-0005-0000-0000-0000160D0000}"/>
    <cellStyle name="20% - Accent2 2 2 5 2" xfId="4161" xr:uid="{00000000-0005-0000-0000-0000170D0000}"/>
    <cellStyle name="20% - Accent2 2 2 5 2 2" xfId="4162" xr:uid="{00000000-0005-0000-0000-0000180D0000}"/>
    <cellStyle name="20% - Accent2 2 2 5 2 2 2" xfId="4163" xr:uid="{00000000-0005-0000-0000-0000190D0000}"/>
    <cellStyle name="20% - Accent2 2 2 5 2 2 2 2" xfId="4164" xr:uid="{00000000-0005-0000-0000-00001A0D0000}"/>
    <cellStyle name="20% - Accent2 2 2 5 2 2 2 3" xfId="4165" xr:uid="{00000000-0005-0000-0000-00001B0D0000}"/>
    <cellStyle name="20% - Accent2 2 2 5 2 2 3" xfId="4166" xr:uid="{00000000-0005-0000-0000-00001C0D0000}"/>
    <cellStyle name="20% - Accent2 2 2 5 2 2 4" xfId="4167" xr:uid="{00000000-0005-0000-0000-00001D0D0000}"/>
    <cellStyle name="20% - Accent2 2 2 5 2 3" xfId="4168" xr:uid="{00000000-0005-0000-0000-00001E0D0000}"/>
    <cellStyle name="20% - Accent2 2 2 5 2 3 2" xfId="4169" xr:uid="{00000000-0005-0000-0000-00001F0D0000}"/>
    <cellStyle name="20% - Accent2 2 2 5 2 3 2 2" xfId="4170" xr:uid="{00000000-0005-0000-0000-0000200D0000}"/>
    <cellStyle name="20% - Accent2 2 2 5 2 3 2 3" xfId="4171" xr:uid="{00000000-0005-0000-0000-0000210D0000}"/>
    <cellStyle name="20% - Accent2 2 2 5 2 3 3" xfId="4172" xr:uid="{00000000-0005-0000-0000-0000220D0000}"/>
    <cellStyle name="20% - Accent2 2 2 5 2 3 4" xfId="4173" xr:uid="{00000000-0005-0000-0000-0000230D0000}"/>
    <cellStyle name="20% - Accent2 2 2 5 2 4" xfId="4174" xr:uid="{00000000-0005-0000-0000-0000240D0000}"/>
    <cellStyle name="20% - Accent2 2 2 5 2 4 2" xfId="4175" xr:uid="{00000000-0005-0000-0000-0000250D0000}"/>
    <cellStyle name="20% - Accent2 2 2 5 2 4 3" xfId="4176" xr:uid="{00000000-0005-0000-0000-0000260D0000}"/>
    <cellStyle name="20% - Accent2 2 2 5 2 5" xfId="4177" xr:uid="{00000000-0005-0000-0000-0000270D0000}"/>
    <cellStyle name="20% - Accent2 2 2 5 2 5 2" xfId="4178" xr:uid="{00000000-0005-0000-0000-0000280D0000}"/>
    <cellStyle name="20% - Accent2 2 2 5 2 6" xfId="4179" xr:uid="{00000000-0005-0000-0000-0000290D0000}"/>
    <cellStyle name="20% - Accent2 2 2 5 2 6 2" xfId="4180" xr:uid="{00000000-0005-0000-0000-00002A0D0000}"/>
    <cellStyle name="20% - Accent2 2 2 5 2 7" xfId="4181" xr:uid="{00000000-0005-0000-0000-00002B0D0000}"/>
    <cellStyle name="20% - Accent2 2 2 5 3" xfId="4182" xr:uid="{00000000-0005-0000-0000-00002C0D0000}"/>
    <cellStyle name="20% - Accent2 2 2 5 3 2" xfId="4183" xr:uid="{00000000-0005-0000-0000-00002D0D0000}"/>
    <cellStyle name="20% - Accent2 2 2 5 3 2 2" xfId="4184" xr:uid="{00000000-0005-0000-0000-00002E0D0000}"/>
    <cellStyle name="20% - Accent2 2 2 5 3 2 3" xfId="4185" xr:uid="{00000000-0005-0000-0000-00002F0D0000}"/>
    <cellStyle name="20% - Accent2 2 2 5 3 3" xfId="4186" xr:uid="{00000000-0005-0000-0000-0000300D0000}"/>
    <cellStyle name="20% - Accent2 2 2 5 3 3 2" xfId="4187" xr:uid="{00000000-0005-0000-0000-0000310D0000}"/>
    <cellStyle name="20% - Accent2 2 2 5 3 4" xfId="4188" xr:uid="{00000000-0005-0000-0000-0000320D0000}"/>
    <cellStyle name="20% - Accent2 2 2 5 3 4 2" xfId="4189" xr:uid="{00000000-0005-0000-0000-0000330D0000}"/>
    <cellStyle name="20% - Accent2 2 2 5 3 5" xfId="4190" xr:uid="{00000000-0005-0000-0000-0000340D0000}"/>
    <cellStyle name="20% - Accent2 2 2 5 4" xfId="4191" xr:uid="{00000000-0005-0000-0000-0000350D0000}"/>
    <cellStyle name="20% - Accent2 2 2 5 4 2" xfId="4192" xr:uid="{00000000-0005-0000-0000-0000360D0000}"/>
    <cellStyle name="20% - Accent2 2 2 5 4 2 2" xfId="4193" xr:uid="{00000000-0005-0000-0000-0000370D0000}"/>
    <cellStyle name="20% - Accent2 2 2 5 4 2 3" xfId="4194" xr:uid="{00000000-0005-0000-0000-0000380D0000}"/>
    <cellStyle name="20% - Accent2 2 2 5 4 3" xfId="4195" xr:uid="{00000000-0005-0000-0000-0000390D0000}"/>
    <cellStyle name="20% - Accent2 2 2 5 4 4" xfId="4196" xr:uid="{00000000-0005-0000-0000-00003A0D0000}"/>
    <cellStyle name="20% - Accent2 2 2 5 5" xfId="4197" xr:uid="{00000000-0005-0000-0000-00003B0D0000}"/>
    <cellStyle name="20% - Accent2 2 2 5 5 2" xfId="4198" xr:uid="{00000000-0005-0000-0000-00003C0D0000}"/>
    <cellStyle name="20% - Accent2 2 2 5 5 3" xfId="4199" xr:uid="{00000000-0005-0000-0000-00003D0D0000}"/>
    <cellStyle name="20% - Accent2 2 2 5 6" xfId="4200" xr:uid="{00000000-0005-0000-0000-00003E0D0000}"/>
    <cellStyle name="20% - Accent2 2 2 5 6 2" xfId="4201" xr:uid="{00000000-0005-0000-0000-00003F0D0000}"/>
    <cellStyle name="20% - Accent2 2 2 5 7" xfId="4202" xr:uid="{00000000-0005-0000-0000-0000400D0000}"/>
    <cellStyle name="20% - Accent2 2 2 5 7 2" xfId="4203" xr:uid="{00000000-0005-0000-0000-0000410D0000}"/>
    <cellStyle name="20% - Accent2 2 2 5 8" xfId="4204" xr:uid="{00000000-0005-0000-0000-0000420D0000}"/>
    <cellStyle name="20% - Accent2 2 2 5 9" xfId="52616" xr:uid="{00000000-0005-0000-0000-0000430D0000}"/>
    <cellStyle name="20% - Accent2 2 2 6" xfId="4205" xr:uid="{00000000-0005-0000-0000-0000440D0000}"/>
    <cellStyle name="20% - Accent2 2 2 6 2" xfId="4206" xr:uid="{00000000-0005-0000-0000-0000450D0000}"/>
    <cellStyle name="20% - Accent2 2 2 6 2 2" xfId="4207" xr:uid="{00000000-0005-0000-0000-0000460D0000}"/>
    <cellStyle name="20% - Accent2 2 2 6 2 2 2" xfId="4208" xr:uid="{00000000-0005-0000-0000-0000470D0000}"/>
    <cellStyle name="20% - Accent2 2 2 6 2 2 3" xfId="4209" xr:uid="{00000000-0005-0000-0000-0000480D0000}"/>
    <cellStyle name="20% - Accent2 2 2 6 2 3" xfId="4210" xr:uid="{00000000-0005-0000-0000-0000490D0000}"/>
    <cellStyle name="20% - Accent2 2 2 6 2 4" xfId="4211" xr:uid="{00000000-0005-0000-0000-00004A0D0000}"/>
    <cellStyle name="20% - Accent2 2 2 6 3" xfId="4212" xr:uid="{00000000-0005-0000-0000-00004B0D0000}"/>
    <cellStyle name="20% - Accent2 2 2 6 3 2" xfId="4213" xr:uid="{00000000-0005-0000-0000-00004C0D0000}"/>
    <cellStyle name="20% - Accent2 2 2 6 3 2 2" xfId="4214" xr:uid="{00000000-0005-0000-0000-00004D0D0000}"/>
    <cellStyle name="20% - Accent2 2 2 6 3 2 3" xfId="4215" xr:uid="{00000000-0005-0000-0000-00004E0D0000}"/>
    <cellStyle name="20% - Accent2 2 2 6 3 3" xfId="4216" xr:uid="{00000000-0005-0000-0000-00004F0D0000}"/>
    <cellStyle name="20% - Accent2 2 2 6 3 4" xfId="4217" xr:uid="{00000000-0005-0000-0000-0000500D0000}"/>
    <cellStyle name="20% - Accent2 2 2 6 4" xfId="4218" xr:uid="{00000000-0005-0000-0000-0000510D0000}"/>
    <cellStyle name="20% - Accent2 2 2 6 4 2" xfId="4219" xr:uid="{00000000-0005-0000-0000-0000520D0000}"/>
    <cellStyle name="20% - Accent2 2 2 6 4 3" xfId="4220" xr:uid="{00000000-0005-0000-0000-0000530D0000}"/>
    <cellStyle name="20% - Accent2 2 2 6 5" xfId="4221" xr:uid="{00000000-0005-0000-0000-0000540D0000}"/>
    <cellStyle name="20% - Accent2 2 2 6 5 2" xfId="4222" xr:uid="{00000000-0005-0000-0000-0000550D0000}"/>
    <cellStyle name="20% - Accent2 2 2 6 6" xfId="4223" xr:uid="{00000000-0005-0000-0000-0000560D0000}"/>
    <cellStyle name="20% - Accent2 2 2 6 6 2" xfId="4224" xr:uid="{00000000-0005-0000-0000-0000570D0000}"/>
    <cellStyle name="20% - Accent2 2 2 6 7" xfId="4225" xr:uid="{00000000-0005-0000-0000-0000580D0000}"/>
    <cellStyle name="20% - Accent2 2 2 7" xfId="4226" xr:uid="{00000000-0005-0000-0000-0000590D0000}"/>
    <cellStyle name="20% - Accent2 2 2 7 2" xfId="4227" xr:uid="{00000000-0005-0000-0000-00005A0D0000}"/>
    <cellStyle name="20% - Accent2 2 2 7 2 2" xfId="4228" xr:uid="{00000000-0005-0000-0000-00005B0D0000}"/>
    <cellStyle name="20% - Accent2 2 2 7 2 3" xfId="4229" xr:uid="{00000000-0005-0000-0000-00005C0D0000}"/>
    <cellStyle name="20% - Accent2 2 2 7 3" xfId="4230" xr:uid="{00000000-0005-0000-0000-00005D0D0000}"/>
    <cellStyle name="20% - Accent2 2 2 7 3 2" xfId="4231" xr:uid="{00000000-0005-0000-0000-00005E0D0000}"/>
    <cellStyle name="20% - Accent2 2 2 7 4" xfId="4232" xr:uid="{00000000-0005-0000-0000-00005F0D0000}"/>
    <cellStyle name="20% - Accent2 2 2 7 4 2" xfId="4233" xr:uid="{00000000-0005-0000-0000-0000600D0000}"/>
    <cellStyle name="20% - Accent2 2 2 7 5" xfId="4234" xr:uid="{00000000-0005-0000-0000-0000610D0000}"/>
    <cellStyle name="20% - Accent2 2 2 8" xfId="4235" xr:uid="{00000000-0005-0000-0000-0000620D0000}"/>
    <cellStyle name="20% - Accent2 2 2 8 2" xfId="4236" xr:uid="{00000000-0005-0000-0000-0000630D0000}"/>
    <cellStyle name="20% - Accent2 2 2 8 2 2" xfId="4237" xr:uid="{00000000-0005-0000-0000-0000640D0000}"/>
    <cellStyle name="20% - Accent2 2 2 8 2 3" xfId="4238" xr:uid="{00000000-0005-0000-0000-0000650D0000}"/>
    <cellStyle name="20% - Accent2 2 2 8 3" xfId="4239" xr:uid="{00000000-0005-0000-0000-0000660D0000}"/>
    <cellStyle name="20% - Accent2 2 2 8 4" xfId="4240" xr:uid="{00000000-0005-0000-0000-0000670D0000}"/>
    <cellStyle name="20% - Accent2 2 2 9" xfId="4241" xr:uid="{00000000-0005-0000-0000-0000680D0000}"/>
    <cellStyle name="20% - Accent2 2 2 9 2" xfId="4242" xr:uid="{00000000-0005-0000-0000-0000690D0000}"/>
    <cellStyle name="20% - Accent2 2 2 9 3" xfId="4243" xr:uid="{00000000-0005-0000-0000-00006A0D0000}"/>
    <cellStyle name="20% - Accent2 2 20" xfId="56777" xr:uid="{00000000-0005-0000-0000-00006B0D0000}"/>
    <cellStyle name="20% - Accent2 2 3" xfId="600" xr:uid="{00000000-0005-0000-0000-00006C0D0000}"/>
    <cellStyle name="20% - Accent2 2 3 10" xfId="4245" xr:uid="{00000000-0005-0000-0000-00006D0D0000}"/>
    <cellStyle name="20% - Accent2 2 3 10 2" xfId="4246" xr:uid="{00000000-0005-0000-0000-00006E0D0000}"/>
    <cellStyle name="20% - Accent2 2 3 11" xfId="4247" xr:uid="{00000000-0005-0000-0000-00006F0D0000}"/>
    <cellStyle name="20% - Accent2 2 3 11 2" xfId="4248" xr:uid="{00000000-0005-0000-0000-0000700D0000}"/>
    <cellStyle name="20% - Accent2 2 3 12" xfId="4249" xr:uid="{00000000-0005-0000-0000-0000710D0000}"/>
    <cellStyle name="20% - Accent2 2 3 13" xfId="4244" xr:uid="{00000000-0005-0000-0000-0000720D0000}"/>
    <cellStyle name="20% - Accent2 2 3 14" xfId="52157" xr:uid="{00000000-0005-0000-0000-0000730D0000}"/>
    <cellStyle name="20% - Accent2 2 3 15" xfId="52405" xr:uid="{00000000-0005-0000-0000-0000740D0000}"/>
    <cellStyle name="20% - Accent2 2 3 16" xfId="53876" xr:uid="{00000000-0005-0000-0000-0000750D0000}"/>
    <cellStyle name="20% - Accent2 2 3 17" xfId="55402" xr:uid="{00000000-0005-0000-0000-0000760D0000}"/>
    <cellStyle name="20% - Accent2 2 3 18" xfId="56780" xr:uid="{00000000-0005-0000-0000-0000770D0000}"/>
    <cellStyle name="20% - Accent2 2 3 2" xfId="746" xr:uid="{00000000-0005-0000-0000-0000780D0000}"/>
    <cellStyle name="20% - Accent2 2 3 2 10" xfId="4251" xr:uid="{00000000-0005-0000-0000-0000790D0000}"/>
    <cellStyle name="20% - Accent2 2 3 2 11" xfId="4250" xr:uid="{00000000-0005-0000-0000-00007A0D0000}"/>
    <cellStyle name="20% - Accent2 2 3 2 12" xfId="52242" xr:uid="{00000000-0005-0000-0000-00007B0D0000}"/>
    <cellStyle name="20% - Accent2 2 3 2 13" xfId="52406" xr:uid="{00000000-0005-0000-0000-00007C0D0000}"/>
    <cellStyle name="20% - Accent2 2 3 2 14" xfId="53877" xr:uid="{00000000-0005-0000-0000-00007D0D0000}"/>
    <cellStyle name="20% - Accent2 2 3 2 15" xfId="55403" xr:uid="{00000000-0005-0000-0000-00007E0D0000}"/>
    <cellStyle name="20% - Accent2 2 3 2 16" xfId="56781" xr:uid="{00000000-0005-0000-0000-00007F0D0000}"/>
    <cellStyle name="20% - Accent2 2 3 2 2" xfId="4252" xr:uid="{00000000-0005-0000-0000-0000800D0000}"/>
    <cellStyle name="20% - Accent2 2 3 2 2 10" xfId="54527" xr:uid="{00000000-0005-0000-0000-0000810D0000}"/>
    <cellStyle name="20% - Accent2 2 3 2 2 11" xfId="56053" xr:uid="{00000000-0005-0000-0000-0000820D0000}"/>
    <cellStyle name="20% - Accent2 2 3 2 2 12" xfId="57431" xr:uid="{00000000-0005-0000-0000-0000830D0000}"/>
    <cellStyle name="20% - Accent2 2 3 2 2 2" xfId="4253" xr:uid="{00000000-0005-0000-0000-0000840D0000}"/>
    <cellStyle name="20% - Accent2 2 3 2 2 2 2" xfId="4254" xr:uid="{00000000-0005-0000-0000-0000850D0000}"/>
    <cellStyle name="20% - Accent2 2 3 2 2 2 2 2" xfId="4255" xr:uid="{00000000-0005-0000-0000-0000860D0000}"/>
    <cellStyle name="20% - Accent2 2 3 2 2 2 2 2 2" xfId="4256" xr:uid="{00000000-0005-0000-0000-0000870D0000}"/>
    <cellStyle name="20% - Accent2 2 3 2 2 2 2 2 3" xfId="4257" xr:uid="{00000000-0005-0000-0000-0000880D0000}"/>
    <cellStyle name="20% - Accent2 2 3 2 2 2 2 3" xfId="4258" xr:uid="{00000000-0005-0000-0000-0000890D0000}"/>
    <cellStyle name="20% - Accent2 2 3 2 2 2 2 4" xfId="4259" xr:uid="{00000000-0005-0000-0000-00008A0D0000}"/>
    <cellStyle name="20% - Accent2 2 3 2 2 2 3" xfId="4260" xr:uid="{00000000-0005-0000-0000-00008B0D0000}"/>
    <cellStyle name="20% - Accent2 2 3 2 2 2 3 2" xfId="4261" xr:uid="{00000000-0005-0000-0000-00008C0D0000}"/>
    <cellStyle name="20% - Accent2 2 3 2 2 2 3 2 2" xfId="4262" xr:uid="{00000000-0005-0000-0000-00008D0D0000}"/>
    <cellStyle name="20% - Accent2 2 3 2 2 2 3 2 3" xfId="4263" xr:uid="{00000000-0005-0000-0000-00008E0D0000}"/>
    <cellStyle name="20% - Accent2 2 3 2 2 2 3 3" xfId="4264" xr:uid="{00000000-0005-0000-0000-00008F0D0000}"/>
    <cellStyle name="20% - Accent2 2 3 2 2 2 3 4" xfId="4265" xr:uid="{00000000-0005-0000-0000-0000900D0000}"/>
    <cellStyle name="20% - Accent2 2 3 2 2 2 4" xfId="4266" xr:uid="{00000000-0005-0000-0000-0000910D0000}"/>
    <cellStyle name="20% - Accent2 2 3 2 2 2 4 2" xfId="4267" xr:uid="{00000000-0005-0000-0000-0000920D0000}"/>
    <cellStyle name="20% - Accent2 2 3 2 2 2 4 3" xfId="4268" xr:uid="{00000000-0005-0000-0000-0000930D0000}"/>
    <cellStyle name="20% - Accent2 2 3 2 2 2 5" xfId="4269" xr:uid="{00000000-0005-0000-0000-0000940D0000}"/>
    <cellStyle name="20% - Accent2 2 3 2 2 2 5 2" xfId="4270" xr:uid="{00000000-0005-0000-0000-0000950D0000}"/>
    <cellStyle name="20% - Accent2 2 3 2 2 2 6" xfId="4271" xr:uid="{00000000-0005-0000-0000-0000960D0000}"/>
    <cellStyle name="20% - Accent2 2 3 2 2 2 6 2" xfId="4272" xr:uid="{00000000-0005-0000-0000-0000970D0000}"/>
    <cellStyle name="20% - Accent2 2 3 2 2 2 7" xfId="4273" xr:uid="{00000000-0005-0000-0000-0000980D0000}"/>
    <cellStyle name="20% - Accent2 2 3 2 2 3" xfId="4274" xr:uid="{00000000-0005-0000-0000-0000990D0000}"/>
    <cellStyle name="20% - Accent2 2 3 2 2 3 2" xfId="4275" xr:uid="{00000000-0005-0000-0000-00009A0D0000}"/>
    <cellStyle name="20% - Accent2 2 3 2 2 3 2 2" xfId="4276" xr:uid="{00000000-0005-0000-0000-00009B0D0000}"/>
    <cellStyle name="20% - Accent2 2 3 2 2 3 2 3" xfId="4277" xr:uid="{00000000-0005-0000-0000-00009C0D0000}"/>
    <cellStyle name="20% - Accent2 2 3 2 2 3 3" xfId="4278" xr:uid="{00000000-0005-0000-0000-00009D0D0000}"/>
    <cellStyle name="20% - Accent2 2 3 2 2 3 3 2" xfId="4279" xr:uid="{00000000-0005-0000-0000-00009E0D0000}"/>
    <cellStyle name="20% - Accent2 2 3 2 2 3 4" xfId="4280" xr:uid="{00000000-0005-0000-0000-00009F0D0000}"/>
    <cellStyle name="20% - Accent2 2 3 2 2 3 4 2" xfId="4281" xr:uid="{00000000-0005-0000-0000-0000A00D0000}"/>
    <cellStyle name="20% - Accent2 2 3 2 2 3 5" xfId="4282" xr:uid="{00000000-0005-0000-0000-0000A10D0000}"/>
    <cellStyle name="20% - Accent2 2 3 2 2 4" xfId="4283" xr:uid="{00000000-0005-0000-0000-0000A20D0000}"/>
    <cellStyle name="20% - Accent2 2 3 2 2 4 2" xfId="4284" xr:uid="{00000000-0005-0000-0000-0000A30D0000}"/>
    <cellStyle name="20% - Accent2 2 3 2 2 4 2 2" xfId="4285" xr:uid="{00000000-0005-0000-0000-0000A40D0000}"/>
    <cellStyle name="20% - Accent2 2 3 2 2 4 2 3" xfId="4286" xr:uid="{00000000-0005-0000-0000-0000A50D0000}"/>
    <cellStyle name="20% - Accent2 2 3 2 2 4 3" xfId="4287" xr:uid="{00000000-0005-0000-0000-0000A60D0000}"/>
    <cellStyle name="20% - Accent2 2 3 2 2 4 4" xfId="4288" xr:uid="{00000000-0005-0000-0000-0000A70D0000}"/>
    <cellStyle name="20% - Accent2 2 3 2 2 5" xfId="4289" xr:uid="{00000000-0005-0000-0000-0000A80D0000}"/>
    <cellStyle name="20% - Accent2 2 3 2 2 5 2" xfId="4290" xr:uid="{00000000-0005-0000-0000-0000A90D0000}"/>
    <cellStyle name="20% - Accent2 2 3 2 2 5 3" xfId="4291" xr:uid="{00000000-0005-0000-0000-0000AA0D0000}"/>
    <cellStyle name="20% - Accent2 2 3 2 2 6" xfId="4292" xr:uid="{00000000-0005-0000-0000-0000AB0D0000}"/>
    <cellStyle name="20% - Accent2 2 3 2 2 6 2" xfId="4293" xr:uid="{00000000-0005-0000-0000-0000AC0D0000}"/>
    <cellStyle name="20% - Accent2 2 3 2 2 7" xfId="4294" xr:uid="{00000000-0005-0000-0000-0000AD0D0000}"/>
    <cellStyle name="20% - Accent2 2 3 2 2 7 2" xfId="4295" xr:uid="{00000000-0005-0000-0000-0000AE0D0000}"/>
    <cellStyle name="20% - Accent2 2 3 2 2 8" xfId="4296" xr:uid="{00000000-0005-0000-0000-0000AF0D0000}"/>
    <cellStyle name="20% - Accent2 2 3 2 2 9" xfId="53162" xr:uid="{00000000-0005-0000-0000-0000B00D0000}"/>
    <cellStyle name="20% - Accent2 2 3 2 3" xfId="4297" xr:uid="{00000000-0005-0000-0000-0000B10D0000}"/>
    <cellStyle name="20% - Accent2 2 3 2 3 10" xfId="54396" xr:uid="{00000000-0005-0000-0000-0000B20D0000}"/>
    <cellStyle name="20% - Accent2 2 3 2 3 11" xfId="55922" xr:uid="{00000000-0005-0000-0000-0000B30D0000}"/>
    <cellStyle name="20% - Accent2 2 3 2 3 12" xfId="57300" xr:uid="{00000000-0005-0000-0000-0000B40D0000}"/>
    <cellStyle name="20% - Accent2 2 3 2 3 2" xfId="4298" xr:uid="{00000000-0005-0000-0000-0000B50D0000}"/>
    <cellStyle name="20% - Accent2 2 3 2 3 2 2" xfId="4299" xr:uid="{00000000-0005-0000-0000-0000B60D0000}"/>
    <cellStyle name="20% - Accent2 2 3 2 3 2 2 2" xfId="4300" xr:uid="{00000000-0005-0000-0000-0000B70D0000}"/>
    <cellStyle name="20% - Accent2 2 3 2 3 2 2 2 2" xfId="4301" xr:uid="{00000000-0005-0000-0000-0000B80D0000}"/>
    <cellStyle name="20% - Accent2 2 3 2 3 2 2 2 3" xfId="4302" xr:uid="{00000000-0005-0000-0000-0000B90D0000}"/>
    <cellStyle name="20% - Accent2 2 3 2 3 2 2 3" xfId="4303" xr:uid="{00000000-0005-0000-0000-0000BA0D0000}"/>
    <cellStyle name="20% - Accent2 2 3 2 3 2 2 4" xfId="4304" xr:uid="{00000000-0005-0000-0000-0000BB0D0000}"/>
    <cellStyle name="20% - Accent2 2 3 2 3 2 3" xfId="4305" xr:uid="{00000000-0005-0000-0000-0000BC0D0000}"/>
    <cellStyle name="20% - Accent2 2 3 2 3 2 3 2" xfId="4306" xr:uid="{00000000-0005-0000-0000-0000BD0D0000}"/>
    <cellStyle name="20% - Accent2 2 3 2 3 2 3 2 2" xfId="4307" xr:uid="{00000000-0005-0000-0000-0000BE0D0000}"/>
    <cellStyle name="20% - Accent2 2 3 2 3 2 3 2 3" xfId="4308" xr:uid="{00000000-0005-0000-0000-0000BF0D0000}"/>
    <cellStyle name="20% - Accent2 2 3 2 3 2 3 3" xfId="4309" xr:uid="{00000000-0005-0000-0000-0000C00D0000}"/>
    <cellStyle name="20% - Accent2 2 3 2 3 2 3 4" xfId="4310" xr:uid="{00000000-0005-0000-0000-0000C10D0000}"/>
    <cellStyle name="20% - Accent2 2 3 2 3 2 4" xfId="4311" xr:uid="{00000000-0005-0000-0000-0000C20D0000}"/>
    <cellStyle name="20% - Accent2 2 3 2 3 2 4 2" xfId="4312" xr:uid="{00000000-0005-0000-0000-0000C30D0000}"/>
    <cellStyle name="20% - Accent2 2 3 2 3 2 4 3" xfId="4313" xr:uid="{00000000-0005-0000-0000-0000C40D0000}"/>
    <cellStyle name="20% - Accent2 2 3 2 3 2 5" xfId="4314" xr:uid="{00000000-0005-0000-0000-0000C50D0000}"/>
    <cellStyle name="20% - Accent2 2 3 2 3 2 5 2" xfId="4315" xr:uid="{00000000-0005-0000-0000-0000C60D0000}"/>
    <cellStyle name="20% - Accent2 2 3 2 3 2 6" xfId="4316" xr:uid="{00000000-0005-0000-0000-0000C70D0000}"/>
    <cellStyle name="20% - Accent2 2 3 2 3 2 6 2" xfId="4317" xr:uid="{00000000-0005-0000-0000-0000C80D0000}"/>
    <cellStyle name="20% - Accent2 2 3 2 3 2 7" xfId="4318" xr:uid="{00000000-0005-0000-0000-0000C90D0000}"/>
    <cellStyle name="20% - Accent2 2 3 2 3 3" xfId="4319" xr:uid="{00000000-0005-0000-0000-0000CA0D0000}"/>
    <cellStyle name="20% - Accent2 2 3 2 3 3 2" xfId="4320" xr:uid="{00000000-0005-0000-0000-0000CB0D0000}"/>
    <cellStyle name="20% - Accent2 2 3 2 3 3 2 2" xfId="4321" xr:uid="{00000000-0005-0000-0000-0000CC0D0000}"/>
    <cellStyle name="20% - Accent2 2 3 2 3 3 2 3" xfId="4322" xr:uid="{00000000-0005-0000-0000-0000CD0D0000}"/>
    <cellStyle name="20% - Accent2 2 3 2 3 3 3" xfId="4323" xr:uid="{00000000-0005-0000-0000-0000CE0D0000}"/>
    <cellStyle name="20% - Accent2 2 3 2 3 3 3 2" xfId="4324" xr:uid="{00000000-0005-0000-0000-0000CF0D0000}"/>
    <cellStyle name="20% - Accent2 2 3 2 3 3 4" xfId="4325" xr:uid="{00000000-0005-0000-0000-0000D00D0000}"/>
    <cellStyle name="20% - Accent2 2 3 2 3 3 4 2" xfId="4326" xr:uid="{00000000-0005-0000-0000-0000D10D0000}"/>
    <cellStyle name="20% - Accent2 2 3 2 3 3 5" xfId="4327" xr:uid="{00000000-0005-0000-0000-0000D20D0000}"/>
    <cellStyle name="20% - Accent2 2 3 2 3 4" xfId="4328" xr:uid="{00000000-0005-0000-0000-0000D30D0000}"/>
    <cellStyle name="20% - Accent2 2 3 2 3 4 2" xfId="4329" xr:uid="{00000000-0005-0000-0000-0000D40D0000}"/>
    <cellStyle name="20% - Accent2 2 3 2 3 4 2 2" xfId="4330" xr:uid="{00000000-0005-0000-0000-0000D50D0000}"/>
    <cellStyle name="20% - Accent2 2 3 2 3 4 2 3" xfId="4331" xr:uid="{00000000-0005-0000-0000-0000D60D0000}"/>
    <cellStyle name="20% - Accent2 2 3 2 3 4 3" xfId="4332" xr:uid="{00000000-0005-0000-0000-0000D70D0000}"/>
    <cellStyle name="20% - Accent2 2 3 2 3 4 4" xfId="4333" xr:uid="{00000000-0005-0000-0000-0000D80D0000}"/>
    <cellStyle name="20% - Accent2 2 3 2 3 5" xfId="4334" xr:uid="{00000000-0005-0000-0000-0000D90D0000}"/>
    <cellStyle name="20% - Accent2 2 3 2 3 5 2" xfId="4335" xr:uid="{00000000-0005-0000-0000-0000DA0D0000}"/>
    <cellStyle name="20% - Accent2 2 3 2 3 5 3" xfId="4336" xr:uid="{00000000-0005-0000-0000-0000DB0D0000}"/>
    <cellStyle name="20% - Accent2 2 3 2 3 6" xfId="4337" xr:uid="{00000000-0005-0000-0000-0000DC0D0000}"/>
    <cellStyle name="20% - Accent2 2 3 2 3 6 2" xfId="4338" xr:uid="{00000000-0005-0000-0000-0000DD0D0000}"/>
    <cellStyle name="20% - Accent2 2 3 2 3 7" xfId="4339" xr:uid="{00000000-0005-0000-0000-0000DE0D0000}"/>
    <cellStyle name="20% - Accent2 2 3 2 3 7 2" xfId="4340" xr:uid="{00000000-0005-0000-0000-0000DF0D0000}"/>
    <cellStyle name="20% - Accent2 2 3 2 3 8" xfId="4341" xr:uid="{00000000-0005-0000-0000-0000E00D0000}"/>
    <cellStyle name="20% - Accent2 2 3 2 3 9" xfId="52985" xr:uid="{00000000-0005-0000-0000-0000E10D0000}"/>
    <cellStyle name="20% - Accent2 2 3 2 4" xfId="4342" xr:uid="{00000000-0005-0000-0000-0000E20D0000}"/>
    <cellStyle name="20% - Accent2 2 3 2 4 10" xfId="55616" xr:uid="{00000000-0005-0000-0000-0000E30D0000}"/>
    <cellStyle name="20% - Accent2 2 3 2 4 11" xfId="56994" xr:uid="{00000000-0005-0000-0000-0000E40D0000}"/>
    <cellStyle name="20% - Accent2 2 3 2 4 2" xfId="4343" xr:uid="{00000000-0005-0000-0000-0000E50D0000}"/>
    <cellStyle name="20% - Accent2 2 3 2 4 2 2" xfId="4344" xr:uid="{00000000-0005-0000-0000-0000E60D0000}"/>
    <cellStyle name="20% - Accent2 2 3 2 4 2 2 2" xfId="4345" xr:uid="{00000000-0005-0000-0000-0000E70D0000}"/>
    <cellStyle name="20% - Accent2 2 3 2 4 2 2 3" xfId="4346" xr:uid="{00000000-0005-0000-0000-0000E80D0000}"/>
    <cellStyle name="20% - Accent2 2 3 2 4 2 3" xfId="4347" xr:uid="{00000000-0005-0000-0000-0000E90D0000}"/>
    <cellStyle name="20% - Accent2 2 3 2 4 2 4" xfId="4348" xr:uid="{00000000-0005-0000-0000-0000EA0D0000}"/>
    <cellStyle name="20% - Accent2 2 3 2 4 3" xfId="4349" xr:uid="{00000000-0005-0000-0000-0000EB0D0000}"/>
    <cellStyle name="20% - Accent2 2 3 2 4 3 2" xfId="4350" xr:uid="{00000000-0005-0000-0000-0000EC0D0000}"/>
    <cellStyle name="20% - Accent2 2 3 2 4 3 2 2" xfId="4351" xr:uid="{00000000-0005-0000-0000-0000ED0D0000}"/>
    <cellStyle name="20% - Accent2 2 3 2 4 3 2 3" xfId="4352" xr:uid="{00000000-0005-0000-0000-0000EE0D0000}"/>
    <cellStyle name="20% - Accent2 2 3 2 4 3 3" xfId="4353" xr:uid="{00000000-0005-0000-0000-0000EF0D0000}"/>
    <cellStyle name="20% - Accent2 2 3 2 4 3 4" xfId="4354" xr:uid="{00000000-0005-0000-0000-0000F00D0000}"/>
    <cellStyle name="20% - Accent2 2 3 2 4 4" xfId="4355" xr:uid="{00000000-0005-0000-0000-0000F10D0000}"/>
    <cellStyle name="20% - Accent2 2 3 2 4 4 2" xfId="4356" xr:uid="{00000000-0005-0000-0000-0000F20D0000}"/>
    <cellStyle name="20% - Accent2 2 3 2 4 4 3" xfId="4357" xr:uid="{00000000-0005-0000-0000-0000F30D0000}"/>
    <cellStyle name="20% - Accent2 2 3 2 4 5" xfId="4358" xr:uid="{00000000-0005-0000-0000-0000F40D0000}"/>
    <cellStyle name="20% - Accent2 2 3 2 4 5 2" xfId="4359" xr:uid="{00000000-0005-0000-0000-0000F50D0000}"/>
    <cellStyle name="20% - Accent2 2 3 2 4 6" xfId="4360" xr:uid="{00000000-0005-0000-0000-0000F60D0000}"/>
    <cellStyle name="20% - Accent2 2 3 2 4 6 2" xfId="4361" xr:uid="{00000000-0005-0000-0000-0000F70D0000}"/>
    <cellStyle name="20% - Accent2 2 3 2 4 7" xfId="4362" xr:uid="{00000000-0005-0000-0000-0000F80D0000}"/>
    <cellStyle name="20% - Accent2 2 3 2 4 8" xfId="52619" xr:uid="{00000000-0005-0000-0000-0000F90D0000}"/>
    <cellStyle name="20% - Accent2 2 3 2 4 9" xfId="54090" xr:uid="{00000000-0005-0000-0000-0000FA0D0000}"/>
    <cellStyle name="20% - Accent2 2 3 2 5" xfId="4363" xr:uid="{00000000-0005-0000-0000-0000FB0D0000}"/>
    <cellStyle name="20% - Accent2 2 3 2 5 2" xfId="4364" xr:uid="{00000000-0005-0000-0000-0000FC0D0000}"/>
    <cellStyle name="20% - Accent2 2 3 2 5 2 2" xfId="4365" xr:uid="{00000000-0005-0000-0000-0000FD0D0000}"/>
    <cellStyle name="20% - Accent2 2 3 2 5 2 3" xfId="4366" xr:uid="{00000000-0005-0000-0000-0000FE0D0000}"/>
    <cellStyle name="20% - Accent2 2 3 2 5 3" xfId="4367" xr:uid="{00000000-0005-0000-0000-0000FF0D0000}"/>
    <cellStyle name="20% - Accent2 2 3 2 5 3 2" xfId="4368" xr:uid="{00000000-0005-0000-0000-0000000E0000}"/>
    <cellStyle name="20% - Accent2 2 3 2 5 4" xfId="4369" xr:uid="{00000000-0005-0000-0000-0000010E0000}"/>
    <cellStyle name="20% - Accent2 2 3 2 5 4 2" xfId="4370" xr:uid="{00000000-0005-0000-0000-0000020E0000}"/>
    <cellStyle name="20% - Accent2 2 3 2 5 5" xfId="4371" xr:uid="{00000000-0005-0000-0000-0000030E0000}"/>
    <cellStyle name="20% - Accent2 2 3 2 6" xfId="4372" xr:uid="{00000000-0005-0000-0000-0000040E0000}"/>
    <cellStyle name="20% - Accent2 2 3 2 6 2" xfId="4373" xr:uid="{00000000-0005-0000-0000-0000050E0000}"/>
    <cellStyle name="20% - Accent2 2 3 2 6 2 2" xfId="4374" xr:uid="{00000000-0005-0000-0000-0000060E0000}"/>
    <cellStyle name="20% - Accent2 2 3 2 6 2 3" xfId="4375" xr:uid="{00000000-0005-0000-0000-0000070E0000}"/>
    <cellStyle name="20% - Accent2 2 3 2 6 3" xfId="4376" xr:uid="{00000000-0005-0000-0000-0000080E0000}"/>
    <cellStyle name="20% - Accent2 2 3 2 6 4" xfId="4377" xr:uid="{00000000-0005-0000-0000-0000090E0000}"/>
    <cellStyle name="20% - Accent2 2 3 2 7" xfId="4378" xr:uid="{00000000-0005-0000-0000-00000A0E0000}"/>
    <cellStyle name="20% - Accent2 2 3 2 7 2" xfId="4379" xr:uid="{00000000-0005-0000-0000-00000B0E0000}"/>
    <cellStyle name="20% - Accent2 2 3 2 7 3" xfId="4380" xr:uid="{00000000-0005-0000-0000-00000C0E0000}"/>
    <cellStyle name="20% - Accent2 2 3 2 8" xfId="4381" xr:uid="{00000000-0005-0000-0000-00000D0E0000}"/>
    <cellStyle name="20% - Accent2 2 3 2 8 2" xfId="4382" xr:uid="{00000000-0005-0000-0000-00000E0E0000}"/>
    <cellStyle name="20% - Accent2 2 3 2 9" xfId="4383" xr:uid="{00000000-0005-0000-0000-00000F0E0000}"/>
    <cellStyle name="20% - Accent2 2 3 2 9 2" xfId="4384" xr:uid="{00000000-0005-0000-0000-0000100E0000}"/>
    <cellStyle name="20% - Accent2 2 3 3" xfId="4385" xr:uid="{00000000-0005-0000-0000-0000110E0000}"/>
    <cellStyle name="20% - Accent2 2 3 3 10" xfId="4386" xr:uid="{00000000-0005-0000-0000-0000120E0000}"/>
    <cellStyle name="20% - Accent2 2 3 3 11" xfId="53161" xr:uid="{00000000-0005-0000-0000-0000130E0000}"/>
    <cellStyle name="20% - Accent2 2 3 3 12" xfId="54526" xr:uid="{00000000-0005-0000-0000-0000140E0000}"/>
    <cellStyle name="20% - Accent2 2 3 3 13" xfId="56052" xr:uid="{00000000-0005-0000-0000-0000150E0000}"/>
    <cellStyle name="20% - Accent2 2 3 3 14" xfId="57430" xr:uid="{00000000-0005-0000-0000-0000160E0000}"/>
    <cellStyle name="20% - Accent2 2 3 3 2" xfId="4387" xr:uid="{00000000-0005-0000-0000-0000170E0000}"/>
    <cellStyle name="20% - Accent2 2 3 3 2 2" xfId="4388" xr:uid="{00000000-0005-0000-0000-0000180E0000}"/>
    <cellStyle name="20% - Accent2 2 3 3 2 2 2" xfId="4389" xr:uid="{00000000-0005-0000-0000-0000190E0000}"/>
    <cellStyle name="20% - Accent2 2 3 3 2 2 2 2" xfId="4390" xr:uid="{00000000-0005-0000-0000-00001A0E0000}"/>
    <cellStyle name="20% - Accent2 2 3 3 2 2 2 2 2" xfId="4391" xr:uid="{00000000-0005-0000-0000-00001B0E0000}"/>
    <cellStyle name="20% - Accent2 2 3 3 2 2 2 2 3" xfId="4392" xr:uid="{00000000-0005-0000-0000-00001C0E0000}"/>
    <cellStyle name="20% - Accent2 2 3 3 2 2 2 3" xfId="4393" xr:uid="{00000000-0005-0000-0000-00001D0E0000}"/>
    <cellStyle name="20% - Accent2 2 3 3 2 2 2 4" xfId="4394" xr:uid="{00000000-0005-0000-0000-00001E0E0000}"/>
    <cellStyle name="20% - Accent2 2 3 3 2 2 3" xfId="4395" xr:uid="{00000000-0005-0000-0000-00001F0E0000}"/>
    <cellStyle name="20% - Accent2 2 3 3 2 2 3 2" xfId="4396" xr:uid="{00000000-0005-0000-0000-0000200E0000}"/>
    <cellStyle name="20% - Accent2 2 3 3 2 2 3 2 2" xfId="4397" xr:uid="{00000000-0005-0000-0000-0000210E0000}"/>
    <cellStyle name="20% - Accent2 2 3 3 2 2 3 2 3" xfId="4398" xr:uid="{00000000-0005-0000-0000-0000220E0000}"/>
    <cellStyle name="20% - Accent2 2 3 3 2 2 3 3" xfId="4399" xr:uid="{00000000-0005-0000-0000-0000230E0000}"/>
    <cellStyle name="20% - Accent2 2 3 3 2 2 3 4" xfId="4400" xr:uid="{00000000-0005-0000-0000-0000240E0000}"/>
    <cellStyle name="20% - Accent2 2 3 3 2 2 4" xfId="4401" xr:uid="{00000000-0005-0000-0000-0000250E0000}"/>
    <cellStyle name="20% - Accent2 2 3 3 2 2 4 2" xfId="4402" xr:uid="{00000000-0005-0000-0000-0000260E0000}"/>
    <cellStyle name="20% - Accent2 2 3 3 2 2 4 3" xfId="4403" xr:uid="{00000000-0005-0000-0000-0000270E0000}"/>
    <cellStyle name="20% - Accent2 2 3 3 2 2 5" xfId="4404" xr:uid="{00000000-0005-0000-0000-0000280E0000}"/>
    <cellStyle name="20% - Accent2 2 3 3 2 2 5 2" xfId="4405" xr:uid="{00000000-0005-0000-0000-0000290E0000}"/>
    <cellStyle name="20% - Accent2 2 3 3 2 2 6" xfId="4406" xr:uid="{00000000-0005-0000-0000-00002A0E0000}"/>
    <cellStyle name="20% - Accent2 2 3 3 2 2 6 2" xfId="4407" xr:uid="{00000000-0005-0000-0000-00002B0E0000}"/>
    <cellStyle name="20% - Accent2 2 3 3 2 2 7" xfId="4408" xr:uid="{00000000-0005-0000-0000-00002C0E0000}"/>
    <cellStyle name="20% - Accent2 2 3 3 2 3" xfId="4409" xr:uid="{00000000-0005-0000-0000-00002D0E0000}"/>
    <cellStyle name="20% - Accent2 2 3 3 2 3 2" xfId="4410" xr:uid="{00000000-0005-0000-0000-00002E0E0000}"/>
    <cellStyle name="20% - Accent2 2 3 3 2 3 2 2" xfId="4411" xr:uid="{00000000-0005-0000-0000-00002F0E0000}"/>
    <cellStyle name="20% - Accent2 2 3 3 2 3 2 3" xfId="4412" xr:uid="{00000000-0005-0000-0000-0000300E0000}"/>
    <cellStyle name="20% - Accent2 2 3 3 2 3 3" xfId="4413" xr:uid="{00000000-0005-0000-0000-0000310E0000}"/>
    <cellStyle name="20% - Accent2 2 3 3 2 3 3 2" xfId="4414" xr:uid="{00000000-0005-0000-0000-0000320E0000}"/>
    <cellStyle name="20% - Accent2 2 3 3 2 3 4" xfId="4415" xr:uid="{00000000-0005-0000-0000-0000330E0000}"/>
    <cellStyle name="20% - Accent2 2 3 3 2 3 4 2" xfId="4416" xr:uid="{00000000-0005-0000-0000-0000340E0000}"/>
    <cellStyle name="20% - Accent2 2 3 3 2 3 5" xfId="4417" xr:uid="{00000000-0005-0000-0000-0000350E0000}"/>
    <cellStyle name="20% - Accent2 2 3 3 2 4" xfId="4418" xr:uid="{00000000-0005-0000-0000-0000360E0000}"/>
    <cellStyle name="20% - Accent2 2 3 3 2 4 2" xfId="4419" xr:uid="{00000000-0005-0000-0000-0000370E0000}"/>
    <cellStyle name="20% - Accent2 2 3 3 2 4 2 2" xfId="4420" xr:uid="{00000000-0005-0000-0000-0000380E0000}"/>
    <cellStyle name="20% - Accent2 2 3 3 2 4 2 3" xfId="4421" xr:uid="{00000000-0005-0000-0000-0000390E0000}"/>
    <cellStyle name="20% - Accent2 2 3 3 2 4 3" xfId="4422" xr:uid="{00000000-0005-0000-0000-00003A0E0000}"/>
    <cellStyle name="20% - Accent2 2 3 3 2 4 4" xfId="4423" xr:uid="{00000000-0005-0000-0000-00003B0E0000}"/>
    <cellStyle name="20% - Accent2 2 3 3 2 5" xfId="4424" xr:uid="{00000000-0005-0000-0000-00003C0E0000}"/>
    <cellStyle name="20% - Accent2 2 3 3 2 5 2" xfId="4425" xr:uid="{00000000-0005-0000-0000-00003D0E0000}"/>
    <cellStyle name="20% - Accent2 2 3 3 2 5 3" xfId="4426" xr:uid="{00000000-0005-0000-0000-00003E0E0000}"/>
    <cellStyle name="20% - Accent2 2 3 3 2 6" xfId="4427" xr:uid="{00000000-0005-0000-0000-00003F0E0000}"/>
    <cellStyle name="20% - Accent2 2 3 3 2 6 2" xfId="4428" xr:uid="{00000000-0005-0000-0000-0000400E0000}"/>
    <cellStyle name="20% - Accent2 2 3 3 2 7" xfId="4429" xr:uid="{00000000-0005-0000-0000-0000410E0000}"/>
    <cellStyle name="20% - Accent2 2 3 3 2 7 2" xfId="4430" xr:uid="{00000000-0005-0000-0000-0000420E0000}"/>
    <cellStyle name="20% - Accent2 2 3 3 2 8" xfId="4431" xr:uid="{00000000-0005-0000-0000-0000430E0000}"/>
    <cellStyle name="20% - Accent2 2 3 3 3" xfId="4432" xr:uid="{00000000-0005-0000-0000-0000440E0000}"/>
    <cellStyle name="20% - Accent2 2 3 3 3 2" xfId="4433" xr:uid="{00000000-0005-0000-0000-0000450E0000}"/>
    <cellStyle name="20% - Accent2 2 3 3 3 2 2" xfId="4434" xr:uid="{00000000-0005-0000-0000-0000460E0000}"/>
    <cellStyle name="20% - Accent2 2 3 3 3 2 2 2" xfId="4435" xr:uid="{00000000-0005-0000-0000-0000470E0000}"/>
    <cellStyle name="20% - Accent2 2 3 3 3 2 2 2 2" xfId="4436" xr:uid="{00000000-0005-0000-0000-0000480E0000}"/>
    <cellStyle name="20% - Accent2 2 3 3 3 2 2 2 3" xfId="4437" xr:uid="{00000000-0005-0000-0000-0000490E0000}"/>
    <cellStyle name="20% - Accent2 2 3 3 3 2 2 3" xfId="4438" xr:uid="{00000000-0005-0000-0000-00004A0E0000}"/>
    <cellStyle name="20% - Accent2 2 3 3 3 2 2 4" xfId="4439" xr:uid="{00000000-0005-0000-0000-00004B0E0000}"/>
    <cellStyle name="20% - Accent2 2 3 3 3 2 3" xfId="4440" xr:uid="{00000000-0005-0000-0000-00004C0E0000}"/>
    <cellStyle name="20% - Accent2 2 3 3 3 2 3 2" xfId="4441" xr:uid="{00000000-0005-0000-0000-00004D0E0000}"/>
    <cellStyle name="20% - Accent2 2 3 3 3 2 3 2 2" xfId="4442" xr:uid="{00000000-0005-0000-0000-00004E0E0000}"/>
    <cellStyle name="20% - Accent2 2 3 3 3 2 3 2 3" xfId="4443" xr:uid="{00000000-0005-0000-0000-00004F0E0000}"/>
    <cellStyle name="20% - Accent2 2 3 3 3 2 3 3" xfId="4444" xr:uid="{00000000-0005-0000-0000-0000500E0000}"/>
    <cellStyle name="20% - Accent2 2 3 3 3 2 3 4" xfId="4445" xr:uid="{00000000-0005-0000-0000-0000510E0000}"/>
    <cellStyle name="20% - Accent2 2 3 3 3 2 4" xfId="4446" xr:uid="{00000000-0005-0000-0000-0000520E0000}"/>
    <cellStyle name="20% - Accent2 2 3 3 3 2 4 2" xfId="4447" xr:uid="{00000000-0005-0000-0000-0000530E0000}"/>
    <cellStyle name="20% - Accent2 2 3 3 3 2 4 3" xfId="4448" xr:uid="{00000000-0005-0000-0000-0000540E0000}"/>
    <cellStyle name="20% - Accent2 2 3 3 3 2 5" xfId="4449" xr:uid="{00000000-0005-0000-0000-0000550E0000}"/>
    <cellStyle name="20% - Accent2 2 3 3 3 2 5 2" xfId="4450" xr:uid="{00000000-0005-0000-0000-0000560E0000}"/>
    <cellStyle name="20% - Accent2 2 3 3 3 2 6" xfId="4451" xr:uid="{00000000-0005-0000-0000-0000570E0000}"/>
    <cellStyle name="20% - Accent2 2 3 3 3 2 6 2" xfId="4452" xr:uid="{00000000-0005-0000-0000-0000580E0000}"/>
    <cellStyle name="20% - Accent2 2 3 3 3 2 7" xfId="4453" xr:uid="{00000000-0005-0000-0000-0000590E0000}"/>
    <cellStyle name="20% - Accent2 2 3 3 3 3" xfId="4454" xr:uid="{00000000-0005-0000-0000-00005A0E0000}"/>
    <cellStyle name="20% - Accent2 2 3 3 3 3 2" xfId="4455" xr:uid="{00000000-0005-0000-0000-00005B0E0000}"/>
    <cellStyle name="20% - Accent2 2 3 3 3 3 2 2" xfId="4456" xr:uid="{00000000-0005-0000-0000-00005C0E0000}"/>
    <cellStyle name="20% - Accent2 2 3 3 3 3 2 3" xfId="4457" xr:uid="{00000000-0005-0000-0000-00005D0E0000}"/>
    <cellStyle name="20% - Accent2 2 3 3 3 3 3" xfId="4458" xr:uid="{00000000-0005-0000-0000-00005E0E0000}"/>
    <cellStyle name="20% - Accent2 2 3 3 3 3 3 2" xfId="4459" xr:uid="{00000000-0005-0000-0000-00005F0E0000}"/>
    <cellStyle name="20% - Accent2 2 3 3 3 3 4" xfId="4460" xr:uid="{00000000-0005-0000-0000-0000600E0000}"/>
    <cellStyle name="20% - Accent2 2 3 3 3 3 4 2" xfId="4461" xr:uid="{00000000-0005-0000-0000-0000610E0000}"/>
    <cellStyle name="20% - Accent2 2 3 3 3 3 5" xfId="4462" xr:uid="{00000000-0005-0000-0000-0000620E0000}"/>
    <cellStyle name="20% - Accent2 2 3 3 3 4" xfId="4463" xr:uid="{00000000-0005-0000-0000-0000630E0000}"/>
    <cellStyle name="20% - Accent2 2 3 3 3 4 2" xfId="4464" xr:uid="{00000000-0005-0000-0000-0000640E0000}"/>
    <cellStyle name="20% - Accent2 2 3 3 3 4 2 2" xfId="4465" xr:uid="{00000000-0005-0000-0000-0000650E0000}"/>
    <cellStyle name="20% - Accent2 2 3 3 3 4 2 3" xfId="4466" xr:uid="{00000000-0005-0000-0000-0000660E0000}"/>
    <cellStyle name="20% - Accent2 2 3 3 3 4 3" xfId="4467" xr:uid="{00000000-0005-0000-0000-0000670E0000}"/>
    <cellStyle name="20% - Accent2 2 3 3 3 4 4" xfId="4468" xr:uid="{00000000-0005-0000-0000-0000680E0000}"/>
    <cellStyle name="20% - Accent2 2 3 3 3 5" xfId="4469" xr:uid="{00000000-0005-0000-0000-0000690E0000}"/>
    <cellStyle name="20% - Accent2 2 3 3 3 5 2" xfId="4470" xr:uid="{00000000-0005-0000-0000-00006A0E0000}"/>
    <cellStyle name="20% - Accent2 2 3 3 3 5 3" xfId="4471" xr:uid="{00000000-0005-0000-0000-00006B0E0000}"/>
    <cellStyle name="20% - Accent2 2 3 3 3 6" xfId="4472" xr:uid="{00000000-0005-0000-0000-00006C0E0000}"/>
    <cellStyle name="20% - Accent2 2 3 3 3 6 2" xfId="4473" xr:uid="{00000000-0005-0000-0000-00006D0E0000}"/>
    <cellStyle name="20% - Accent2 2 3 3 3 7" xfId="4474" xr:uid="{00000000-0005-0000-0000-00006E0E0000}"/>
    <cellStyle name="20% - Accent2 2 3 3 3 7 2" xfId="4475" xr:uid="{00000000-0005-0000-0000-00006F0E0000}"/>
    <cellStyle name="20% - Accent2 2 3 3 3 8" xfId="4476" xr:uid="{00000000-0005-0000-0000-0000700E0000}"/>
    <cellStyle name="20% - Accent2 2 3 3 4" xfId="4477" xr:uid="{00000000-0005-0000-0000-0000710E0000}"/>
    <cellStyle name="20% - Accent2 2 3 3 4 2" xfId="4478" xr:uid="{00000000-0005-0000-0000-0000720E0000}"/>
    <cellStyle name="20% - Accent2 2 3 3 4 2 2" xfId="4479" xr:uid="{00000000-0005-0000-0000-0000730E0000}"/>
    <cellStyle name="20% - Accent2 2 3 3 4 2 2 2" xfId="4480" xr:uid="{00000000-0005-0000-0000-0000740E0000}"/>
    <cellStyle name="20% - Accent2 2 3 3 4 2 2 3" xfId="4481" xr:uid="{00000000-0005-0000-0000-0000750E0000}"/>
    <cellStyle name="20% - Accent2 2 3 3 4 2 3" xfId="4482" xr:uid="{00000000-0005-0000-0000-0000760E0000}"/>
    <cellStyle name="20% - Accent2 2 3 3 4 2 4" xfId="4483" xr:uid="{00000000-0005-0000-0000-0000770E0000}"/>
    <cellStyle name="20% - Accent2 2 3 3 4 3" xfId="4484" xr:uid="{00000000-0005-0000-0000-0000780E0000}"/>
    <cellStyle name="20% - Accent2 2 3 3 4 3 2" xfId="4485" xr:uid="{00000000-0005-0000-0000-0000790E0000}"/>
    <cellStyle name="20% - Accent2 2 3 3 4 3 2 2" xfId="4486" xr:uid="{00000000-0005-0000-0000-00007A0E0000}"/>
    <cellStyle name="20% - Accent2 2 3 3 4 3 2 3" xfId="4487" xr:uid="{00000000-0005-0000-0000-00007B0E0000}"/>
    <cellStyle name="20% - Accent2 2 3 3 4 3 3" xfId="4488" xr:uid="{00000000-0005-0000-0000-00007C0E0000}"/>
    <cellStyle name="20% - Accent2 2 3 3 4 3 4" xfId="4489" xr:uid="{00000000-0005-0000-0000-00007D0E0000}"/>
    <cellStyle name="20% - Accent2 2 3 3 4 4" xfId="4490" xr:uid="{00000000-0005-0000-0000-00007E0E0000}"/>
    <cellStyle name="20% - Accent2 2 3 3 4 4 2" xfId="4491" xr:uid="{00000000-0005-0000-0000-00007F0E0000}"/>
    <cellStyle name="20% - Accent2 2 3 3 4 4 3" xfId="4492" xr:uid="{00000000-0005-0000-0000-0000800E0000}"/>
    <cellStyle name="20% - Accent2 2 3 3 4 5" xfId="4493" xr:uid="{00000000-0005-0000-0000-0000810E0000}"/>
    <cellStyle name="20% - Accent2 2 3 3 4 5 2" xfId="4494" xr:uid="{00000000-0005-0000-0000-0000820E0000}"/>
    <cellStyle name="20% - Accent2 2 3 3 4 6" xfId="4495" xr:uid="{00000000-0005-0000-0000-0000830E0000}"/>
    <cellStyle name="20% - Accent2 2 3 3 4 6 2" xfId="4496" xr:uid="{00000000-0005-0000-0000-0000840E0000}"/>
    <cellStyle name="20% - Accent2 2 3 3 4 7" xfId="4497" xr:uid="{00000000-0005-0000-0000-0000850E0000}"/>
    <cellStyle name="20% - Accent2 2 3 3 5" xfId="4498" xr:uid="{00000000-0005-0000-0000-0000860E0000}"/>
    <cellStyle name="20% - Accent2 2 3 3 5 2" xfId="4499" xr:uid="{00000000-0005-0000-0000-0000870E0000}"/>
    <cellStyle name="20% - Accent2 2 3 3 5 2 2" xfId="4500" xr:uid="{00000000-0005-0000-0000-0000880E0000}"/>
    <cellStyle name="20% - Accent2 2 3 3 5 2 3" xfId="4501" xr:uid="{00000000-0005-0000-0000-0000890E0000}"/>
    <cellStyle name="20% - Accent2 2 3 3 5 3" xfId="4502" xr:uid="{00000000-0005-0000-0000-00008A0E0000}"/>
    <cellStyle name="20% - Accent2 2 3 3 5 3 2" xfId="4503" xr:uid="{00000000-0005-0000-0000-00008B0E0000}"/>
    <cellStyle name="20% - Accent2 2 3 3 5 4" xfId="4504" xr:uid="{00000000-0005-0000-0000-00008C0E0000}"/>
    <cellStyle name="20% - Accent2 2 3 3 5 4 2" xfId="4505" xr:uid="{00000000-0005-0000-0000-00008D0E0000}"/>
    <cellStyle name="20% - Accent2 2 3 3 5 5" xfId="4506" xr:uid="{00000000-0005-0000-0000-00008E0E0000}"/>
    <cellStyle name="20% - Accent2 2 3 3 6" xfId="4507" xr:uid="{00000000-0005-0000-0000-00008F0E0000}"/>
    <cellStyle name="20% - Accent2 2 3 3 6 2" xfId="4508" xr:uid="{00000000-0005-0000-0000-0000900E0000}"/>
    <cellStyle name="20% - Accent2 2 3 3 6 2 2" xfId="4509" xr:uid="{00000000-0005-0000-0000-0000910E0000}"/>
    <cellStyle name="20% - Accent2 2 3 3 6 2 3" xfId="4510" xr:uid="{00000000-0005-0000-0000-0000920E0000}"/>
    <cellStyle name="20% - Accent2 2 3 3 6 3" xfId="4511" xr:uid="{00000000-0005-0000-0000-0000930E0000}"/>
    <cellStyle name="20% - Accent2 2 3 3 6 4" xfId="4512" xr:uid="{00000000-0005-0000-0000-0000940E0000}"/>
    <cellStyle name="20% - Accent2 2 3 3 7" xfId="4513" xr:uid="{00000000-0005-0000-0000-0000950E0000}"/>
    <cellStyle name="20% - Accent2 2 3 3 7 2" xfId="4514" xr:uid="{00000000-0005-0000-0000-0000960E0000}"/>
    <cellStyle name="20% - Accent2 2 3 3 7 3" xfId="4515" xr:uid="{00000000-0005-0000-0000-0000970E0000}"/>
    <cellStyle name="20% - Accent2 2 3 3 8" xfId="4516" xr:uid="{00000000-0005-0000-0000-0000980E0000}"/>
    <cellStyle name="20% - Accent2 2 3 3 8 2" xfId="4517" xr:uid="{00000000-0005-0000-0000-0000990E0000}"/>
    <cellStyle name="20% - Accent2 2 3 3 9" xfId="4518" xr:uid="{00000000-0005-0000-0000-00009A0E0000}"/>
    <cellStyle name="20% - Accent2 2 3 3 9 2" xfId="4519" xr:uid="{00000000-0005-0000-0000-00009B0E0000}"/>
    <cellStyle name="20% - Accent2 2 3 4" xfId="4520" xr:uid="{00000000-0005-0000-0000-00009C0E0000}"/>
    <cellStyle name="20% - Accent2 2 3 4 10" xfId="54314" xr:uid="{00000000-0005-0000-0000-00009D0E0000}"/>
    <cellStyle name="20% - Accent2 2 3 4 11" xfId="55840" xr:uid="{00000000-0005-0000-0000-00009E0E0000}"/>
    <cellStyle name="20% - Accent2 2 3 4 12" xfId="57218" xr:uid="{00000000-0005-0000-0000-00009F0E0000}"/>
    <cellStyle name="20% - Accent2 2 3 4 2" xfId="4521" xr:uid="{00000000-0005-0000-0000-0000A00E0000}"/>
    <cellStyle name="20% - Accent2 2 3 4 2 2" xfId="4522" xr:uid="{00000000-0005-0000-0000-0000A10E0000}"/>
    <cellStyle name="20% - Accent2 2 3 4 2 2 2" xfId="4523" xr:uid="{00000000-0005-0000-0000-0000A20E0000}"/>
    <cellStyle name="20% - Accent2 2 3 4 2 2 2 2" xfId="4524" xr:uid="{00000000-0005-0000-0000-0000A30E0000}"/>
    <cellStyle name="20% - Accent2 2 3 4 2 2 2 3" xfId="4525" xr:uid="{00000000-0005-0000-0000-0000A40E0000}"/>
    <cellStyle name="20% - Accent2 2 3 4 2 2 3" xfId="4526" xr:uid="{00000000-0005-0000-0000-0000A50E0000}"/>
    <cellStyle name="20% - Accent2 2 3 4 2 2 4" xfId="4527" xr:uid="{00000000-0005-0000-0000-0000A60E0000}"/>
    <cellStyle name="20% - Accent2 2 3 4 2 3" xfId="4528" xr:uid="{00000000-0005-0000-0000-0000A70E0000}"/>
    <cellStyle name="20% - Accent2 2 3 4 2 3 2" xfId="4529" xr:uid="{00000000-0005-0000-0000-0000A80E0000}"/>
    <cellStyle name="20% - Accent2 2 3 4 2 3 2 2" xfId="4530" xr:uid="{00000000-0005-0000-0000-0000A90E0000}"/>
    <cellStyle name="20% - Accent2 2 3 4 2 3 2 3" xfId="4531" xr:uid="{00000000-0005-0000-0000-0000AA0E0000}"/>
    <cellStyle name="20% - Accent2 2 3 4 2 3 3" xfId="4532" xr:uid="{00000000-0005-0000-0000-0000AB0E0000}"/>
    <cellStyle name="20% - Accent2 2 3 4 2 3 4" xfId="4533" xr:uid="{00000000-0005-0000-0000-0000AC0E0000}"/>
    <cellStyle name="20% - Accent2 2 3 4 2 4" xfId="4534" xr:uid="{00000000-0005-0000-0000-0000AD0E0000}"/>
    <cellStyle name="20% - Accent2 2 3 4 2 4 2" xfId="4535" xr:uid="{00000000-0005-0000-0000-0000AE0E0000}"/>
    <cellStyle name="20% - Accent2 2 3 4 2 4 3" xfId="4536" xr:uid="{00000000-0005-0000-0000-0000AF0E0000}"/>
    <cellStyle name="20% - Accent2 2 3 4 2 5" xfId="4537" xr:uid="{00000000-0005-0000-0000-0000B00E0000}"/>
    <cellStyle name="20% - Accent2 2 3 4 2 5 2" xfId="4538" xr:uid="{00000000-0005-0000-0000-0000B10E0000}"/>
    <cellStyle name="20% - Accent2 2 3 4 2 6" xfId="4539" xr:uid="{00000000-0005-0000-0000-0000B20E0000}"/>
    <cellStyle name="20% - Accent2 2 3 4 2 6 2" xfId="4540" xr:uid="{00000000-0005-0000-0000-0000B30E0000}"/>
    <cellStyle name="20% - Accent2 2 3 4 2 7" xfId="4541" xr:uid="{00000000-0005-0000-0000-0000B40E0000}"/>
    <cellStyle name="20% - Accent2 2 3 4 3" xfId="4542" xr:uid="{00000000-0005-0000-0000-0000B50E0000}"/>
    <cellStyle name="20% - Accent2 2 3 4 3 2" xfId="4543" xr:uid="{00000000-0005-0000-0000-0000B60E0000}"/>
    <cellStyle name="20% - Accent2 2 3 4 3 2 2" xfId="4544" xr:uid="{00000000-0005-0000-0000-0000B70E0000}"/>
    <cellStyle name="20% - Accent2 2 3 4 3 2 3" xfId="4545" xr:uid="{00000000-0005-0000-0000-0000B80E0000}"/>
    <cellStyle name="20% - Accent2 2 3 4 3 3" xfId="4546" xr:uid="{00000000-0005-0000-0000-0000B90E0000}"/>
    <cellStyle name="20% - Accent2 2 3 4 3 3 2" xfId="4547" xr:uid="{00000000-0005-0000-0000-0000BA0E0000}"/>
    <cellStyle name="20% - Accent2 2 3 4 3 4" xfId="4548" xr:uid="{00000000-0005-0000-0000-0000BB0E0000}"/>
    <cellStyle name="20% - Accent2 2 3 4 3 4 2" xfId="4549" xr:uid="{00000000-0005-0000-0000-0000BC0E0000}"/>
    <cellStyle name="20% - Accent2 2 3 4 3 5" xfId="4550" xr:uid="{00000000-0005-0000-0000-0000BD0E0000}"/>
    <cellStyle name="20% - Accent2 2 3 4 4" xfId="4551" xr:uid="{00000000-0005-0000-0000-0000BE0E0000}"/>
    <cellStyle name="20% - Accent2 2 3 4 4 2" xfId="4552" xr:uid="{00000000-0005-0000-0000-0000BF0E0000}"/>
    <cellStyle name="20% - Accent2 2 3 4 4 2 2" xfId="4553" xr:uid="{00000000-0005-0000-0000-0000C00E0000}"/>
    <cellStyle name="20% - Accent2 2 3 4 4 2 3" xfId="4554" xr:uid="{00000000-0005-0000-0000-0000C10E0000}"/>
    <cellStyle name="20% - Accent2 2 3 4 4 3" xfId="4555" xr:uid="{00000000-0005-0000-0000-0000C20E0000}"/>
    <cellStyle name="20% - Accent2 2 3 4 4 4" xfId="4556" xr:uid="{00000000-0005-0000-0000-0000C30E0000}"/>
    <cellStyle name="20% - Accent2 2 3 4 5" xfId="4557" xr:uid="{00000000-0005-0000-0000-0000C40E0000}"/>
    <cellStyle name="20% - Accent2 2 3 4 5 2" xfId="4558" xr:uid="{00000000-0005-0000-0000-0000C50E0000}"/>
    <cellStyle name="20% - Accent2 2 3 4 5 3" xfId="4559" xr:uid="{00000000-0005-0000-0000-0000C60E0000}"/>
    <cellStyle name="20% - Accent2 2 3 4 6" xfId="4560" xr:uid="{00000000-0005-0000-0000-0000C70E0000}"/>
    <cellStyle name="20% - Accent2 2 3 4 6 2" xfId="4561" xr:uid="{00000000-0005-0000-0000-0000C80E0000}"/>
    <cellStyle name="20% - Accent2 2 3 4 7" xfId="4562" xr:uid="{00000000-0005-0000-0000-0000C90E0000}"/>
    <cellStyle name="20% - Accent2 2 3 4 7 2" xfId="4563" xr:uid="{00000000-0005-0000-0000-0000CA0E0000}"/>
    <cellStyle name="20% - Accent2 2 3 4 8" xfId="4564" xr:uid="{00000000-0005-0000-0000-0000CB0E0000}"/>
    <cellStyle name="20% - Accent2 2 3 4 9" xfId="52903" xr:uid="{00000000-0005-0000-0000-0000CC0E0000}"/>
    <cellStyle name="20% - Accent2 2 3 5" xfId="4565" xr:uid="{00000000-0005-0000-0000-0000CD0E0000}"/>
    <cellStyle name="20% - Accent2 2 3 5 10" xfId="54089" xr:uid="{00000000-0005-0000-0000-0000CE0E0000}"/>
    <cellStyle name="20% - Accent2 2 3 5 11" xfId="55615" xr:uid="{00000000-0005-0000-0000-0000CF0E0000}"/>
    <cellStyle name="20% - Accent2 2 3 5 12" xfId="56993" xr:uid="{00000000-0005-0000-0000-0000D00E0000}"/>
    <cellStyle name="20% - Accent2 2 3 5 2" xfId="4566" xr:uid="{00000000-0005-0000-0000-0000D10E0000}"/>
    <cellStyle name="20% - Accent2 2 3 5 2 2" xfId="4567" xr:uid="{00000000-0005-0000-0000-0000D20E0000}"/>
    <cellStyle name="20% - Accent2 2 3 5 2 2 2" xfId="4568" xr:uid="{00000000-0005-0000-0000-0000D30E0000}"/>
    <cellStyle name="20% - Accent2 2 3 5 2 2 2 2" xfId="4569" xr:uid="{00000000-0005-0000-0000-0000D40E0000}"/>
    <cellStyle name="20% - Accent2 2 3 5 2 2 2 3" xfId="4570" xr:uid="{00000000-0005-0000-0000-0000D50E0000}"/>
    <cellStyle name="20% - Accent2 2 3 5 2 2 3" xfId="4571" xr:uid="{00000000-0005-0000-0000-0000D60E0000}"/>
    <cellStyle name="20% - Accent2 2 3 5 2 2 4" xfId="4572" xr:uid="{00000000-0005-0000-0000-0000D70E0000}"/>
    <cellStyle name="20% - Accent2 2 3 5 2 3" xfId="4573" xr:uid="{00000000-0005-0000-0000-0000D80E0000}"/>
    <cellStyle name="20% - Accent2 2 3 5 2 3 2" xfId="4574" xr:uid="{00000000-0005-0000-0000-0000D90E0000}"/>
    <cellStyle name="20% - Accent2 2 3 5 2 3 2 2" xfId="4575" xr:uid="{00000000-0005-0000-0000-0000DA0E0000}"/>
    <cellStyle name="20% - Accent2 2 3 5 2 3 2 3" xfId="4576" xr:uid="{00000000-0005-0000-0000-0000DB0E0000}"/>
    <cellStyle name="20% - Accent2 2 3 5 2 3 3" xfId="4577" xr:uid="{00000000-0005-0000-0000-0000DC0E0000}"/>
    <cellStyle name="20% - Accent2 2 3 5 2 3 4" xfId="4578" xr:uid="{00000000-0005-0000-0000-0000DD0E0000}"/>
    <cellStyle name="20% - Accent2 2 3 5 2 4" xfId="4579" xr:uid="{00000000-0005-0000-0000-0000DE0E0000}"/>
    <cellStyle name="20% - Accent2 2 3 5 2 4 2" xfId="4580" xr:uid="{00000000-0005-0000-0000-0000DF0E0000}"/>
    <cellStyle name="20% - Accent2 2 3 5 2 4 3" xfId="4581" xr:uid="{00000000-0005-0000-0000-0000E00E0000}"/>
    <cellStyle name="20% - Accent2 2 3 5 2 5" xfId="4582" xr:uid="{00000000-0005-0000-0000-0000E10E0000}"/>
    <cellStyle name="20% - Accent2 2 3 5 2 5 2" xfId="4583" xr:uid="{00000000-0005-0000-0000-0000E20E0000}"/>
    <cellStyle name="20% - Accent2 2 3 5 2 6" xfId="4584" xr:uid="{00000000-0005-0000-0000-0000E30E0000}"/>
    <cellStyle name="20% - Accent2 2 3 5 2 6 2" xfId="4585" xr:uid="{00000000-0005-0000-0000-0000E40E0000}"/>
    <cellStyle name="20% - Accent2 2 3 5 2 7" xfId="4586" xr:uid="{00000000-0005-0000-0000-0000E50E0000}"/>
    <cellStyle name="20% - Accent2 2 3 5 3" xfId="4587" xr:uid="{00000000-0005-0000-0000-0000E60E0000}"/>
    <cellStyle name="20% - Accent2 2 3 5 3 2" xfId="4588" xr:uid="{00000000-0005-0000-0000-0000E70E0000}"/>
    <cellStyle name="20% - Accent2 2 3 5 3 2 2" xfId="4589" xr:uid="{00000000-0005-0000-0000-0000E80E0000}"/>
    <cellStyle name="20% - Accent2 2 3 5 3 2 3" xfId="4590" xr:uid="{00000000-0005-0000-0000-0000E90E0000}"/>
    <cellStyle name="20% - Accent2 2 3 5 3 3" xfId="4591" xr:uid="{00000000-0005-0000-0000-0000EA0E0000}"/>
    <cellStyle name="20% - Accent2 2 3 5 3 3 2" xfId="4592" xr:uid="{00000000-0005-0000-0000-0000EB0E0000}"/>
    <cellStyle name="20% - Accent2 2 3 5 3 4" xfId="4593" xr:uid="{00000000-0005-0000-0000-0000EC0E0000}"/>
    <cellStyle name="20% - Accent2 2 3 5 3 4 2" xfId="4594" xr:uid="{00000000-0005-0000-0000-0000ED0E0000}"/>
    <cellStyle name="20% - Accent2 2 3 5 3 5" xfId="4595" xr:uid="{00000000-0005-0000-0000-0000EE0E0000}"/>
    <cellStyle name="20% - Accent2 2 3 5 4" xfId="4596" xr:uid="{00000000-0005-0000-0000-0000EF0E0000}"/>
    <cellStyle name="20% - Accent2 2 3 5 4 2" xfId="4597" xr:uid="{00000000-0005-0000-0000-0000F00E0000}"/>
    <cellStyle name="20% - Accent2 2 3 5 4 2 2" xfId="4598" xr:uid="{00000000-0005-0000-0000-0000F10E0000}"/>
    <cellStyle name="20% - Accent2 2 3 5 4 2 3" xfId="4599" xr:uid="{00000000-0005-0000-0000-0000F20E0000}"/>
    <cellStyle name="20% - Accent2 2 3 5 4 3" xfId="4600" xr:uid="{00000000-0005-0000-0000-0000F30E0000}"/>
    <cellStyle name="20% - Accent2 2 3 5 4 4" xfId="4601" xr:uid="{00000000-0005-0000-0000-0000F40E0000}"/>
    <cellStyle name="20% - Accent2 2 3 5 5" xfId="4602" xr:uid="{00000000-0005-0000-0000-0000F50E0000}"/>
    <cellStyle name="20% - Accent2 2 3 5 5 2" xfId="4603" xr:uid="{00000000-0005-0000-0000-0000F60E0000}"/>
    <cellStyle name="20% - Accent2 2 3 5 5 3" xfId="4604" xr:uid="{00000000-0005-0000-0000-0000F70E0000}"/>
    <cellStyle name="20% - Accent2 2 3 5 6" xfId="4605" xr:uid="{00000000-0005-0000-0000-0000F80E0000}"/>
    <cellStyle name="20% - Accent2 2 3 5 6 2" xfId="4606" xr:uid="{00000000-0005-0000-0000-0000F90E0000}"/>
    <cellStyle name="20% - Accent2 2 3 5 7" xfId="4607" xr:uid="{00000000-0005-0000-0000-0000FA0E0000}"/>
    <cellStyle name="20% - Accent2 2 3 5 7 2" xfId="4608" xr:uid="{00000000-0005-0000-0000-0000FB0E0000}"/>
    <cellStyle name="20% - Accent2 2 3 5 8" xfId="4609" xr:uid="{00000000-0005-0000-0000-0000FC0E0000}"/>
    <cellStyle name="20% - Accent2 2 3 5 9" xfId="52618" xr:uid="{00000000-0005-0000-0000-0000FD0E0000}"/>
    <cellStyle name="20% - Accent2 2 3 6" xfId="4610" xr:uid="{00000000-0005-0000-0000-0000FE0E0000}"/>
    <cellStyle name="20% - Accent2 2 3 6 2" xfId="4611" xr:uid="{00000000-0005-0000-0000-0000FF0E0000}"/>
    <cellStyle name="20% - Accent2 2 3 6 2 2" xfId="4612" xr:uid="{00000000-0005-0000-0000-0000000F0000}"/>
    <cellStyle name="20% - Accent2 2 3 6 2 2 2" xfId="4613" xr:uid="{00000000-0005-0000-0000-0000010F0000}"/>
    <cellStyle name="20% - Accent2 2 3 6 2 2 3" xfId="4614" xr:uid="{00000000-0005-0000-0000-0000020F0000}"/>
    <cellStyle name="20% - Accent2 2 3 6 2 3" xfId="4615" xr:uid="{00000000-0005-0000-0000-0000030F0000}"/>
    <cellStyle name="20% - Accent2 2 3 6 2 4" xfId="4616" xr:uid="{00000000-0005-0000-0000-0000040F0000}"/>
    <cellStyle name="20% - Accent2 2 3 6 3" xfId="4617" xr:uid="{00000000-0005-0000-0000-0000050F0000}"/>
    <cellStyle name="20% - Accent2 2 3 6 3 2" xfId="4618" xr:uid="{00000000-0005-0000-0000-0000060F0000}"/>
    <cellStyle name="20% - Accent2 2 3 6 3 2 2" xfId="4619" xr:uid="{00000000-0005-0000-0000-0000070F0000}"/>
    <cellStyle name="20% - Accent2 2 3 6 3 2 3" xfId="4620" xr:uid="{00000000-0005-0000-0000-0000080F0000}"/>
    <cellStyle name="20% - Accent2 2 3 6 3 3" xfId="4621" xr:uid="{00000000-0005-0000-0000-0000090F0000}"/>
    <cellStyle name="20% - Accent2 2 3 6 3 4" xfId="4622" xr:uid="{00000000-0005-0000-0000-00000A0F0000}"/>
    <cellStyle name="20% - Accent2 2 3 6 4" xfId="4623" xr:uid="{00000000-0005-0000-0000-00000B0F0000}"/>
    <cellStyle name="20% - Accent2 2 3 6 4 2" xfId="4624" xr:uid="{00000000-0005-0000-0000-00000C0F0000}"/>
    <cellStyle name="20% - Accent2 2 3 6 4 3" xfId="4625" xr:uid="{00000000-0005-0000-0000-00000D0F0000}"/>
    <cellStyle name="20% - Accent2 2 3 6 5" xfId="4626" xr:uid="{00000000-0005-0000-0000-00000E0F0000}"/>
    <cellStyle name="20% - Accent2 2 3 6 5 2" xfId="4627" xr:uid="{00000000-0005-0000-0000-00000F0F0000}"/>
    <cellStyle name="20% - Accent2 2 3 6 6" xfId="4628" xr:uid="{00000000-0005-0000-0000-0000100F0000}"/>
    <cellStyle name="20% - Accent2 2 3 6 6 2" xfId="4629" xr:uid="{00000000-0005-0000-0000-0000110F0000}"/>
    <cellStyle name="20% - Accent2 2 3 6 7" xfId="4630" xr:uid="{00000000-0005-0000-0000-0000120F0000}"/>
    <cellStyle name="20% - Accent2 2 3 7" xfId="4631" xr:uid="{00000000-0005-0000-0000-0000130F0000}"/>
    <cellStyle name="20% - Accent2 2 3 7 2" xfId="4632" xr:uid="{00000000-0005-0000-0000-0000140F0000}"/>
    <cellStyle name="20% - Accent2 2 3 7 2 2" xfId="4633" xr:uid="{00000000-0005-0000-0000-0000150F0000}"/>
    <cellStyle name="20% - Accent2 2 3 7 2 3" xfId="4634" xr:uid="{00000000-0005-0000-0000-0000160F0000}"/>
    <cellStyle name="20% - Accent2 2 3 7 3" xfId="4635" xr:uid="{00000000-0005-0000-0000-0000170F0000}"/>
    <cellStyle name="20% - Accent2 2 3 7 3 2" xfId="4636" xr:uid="{00000000-0005-0000-0000-0000180F0000}"/>
    <cellStyle name="20% - Accent2 2 3 7 4" xfId="4637" xr:uid="{00000000-0005-0000-0000-0000190F0000}"/>
    <cellStyle name="20% - Accent2 2 3 7 4 2" xfId="4638" xr:uid="{00000000-0005-0000-0000-00001A0F0000}"/>
    <cellStyle name="20% - Accent2 2 3 7 5" xfId="4639" xr:uid="{00000000-0005-0000-0000-00001B0F0000}"/>
    <cellStyle name="20% - Accent2 2 3 8" xfId="4640" xr:uid="{00000000-0005-0000-0000-00001C0F0000}"/>
    <cellStyle name="20% - Accent2 2 3 8 2" xfId="4641" xr:uid="{00000000-0005-0000-0000-00001D0F0000}"/>
    <cellStyle name="20% - Accent2 2 3 8 2 2" xfId="4642" xr:uid="{00000000-0005-0000-0000-00001E0F0000}"/>
    <cellStyle name="20% - Accent2 2 3 8 2 3" xfId="4643" xr:uid="{00000000-0005-0000-0000-00001F0F0000}"/>
    <cellStyle name="20% - Accent2 2 3 8 3" xfId="4644" xr:uid="{00000000-0005-0000-0000-0000200F0000}"/>
    <cellStyle name="20% - Accent2 2 3 8 4" xfId="4645" xr:uid="{00000000-0005-0000-0000-0000210F0000}"/>
    <cellStyle name="20% - Accent2 2 3 9" xfId="4646" xr:uid="{00000000-0005-0000-0000-0000220F0000}"/>
    <cellStyle name="20% - Accent2 2 3 9 2" xfId="4647" xr:uid="{00000000-0005-0000-0000-0000230F0000}"/>
    <cellStyle name="20% - Accent2 2 3 9 3" xfId="4648" xr:uid="{00000000-0005-0000-0000-0000240F0000}"/>
    <cellStyle name="20% - Accent2 2 4" xfId="560" xr:uid="{00000000-0005-0000-0000-0000250F0000}"/>
    <cellStyle name="20% - Accent2 2 4 10" xfId="4650" xr:uid="{00000000-0005-0000-0000-0000260F0000}"/>
    <cellStyle name="20% - Accent2 2 4 11" xfId="4649" xr:uid="{00000000-0005-0000-0000-0000270F0000}"/>
    <cellStyle name="20% - Accent2 2 4 12" xfId="52210" xr:uid="{00000000-0005-0000-0000-0000280F0000}"/>
    <cellStyle name="20% - Accent2 2 4 13" xfId="52407" xr:uid="{00000000-0005-0000-0000-0000290F0000}"/>
    <cellStyle name="20% - Accent2 2 4 14" xfId="53878" xr:uid="{00000000-0005-0000-0000-00002A0F0000}"/>
    <cellStyle name="20% - Accent2 2 4 15" xfId="55404" xr:uid="{00000000-0005-0000-0000-00002B0F0000}"/>
    <cellStyle name="20% - Accent2 2 4 16" xfId="56782" xr:uid="{00000000-0005-0000-0000-00002C0F0000}"/>
    <cellStyle name="20% - Accent2 2 4 2" xfId="712" xr:uid="{00000000-0005-0000-0000-00002D0F0000}"/>
    <cellStyle name="20% - Accent2 2 4 2 10" xfId="53163" xr:uid="{00000000-0005-0000-0000-00002E0F0000}"/>
    <cellStyle name="20% - Accent2 2 4 2 11" xfId="54528" xr:uid="{00000000-0005-0000-0000-00002F0F0000}"/>
    <cellStyle name="20% - Accent2 2 4 2 12" xfId="56054" xr:uid="{00000000-0005-0000-0000-0000300F0000}"/>
    <cellStyle name="20% - Accent2 2 4 2 13" xfId="57432" xr:uid="{00000000-0005-0000-0000-0000310F0000}"/>
    <cellStyle name="20% - Accent2 2 4 2 2" xfId="4652" xr:uid="{00000000-0005-0000-0000-0000320F0000}"/>
    <cellStyle name="20% - Accent2 2 4 2 2 2" xfId="4653" xr:uid="{00000000-0005-0000-0000-0000330F0000}"/>
    <cellStyle name="20% - Accent2 2 4 2 2 2 2" xfId="4654" xr:uid="{00000000-0005-0000-0000-0000340F0000}"/>
    <cellStyle name="20% - Accent2 2 4 2 2 2 2 2" xfId="4655" xr:uid="{00000000-0005-0000-0000-0000350F0000}"/>
    <cellStyle name="20% - Accent2 2 4 2 2 2 2 3" xfId="4656" xr:uid="{00000000-0005-0000-0000-0000360F0000}"/>
    <cellStyle name="20% - Accent2 2 4 2 2 2 3" xfId="4657" xr:uid="{00000000-0005-0000-0000-0000370F0000}"/>
    <cellStyle name="20% - Accent2 2 4 2 2 2 4" xfId="4658" xr:uid="{00000000-0005-0000-0000-0000380F0000}"/>
    <cellStyle name="20% - Accent2 2 4 2 2 3" xfId="4659" xr:uid="{00000000-0005-0000-0000-0000390F0000}"/>
    <cellStyle name="20% - Accent2 2 4 2 2 3 2" xfId="4660" xr:uid="{00000000-0005-0000-0000-00003A0F0000}"/>
    <cellStyle name="20% - Accent2 2 4 2 2 3 2 2" xfId="4661" xr:uid="{00000000-0005-0000-0000-00003B0F0000}"/>
    <cellStyle name="20% - Accent2 2 4 2 2 3 2 3" xfId="4662" xr:uid="{00000000-0005-0000-0000-00003C0F0000}"/>
    <cellStyle name="20% - Accent2 2 4 2 2 3 3" xfId="4663" xr:uid="{00000000-0005-0000-0000-00003D0F0000}"/>
    <cellStyle name="20% - Accent2 2 4 2 2 3 4" xfId="4664" xr:uid="{00000000-0005-0000-0000-00003E0F0000}"/>
    <cellStyle name="20% - Accent2 2 4 2 2 4" xfId="4665" xr:uid="{00000000-0005-0000-0000-00003F0F0000}"/>
    <cellStyle name="20% - Accent2 2 4 2 2 4 2" xfId="4666" xr:uid="{00000000-0005-0000-0000-0000400F0000}"/>
    <cellStyle name="20% - Accent2 2 4 2 2 4 3" xfId="4667" xr:uid="{00000000-0005-0000-0000-0000410F0000}"/>
    <cellStyle name="20% - Accent2 2 4 2 2 5" xfId="4668" xr:uid="{00000000-0005-0000-0000-0000420F0000}"/>
    <cellStyle name="20% - Accent2 2 4 2 2 5 2" xfId="4669" xr:uid="{00000000-0005-0000-0000-0000430F0000}"/>
    <cellStyle name="20% - Accent2 2 4 2 2 6" xfId="4670" xr:uid="{00000000-0005-0000-0000-0000440F0000}"/>
    <cellStyle name="20% - Accent2 2 4 2 2 6 2" xfId="4671" xr:uid="{00000000-0005-0000-0000-0000450F0000}"/>
    <cellStyle name="20% - Accent2 2 4 2 2 7" xfId="4672" xr:uid="{00000000-0005-0000-0000-0000460F0000}"/>
    <cellStyle name="20% - Accent2 2 4 2 3" xfId="4673" xr:uid="{00000000-0005-0000-0000-0000470F0000}"/>
    <cellStyle name="20% - Accent2 2 4 2 3 2" xfId="4674" xr:uid="{00000000-0005-0000-0000-0000480F0000}"/>
    <cellStyle name="20% - Accent2 2 4 2 3 2 2" xfId="4675" xr:uid="{00000000-0005-0000-0000-0000490F0000}"/>
    <cellStyle name="20% - Accent2 2 4 2 3 2 3" xfId="4676" xr:uid="{00000000-0005-0000-0000-00004A0F0000}"/>
    <cellStyle name="20% - Accent2 2 4 2 3 3" xfId="4677" xr:uid="{00000000-0005-0000-0000-00004B0F0000}"/>
    <cellStyle name="20% - Accent2 2 4 2 3 3 2" xfId="4678" xr:uid="{00000000-0005-0000-0000-00004C0F0000}"/>
    <cellStyle name="20% - Accent2 2 4 2 3 4" xfId="4679" xr:uid="{00000000-0005-0000-0000-00004D0F0000}"/>
    <cellStyle name="20% - Accent2 2 4 2 3 4 2" xfId="4680" xr:uid="{00000000-0005-0000-0000-00004E0F0000}"/>
    <cellStyle name="20% - Accent2 2 4 2 3 5" xfId="4681" xr:uid="{00000000-0005-0000-0000-00004F0F0000}"/>
    <cellStyle name="20% - Accent2 2 4 2 4" xfId="4682" xr:uid="{00000000-0005-0000-0000-0000500F0000}"/>
    <cellStyle name="20% - Accent2 2 4 2 4 2" xfId="4683" xr:uid="{00000000-0005-0000-0000-0000510F0000}"/>
    <cellStyle name="20% - Accent2 2 4 2 4 2 2" xfId="4684" xr:uid="{00000000-0005-0000-0000-0000520F0000}"/>
    <cellStyle name="20% - Accent2 2 4 2 4 2 3" xfId="4685" xr:uid="{00000000-0005-0000-0000-0000530F0000}"/>
    <cellStyle name="20% - Accent2 2 4 2 4 3" xfId="4686" xr:uid="{00000000-0005-0000-0000-0000540F0000}"/>
    <cellStyle name="20% - Accent2 2 4 2 4 4" xfId="4687" xr:uid="{00000000-0005-0000-0000-0000550F0000}"/>
    <cellStyle name="20% - Accent2 2 4 2 5" xfId="4688" xr:uid="{00000000-0005-0000-0000-0000560F0000}"/>
    <cellStyle name="20% - Accent2 2 4 2 5 2" xfId="4689" xr:uid="{00000000-0005-0000-0000-0000570F0000}"/>
    <cellStyle name="20% - Accent2 2 4 2 5 3" xfId="4690" xr:uid="{00000000-0005-0000-0000-0000580F0000}"/>
    <cellStyle name="20% - Accent2 2 4 2 6" xfId="4691" xr:uid="{00000000-0005-0000-0000-0000590F0000}"/>
    <cellStyle name="20% - Accent2 2 4 2 6 2" xfId="4692" xr:uid="{00000000-0005-0000-0000-00005A0F0000}"/>
    <cellStyle name="20% - Accent2 2 4 2 7" xfId="4693" xr:uid="{00000000-0005-0000-0000-00005B0F0000}"/>
    <cellStyle name="20% - Accent2 2 4 2 7 2" xfId="4694" xr:uid="{00000000-0005-0000-0000-00005C0F0000}"/>
    <cellStyle name="20% - Accent2 2 4 2 8" xfId="4695" xr:uid="{00000000-0005-0000-0000-00005D0F0000}"/>
    <cellStyle name="20% - Accent2 2 4 2 9" xfId="4651" xr:uid="{00000000-0005-0000-0000-00005E0F0000}"/>
    <cellStyle name="20% - Accent2 2 4 3" xfId="4696" xr:uid="{00000000-0005-0000-0000-00005F0F0000}"/>
    <cellStyle name="20% - Accent2 2 4 3 10" xfId="54364" xr:uid="{00000000-0005-0000-0000-0000600F0000}"/>
    <cellStyle name="20% - Accent2 2 4 3 11" xfId="55890" xr:uid="{00000000-0005-0000-0000-0000610F0000}"/>
    <cellStyle name="20% - Accent2 2 4 3 12" xfId="57268" xr:uid="{00000000-0005-0000-0000-0000620F0000}"/>
    <cellStyle name="20% - Accent2 2 4 3 2" xfId="4697" xr:uid="{00000000-0005-0000-0000-0000630F0000}"/>
    <cellStyle name="20% - Accent2 2 4 3 2 2" xfId="4698" xr:uid="{00000000-0005-0000-0000-0000640F0000}"/>
    <cellStyle name="20% - Accent2 2 4 3 2 2 2" xfId="4699" xr:uid="{00000000-0005-0000-0000-0000650F0000}"/>
    <cellStyle name="20% - Accent2 2 4 3 2 2 2 2" xfId="4700" xr:uid="{00000000-0005-0000-0000-0000660F0000}"/>
    <cellStyle name="20% - Accent2 2 4 3 2 2 2 3" xfId="4701" xr:uid="{00000000-0005-0000-0000-0000670F0000}"/>
    <cellStyle name="20% - Accent2 2 4 3 2 2 3" xfId="4702" xr:uid="{00000000-0005-0000-0000-0000680F0000}"/>
    <cellStyle name="20% - Accent2 2 4 3 2 2 4" xfId="4703" xr:uid="{00000000-0005-0000-0000-0000690F0000}"/>
    <cellStyle name="20% - Accent2 2 4 3 2 3" xfId="4704" xr:uid="{00000000-0005-0000-0000-00006A0F0000}"/>
    <cellStyle name="20% - Accent2 2 4 3 2 3 2" xfId="4705" xr:uid="{00000000-0005-0000-0000-00006B0F0000}"/>
    <cellStyle name="20% - Accent2 2 4 3 2 3 2 2" xfId="4706" xr:uid="{00000000-0005-0000-0000-00006C0F0000}"/>
    <cellStyle name="20% - Accent2 2 4 3 2 3 2 3" xfId="4707" xr:uid="{00000000-0005-0000-0000-00006D0F0000}"/>
    <cellStyle name="20% - Accent2 2 4 3 2 3 3" xfId="4708" xr:uid="{00000000-0005-0000-0000-00006E0F0000}"/>
    <cellStyle name="20% - Accent2 2 4 3 2 3 4" xfId="4709" xr:uid="{00000000-0005-0000-0000-00006F0F0000}"/>
    <cellStyle name="20% - Accent2 2 4 3 2 4" xfId="4710" xr:uid="{00000000-0005-0000-0000-0000700F0000}"/>
    <cellStyle name="20% - Accent2 2 4 3 2 4 2" xfId="4711" xr:uid="{00000000-0005-0000-0000-0000710F0000}"/>
    <cellStyle name="20% - Accent2 2 4 3 2 4 3" xfId="4712" xr:uid="{00000000-0005-0000-0000-0000720F0000}"/>
    <cellStyle name="20% - Accent2 2 4 3 2 5" xfId="4713" xr:uid="{00000000-0005-0000-0000-0000730F0000}"/>
    <cellStyle name="20% - Accent2 2 4 3 2 5 2" xfId="4714" xr:uid="{00000000-0005-0000-0000-0000740F0000}"/>
    <cellStyle name="20% - Accent2 2 4 3 2 6" xfId="4715" xr:uid="{00000000-0005-0000-0000-0000750F0000}"/>
    <cellStyle name="20% - Accent2 2 4 3 2 6 2" xfId="4716" xr:uid="{00000000-0005-0000-0000-0000760F0000}"/>
    <cellStyle name="20% - Accent2 2 4 3 2 7" xfId="4717" xr:uid="{00000000-0005-0000-0000-0000770F0000}"/>
    <cellStyle name="20% - Accent2 2 4 3 3" xfId="4718" xr:uid="{00000000-0005-0000-0000-0000780F0000}"/>
    <cellStyle name="20% - Accent2 2 4 3 3 2" xfId="4719" xr:uid="{00000000-0005-0000-0000-0000790F0000}"/>
    <cellStyle name="20% - Accent2 2 4 3 3 2 2" xfId="4720" xr:uid="{00000000-0005-0000-0000-00007A0F0000}"/>
    <cellStyle name="20% - Accent2 2 4 3 3 2 3" xfId="4721" xr:uid="{00000000-0005-0000-0000-00007B0F0000}"/>
    <cellStyle name="20% - Accent2 2 4 3 3 3" xfId="4722" xr:uid="{00000000-0005-0000-0000-00007C0F0000}"/>
    <cellStyle name="20% - Accent2 2 4 3 3 3 2" xfId="4723" xr:uid="{00000000-0005-0000-0000-00007D0F0000}"/>
    <cellStyle name="20% - Accent2 2 4 3 3 4" xfId="4724" xr:uid="{00000000-0005-0000-0000-00007E0F0000}"/>
    <cellStyle name="20% - Accent2 2 4 3 3 4 2" xfId="4725" xr:uid="{00000000-0005-0000-0000-00007F0F0000}"/>
    <cellStyle name="20% - Accent2 2 4 3 3 5" xfId="4726" xr:uid="{00000000-0005-0000-0000-0000800F0000}"/>
    <cellStyle name="20% - Accent2 2 4 3 4" xfId="4727" xr:uid="{00000000-0005-0000-0000-0000810F0000}"/>
    <cellStyle name="20% - Accent2 2 4 3 4 2" xfId="4728" xr:uid="{00000000-0005-0000-0000-0000820F0000}"/>
    <cellStyle name="20% - Accent2 2 4 3 4 2 2" xfId="4729" xr:uid="{00000000-0005-0000-0000-0000830F0000}"/>
    <cellStyle name="20% - Accent2 2 4 3 4 2 3" xfId="4730" xr:uid="{00000000-0005-0000-0000-0000840F0000}"/>
    <cellStyle name="20% - Accent2 2 4 3 4 3" xfId="4731" xr:uid="{00000000-0005-0000-0000-0000850F0000}"/>
    <cellStyle name="20% - Accent2 2 4 3 4 4" xfId="4732" xr:uid="{00000000-0005-0000-0000-0000860F0000}"/>
    <cellStyle name="20% - Accent2 2 4 3 5" xfId="4733" xr:uid="{00000000-0005-0000-0000-0000870F0000}"/>
    <cellStyle name="20% - Accent2 2 4 3 5 2" xfId="4734" xr:uid="{00000000-0005-0000-0000-0000880F0000}"/>
    <cellStyle name="20% - Accent2 2 4 3 5 3" xfId="4735" xr:uid="{00000000-0005-0000-0000-0000890F0000}"/>
    <cellStyle name="20% - Accent2 2 4 3 6" xfId="4736" xr:uid="{00000000-0005-0000-0000-00008A0F0000}"/>
    <cellStyle name="20% - Accent2 2 4 3 6 2" xfId="4737" xr:uid="{00000000-0005-0000-0000-00008B0F0000}"/>
    <cellStyle name="20% - Accent2 2 4 3 7" xfId="4738" xr:uid="{00000000-0005-0000-0000-00008C0F0000}"/>
    <cellStyle name="20% - Accent2 2 4 3 7 2" xfId="4739" xr:uid="{00000000-0005-0000-0000-00008D0F0000}"/>
    <cellStyle name="20% - Accent2 2 4 3 8" xfId="4740" xr:uid="{00000000-0005-0000-0000-00008E0F0000}"/>
    <cellStyle name="20% - Accent2 2 4 3 9" xfId="52953" xr:uid="{00000000-0005-0000-0000-00008F0F0000}"/>
    <cellStyle name="20% - Accent2 2 4 4" xfId="4741" xr:uid="{00000000-0005-0000-0000-0000900F0000}"/>
    <cellStyle name="20% - Accent2 2 4 4 10" xfId="55617" xr:uid="{00000000-0005-0000-0000-0000910F0000}"/>
    <cellStyle name="20% - Accent2 2 4 4 11" xfId="56995" xr:uid="{00000000-0005-0000-0000-0000920F0000}"/>
    <cellStyle name="20% - Accent2 2 4 4 2" xfId="4742" xr:uid="{00000000-0005-0000-0000-0000930F0000}"/>
    <cellStyle name="20% - Accent2 2 4 4 2 2" xfId="4743" xr:uid="{00000000-0005-0000-0000-0000940F0000}"/>
    <cellStyle name="20% - Accent2 2 4 4 2 2 2" xfId="4744" xr:uid="{00000000-0005-0000-0000-0000950F0000}"/>
    <cellStyle name="20% - Accent2 2 4 4 2 2 3" xfId="4745" xr:uid="{00000000-0005-0000-0000-0000960F0000}"/>
    <cellStyle name="20% - Accent2 2 4 4 2 3" xfId="4746" xr:uid="{00000000-0005-0000-0000-0000970F0000}"/>
    <cellStyle name="20% - Accent2 2 4 4 2 4" xfId="4747" xr:uid="{00000000-0005-0000-0000-0000980F0000}"/>
    <cellStyle name="20% - Accent2 2 4 4 3" xfId="4748" xr:uid="{00000000-0005-0000-0000-0000990F0000}"/>
    <cellStyle name="20% - Accent2 2 4 4 3 2" xfId="4749" xr:uid="{00000000-0005-0000-0000-00009A0F0000}"/>
    <cellStyle name="20% - Accent2 2 4 4 3 2 2" xfId="4750" xr:uid="{00000000-0005-0000-0000-00009B0F0000}"/>
    <cellStyle name="20% - Accent2 2 4 4 3 2 3" xfId="4751" xr:uid="{00000000-0005-0000-0000-00009C0F0000}"/>
    <cellStyle name="20% - Accent2 2 4 4 3 3" xfId="4752" xr:uid="{00000000-0005-0000-0000-00009D0F0000}"/>
    <cellStyle name="20% - Accent2 2 4 4 3 4" xfId="4753" xr:uid="{00000000-0005-0000-0000-00009E0F0000}"/>
    <cellStyle name="20% - Accent2 2 4 4 4" xfId="4754" xr:uid="{00000000-0005-0000-0000-00009F0F0000}"/>
    <cellStyle name="20% - Accent2 2 4 4 4 2" xfId="4755" xr:uid="{00000000-0005-0000-0000-0000A00F0000}"/>
    <cellStyle name="20% - Accent2 2 4 4 4 3" xfId="4756" xr:uid="{00000000-0005-0000-0000-0000A10F0000}"/>
    <cellStyle name="20% - Accent2 2 4 4 5" xfId="4757" xr:uid="{00000000-0005-0000-0000-0000A20F0000}"/>
    <cellStyle name="20% - Accent2 2 4 4 5 2" xfId="4758" xr:uid="{00000000-0005-0000-0000-0000A30F0000}"/>
    <cellStyle name="20% - Accent2 2 4 4 6" xfId="4759" xr:uid="{00000000-0005-0000-0000-0000A40F0000}"/>
    <cellStyle name="20% - Accent2 2 4 4 6 2" xfId="4760" xr:uid="{00000000-0005-0000-0000-0000A50F0000}"/>
    <cellStyle name="20% - Accent2 2 4 4 7" xfId="4761" xr:uid="{00000000-0005-0000-0000-0000A60F0000}"/>
    <cellStyle name="20% - Accent2 2 4 4 8" xfId="52620" xr:uid="{00000000-0005-0000-0000-0000A70F0000}"/>
    <cellStyle name="20% - Accent2 2 4 4 9" xfId="54091" xr:uid="{00000000-0005-0000-0000-0000A80F0000}"/>
    <cellStyle name="20% - Accent2 2 4 5" xfId="4762" xr:uid="{00000000-0005-0000-0000-0000A90F0000}"/>
    <cellStyle name="20% - Accent2 2 4 5 2" xfId="4763" xr:uid="{00000000-0005-0000-0000-0000AA0F0000}"/>
    <cellStyle name="20% - Accent2 2 4 5 2 2" xfId="4764" xr:uid="{00000000-0005-0000-0000-0000AB0F0000}"/>
    <cellStyle name="20% - Accent2 2 4 5 2 3" xfId="4765" xr:uid="{00000000-0005-0000-0000-0000AC0F0000}"/>
    <cellStyle name="20% - Accent2 2 4 5 3" xfId="4766" xr:uid="{00000000-0005-0000-0000-0000AD0F0000}"/>
    <cellStyle name="20% - Accent2 2 4 5 3 2" xfId="4767" xr:uid="{00000000-0005-0000-0000-0000AE0F0000}"/>
    <cellStyle name="20% - Accent2 2 4 5 4" xfId="4768" xr:uid="{00000000-0005-0000-0000-0000AF0F0000}"/>
    <cellStyle name="20% - Accent2 2 4 5 4 2" xfId="4769" xr:uid="{00000000-0005-0000-0000-0000B00F0000}"/>
    <cellStyle name="20% - Accent2 2 4 5 5" xfId="4770" xr:uid="{00000000-0005-0000-0000-0000B10F0000}"/>
    <cellStyle name="20% - Accent2 2 4 6" xfId="4771" xr:uid="{00000000-0005-0000-0000-0000B20F0000}"/>
    <cellStyle name="20% - Accent2 2 4 6 2" xfId="4772" xr:uid="{00000000-0005-0000-0000-0000B30F0000}"/>
    <cellStyle name="20% - Accent2 2 4 6 2 2" xfId="4773" xr:uid="{00000000-0005-0000-0000-0000B40F0000}"/>
    <cellStyle name="20% - Accent2 2 4 6 2 3" xfId="4774" xr:uid="{00000000-0005-0000-0000-0000B50F0000}"/>
    <cellStyle name="20% - Accent2 2 4 6 3" xfId="4775" xr:uid="{00000000-0005-0000-0000-0000B60F0000}"/>
    <cellStyle name="20% - Accent2 2 4 6 4" xfId="4776" xr:uid="{00000000-0005-0000-0000-0000B70F0000}"/>
    <cellStyle name="20% - Accent2 2 4 7" xfId="4777" xr:uid="{00000000-0005-0000-0000-0000B80F0000}"/>
    <cellStyle name="20% - Accent2 2 4 7 2" xfId="4778" xr:uid="{00000000-0005-0000-0000-0000B90F0000}"/>
    <cellStyle name="20% - Accent2 2 4 7 3" xfId="4779" xr:uid="{00000000-0005-0000-0000-0000BA0F0000}"/>
    <cellStyle name="20% - Accent2 2 4 8" xfId="4780" xr:uid="{00000000-0005-0000-0000-0000BB0F0000}"/>
    <cellStyle name="20% - Accent2 2 4 8 2" xfId="4781" xr:uid="{00000000-0005-0000-0000-0000BC0F0000}"/>
    <cellStyle name="20% - Accent2 2 4 9" xfId="4782" xr:uid="{00000000-0005-0000-0000-0000BD0F0000}"/>
    <cellStyle name="20% - Accent2 2 4 9 2" xfId="4783" xr:uid="{00000000-0005-0000-0000-0000BE0F0000}"/>
    <cellStyle name="20% - Accent2 2 5" xfId="4784" xr:uid="{00000000-0005-0000-0000-0000BF0F0000}"/>
    <cellStyle name="20% - Accent2 2 5 10" xfId="4785" xr:uid="{00000000-0005-0000-0000-0000C00F0000}"/>
    <cellStyle name="20% - Accent2 2 5 11" xfId="53158" xr:uid="{00000000-0005-0000-0000-0000C10F0000}"/>
    <cellStyle name="20% - Accent2 2 5 2" xfId="4786" xr:uid="{00000000-0005-0000-0000-0000C20F0000}"/>
    <cellStyle name="20% - Accent2 2 5 2 2" xfId="4787" xr:uid="{00000000-0005-0000-0000-0000C30F0000}"/>
    <cellStyle name="20% - Accent2 2 5 2 2 2" xfId="4788" xr:uid="{00000000-0005-0000-0000-0000C40F0000}"/>
    <cellStyle name="20% - Accent2 2 5 2 2 2 2" xfId="4789" xr:uid="{00000000-0005-0000-0000-0000C50F0000}"/>
    <cellStyle name="20% - Accent2 2 5 2 2 2 2 2" xfId="4790" xr:uid="{00000000-0005-0000-0000-0000C60F0000}"/>
    <cellStyle name="20% - Accent2 2 5 2 2 2 2 3" xfId="4791" xr:uid="{00000000-0005-0000-0000-0000C70F0000}"/>
    <cellStyle name="20% - Accent2 2 5 2 2 2 3" xfId="4792" xr:uid="{00000000-0005-0000-0000-0000C80F0000}"/>
    <cellStyle name="20% - Accent2 2 5 2 2 2 4" xfId="4793" xr:uid="{00000000-0005-0000-0000-0000C90F0000}"/>
    <cellStyle name="20% - Accent2 2 5 2 2 3" xfId="4794" xr:uid="{00000000-0005-0000-0000-0000CA0F0000}"/>
    <cellStyle name="20% - Accent2 2 5 2 2 3 2" xfId="4795" xr:uid="{00000000-0005-0000-0000-0000CB0F0000}"/>
    <cellStyle name="20% - Accent2 2 5 2 2 3 2 2" xfId="4796" xr:uid="{00000000-0005-0000-0000-0000CC0F0000}"/>
    <cellStyle name="20% - Accent2 2 5 2 2 3 2 3" xfId="4797" xr:uid="{00000000-0005-0000-0000-0000CD0F0000}"/>
    <cellStyle name="20% - Accent2 2 5 2 2 3 3" xfId="4798" xr:uid="{00000000-0005-0000-0000-0000CE0F0000}"/>
    <cellStyle name="20% - Accent2 2 5 2 2 3 4" xfId="4799" xr:uid="{00000000-0005-0000-0000-0000CF0F0000}"/>
    <cellStyle name="20% - Accent2 2 5 2 2 4" xfId="4800" xr:uid="{00000000-0005-0000-0000-0000D00F0000}"/>
    <cellStyle name="20% - Accent2 2 5 2 2 4 2" xfId="4801" xr:uid="{00000000-0005-0000-0000-0000D10F0000}"/>
    <cellStyle name="20% - Accent2 2 5 2 2 4 3" xfId="4802" xr:uid="{00000000-0005-0000-0000-0000D20F0000}"/>
    <cellStyle name="20% - Accent2 2 5 2 2 5" xfId="4803" xr:uid="{00000000-0005-0000-0000-0000D30F0000}"/>
    <cellStyle name="20% - Accent2 2 5 2 2 5 2" xfId="4804" xr:uid="{00000000-0005-0000-0000-0000D40F0000}"/>
    <cellStyle name="20% - Accent2 2 5 2 2 6" xfId="4805" xr:uid="{00000000-0005-0000-0000-0000D50F0000}"/>
    <cellStyle name="20% - Accent2 2 5 2 2 6 2" xfId="4806" xr:uid="{00000000-0005-0000-0000-0000D60F0000}"/>
    <cellStyle name="20% - Accent2 2 5 2 2 7" xfId="4807" xr:uid="{00000000-0005-0000-0000-0000D70F0000}"/>
    <cellStyle name="20% - Accent2 2 5 2 3" xfId="4808" xr:uid="{00000000-0005-0000-0000-0000D80F0000}"/>
    <cellStyle name="20% - Accent2 2 5 2 3 2" xfId="4809" xr:uid="{00000000-0005-0000-0000-0000D90F0000}"/>
    <cellStyle name="20% - Accent2 2 5 2 3 2 2" xfId="4810" xr:uid="{00000000-0005-0000-0000-0000DA0F0000}"/>
    <cellStyle name="20% - Accent2 2 5 2 3 2 3" xfId="4811" xr:uid="{00000000-0005-0000-0000-0000DB0F0000}"/>
    <cellStyle name="20% - Accent2 2 5 2 3 3" xfId="4812" xr:uid="{00000000-0005-0000-0000-0000DC0F0000}"/>
    <cellStyle name="20% - Accent2 2 5 2 3 3 2" xfId="4813" xr:uid="{00000000-0005-0000-0000-0000DD0F0000}"/>
    <cellStyle name="20% - Accent2 2 5 2 3 4" xfId="4814" xr:uid="{00000000-0005-0000-0000-0000DE0F0000}"/>
    <cellStyle name="20% - Accent2 2 5 2 3 4 2" xfId="4815" xr:uid="{00000000-0005-0000-0000-0000DF0F0000}"/>
    <cellStyle name="20% - Accent2 2 5 2 3 5" xfId="4816" xr:uid="{00000000-0005-0000-0000-0000E00F0000}"/>
    <cellStyle name="20% - Accent2 2 5 2 4" xfId="4817" xr:uid="{00000000-0005-0000-0000-0000E10F0000}"/>
    <cellStyle name="20% - Accent2 2 5 2 4 2" xfId="4818" xr:uid="{00000000-0005-0000-0000-0000E20F0000}"/>
    <cellStyle name="20% - Accent2 2 5 2 4 2 2" xfId="4819" xr:uid="{00000000-0005-0000-0000-0000E30F0000}"/>
    <cellStyle name="20% - Accent2 2 5 2 4 2 3" xfId="4820" xr:uid="{00000000-0005-0000-0000-0000E40F0000}"/>
    <cellStyle name="20% - Accent2 2 5 2 4 3" xfId="4821" xr:uid="{00000000-0005-0000-0000-0000E50F0000}"/>
    <cellStyle name="20% - Accent2 2 5 2 4 4" xfId="4822" xr:uid="{00000000-0005-0000-0000-0000E60F0000}"/>
    <cellStyle name="20% - Accent2 2 5 2 5" xfId="4823" xr:uid="{00000000-0005-0000-0000-0000E70F0000}"/>
    <cellStyle name="20% - Accent2 2 5 2 5 2" xfId="4824" xr:uid="{00000000-0005-0000-0000-0000E80F0000}"/>
    <cellStyle name="20% - Accent2 2 5 2 5 3" xfId="4825" xr:uid="{00000000-0005-0000-0000-0000E90F0000}"/>
    <cellStyle name="20% - Accent2 2 5 2 6" xfId="4826" xr:uid="{00000000-0005-0000-0000-0000EA0F0000}"/>
    <cellStyle name="20% - Accent2 2 5 2 6 2" xfId="4827" xr:uid="{00000000-0005-0000-0000-0000EB0F0000}"/>
    <cellStyle name="20% - Accent2 2 5 2 7" xfId="4828" xr:uid="{00000000-0005-0000-0000-0000EC0F0000}"/>
    <cellStyle name="20% - Accent2 2 5 2 7 2" xfId="4829" xr:uid="{00000000-0005-0000-0000-0000ED0F0000}"/>
    <cellStyle name="20% - Accent2 2 5 2 8" xfId="4830" xr:uid="{00000000-0005-0000-0000-0000EE0F0000}"/>
    <cellStyle name="20% - Accent2 2 5 3" xfId="4831" xr:uid="{00000000-0005-0000-0000-0000EF0F0000}"/>
    <cellStyle name="20% - Accent2 2 5 3 2" xfId="4832" xr:uid="{00000000-0005-0000-0000-0000F00F0000}"/>
    <cellStyle name="20% - Accent2 2 5 3 2 2" xfId="4833" xr:uid="{00000000-0005-0000-0000-0000F10F0000}"/>
    <cellStyle name="20% - Accent2 2 5 3 2 2 2" xfId="4834" xr:uid="{00000000-0005-0000-0000-0000F20F0000}"/>
    <cellStyle name="20% - Accent2 2 5 3 2 2 2 2" xfId="4835" xr:uid="{00000000-0005-0000-0000-0000F30F0000}"/>
    <cellStyle name="20% - Accent2 2 5 3 2 2 2 3" xfId="4836" xr:uid="{00000000-0005-0000-0000-0000F40F0000}"/>
    <cellStyle name="20% - Accent2 2 5 3 2 2 3" xfId="4837" xr:uid="{00000000-0005-0000-0000-0000F50F0000}"/>
    <cellStyle name="20% - Accent2 2 5 3 2 2 4" xfId="4838" xr:uid="{00000000-0005-0000-0000-0000F60F0000}"/>
    <cellStyle name="20% - Accent2 2 5 3 2 3" xfId="4839" xr:uid="{00000000-0005-0000-0000-0000F70F0000}"/>
    <cellStyle name="20% - Accent2 2 5 3 2 3 2" xfId="4840" xr:uid="{00000000-0005-0000-0000-0000F80F0000}"/>
    <cellStyle name="20% - Accent2 2 5 3 2 3 2 2" xfId="4841" xr:uid="{00000000-0005-0000-0000-0000F90F0000}"/>
    <cellStyle name="20% - Accent2 2 5 3 2 3 2 3" xfId="4842" xr:uid="{00000000-0005-0000-0000-0000FA0F0000}"/>
    <cellStyle name="20% - Accent2 2 5 3 2 3 3" xfId="4843" xr:uid="{00000000-0005-0000-0000-0000FB0F0000}"/>
    <cellStyle name="20% - Accent2 2 5 3 2 3 4" xfId="4844" xr:uid="{00000000-0005-0000-0000-0000FC0F0000}"/>
    <cellStyle name="20% - Accent2 2 5 3 2 4" xfId="4845" xr:uid="{00000000-0005-0000-0000-0000FD0F0000}"/>
    <cellStyle name="20% - Accent2 2 5 3 2 4 2" xfId="4846" xr:uid="{00000000-0005-0000-0000-0000FE0F0000}"/>
    <cellStyle name="20% - Accent2 2 5 3 2 4 3" xfId="4847" xr:uid="{00000000-0005-0000-0000-0000FF0F0000}"/>
    <cellStyle name="20% - Accent2 2 5 3 2 5" xfId="4848" xr:uid="{00000000-0005-0000-0000-000000100000}"/>
    <cellStyle name="20% - Accent2 2 5 3 2 5 2" xfId="4849" xr:uid="{00000000-0005-0000-0000-000001100000}"/>
    <cellStyle name="20% - Accent2 2 5 3 2 6" xfId="4850" xr:uid="{00000000-0005-0000-0000-000002100000}"/>
    <cellStyle name="20% - Accent2 2 5 3 2 6 2" xfId="4851" xr:uid="{00000000-0005-0000-0000-000003100000}"/>
    <cellStyle name="20% - Accent2 2 5 3 2 7" xfId="4852" xr:uid="{00000000-0005-0000-0000-000004100000}"/>
    <cellStyle name="20% - Accent2 2 5 3 3" xfId="4853" xr:uid="{00000000-0005-0000-0000-000005100000}"/>
    <cellStyle name="20% - Accent2 2 5 3 3 2" xfId="4854" xr:uid="{00000000-0005-0000-0000-000006100000}"/>
    <cellStyle name="20% - Accent2 2 5 3 3 2 2" xfId="4855" xr:uid="{00000000-0005-0000-0000-000007100000}"/>
    <cellStyle name="20% - Accent2 2 5 3 3 2 3" xfId="4856" xr:uid="{00000000-0005-0000-0000-000008100000}"/>
    <cellStyle name="20% - Accent2 2 5 3 3 3" xfId="4857" xr:uid="{00000000-0005-0000-0000-000009100000}"/>
    <cellStyle name="20% - Accent2 2 5 3 3 3 2" xfId="4858" xr:uid="{00000000-0005-0000-0000-00000A100000}"/>
    <cellStyle name="20% - Accent2 2 5 3 3 4" xfId="4859" xr:uid="{00000000-0005-0000-0000-00000B100000}"/>
    <cellStyle name="20% - Accent2 2 5 3 3 4 2" xfId="4860" xr:uid="{00000000-0005-0000-0000-00000C100000}"/>
    <cellStyle name="20% - Accent2 2 5 3 3 5" xfId="4861" xr:uid="{00000000-0005-0000-0000-00000D100000}"/>
    <cellStyle name="20% - Accent2 2 5 3 4" xfId="4862" xr:uid="{00000000-0005-0000-0000-00000E100000}"/>
    <cellStyle name="20% - Accent2 2 5 3 4 2" xfId="4863" xr:uid="{00000000-0005-0000-0000-00000F100000}"/>
    <cellStyle name="20% - Accent2 2 5 3 4 2 2" xfId="4864" xr:uid="{00000000-0005-0000-0000-000010100000}"/>
    <cellStyle name="20% - Accent2 2 5 3 4 2 3" xfId="4865" xr:uid="{00000000-0005-0000-0000-000011100000}"/>
    <cellStyle name="20% - Accent2 2 5 3 4 3" xfId="4866" xr:uid="{00000000-0005-0000-0000-000012100000}"/>
    <cellStyle name="20% - Accent2 2 5 3 4 4" xfId="4867" xr:uid="{00000000-0005-0000-0000-000013100000}"/>
    <cellStyle name="20% - Accent2 2 5 3 5" xfId="4868" xr:uid="{00000000-0005-0000-0000-000014100000}"/>
    <cellStyle name="20% - Accent2 2 5 3 5 2" xfId="4869" xr:uid="{00000000-0005-0000-0000-000015100000}"/>
    <cellStyle name="20% - Accent2 2 5 3 5 3" xfId="4870" xr:uid="{00000000-0005-0000-0000-000016100000}"/>
    <cellStyle name="20% - Accent2 2 5 3 6" xfId="4871" xr:uid="{00000000-0005-0000-0000-000017100000}"/>
    <cellStyle name="20% - Accent2 2 5 3 6 2" xfId="4872" xr:uid="{00000000-0005-0000-0000-000018100000}"/>
    <cellStyle name="20% - Accent2 2 5 3 7" xfId="4873" xr:uid="{00000000-0005-0000-0000-000019100000}"/>
    <cellStyle name="20% - Accent2 2 5 3 7 2" xfId="4874" xr:uid="{00000000-0005-0000-0000-00001A100000}"/>
    <cellStyle name="20% - Accent2 2 5 3 8" xfId="4875" xr:uid="{00000000-0005-0000-0000-00001B100000}"/>
    <cellStyle name="20% - Accent2 2 5 4" xfId="4876" xr:uid="{00000000-0005-0000-0000-00001C100000}"/>
    <cellStyle name="20% - Accent2 2 5 4 2" xfId="4877" xr:uid="{00000000-0005-0000-0000-00001D100000}"/>
    <cellStyle name="20% - Accent2 2 5 4 2 2" xfId="4878" xr:uid="{00000000-0005-0000-0000-00001E100000}"/>
    <cellStyle name="20% - Accent2 2 5 4 2 2 2" xfId="4879" xr:uid="{00000000-0005-0000-0000-00001F100000}"/>
    <cellStyle name="20% - Accent2 2 5 4 2 2 3" xfId="4880" xr:uid="{00000000-0005-0000-0000-000020100000}"/>
    <cellStyle name="20% - Accent2 2 5 4 2 3" xfId="4881" xr:uid="{00000000-0005-0000-0000-000021100000}"/>
    <cellStyle name="20% - Accent2 2 5 4 2 4" xfId="4882" xr:uid="{00000000-0005-0000-0000-000022100000}"/>
    <cellStyle name="20% - Accent2 2 5 4 3" xfId="4883" xr:uid="{00000000-0005-0000-0000-000023100000}"/>
    <cellStyle name="20% - Accent2 2 5 4 3 2" xfId="4884" xr:uid="{00000000-0005-0000-0000-000024100000}"/>
    <cellStyle name="20% - Accent2 2 5 4 3 2 2" xfId="4885" xr:uid="{00000000-0005-0000-0000-000025100000}"/>
    <cellStyle name="20% - Accent2 2 5 4 3 2 3" xfId="4886" xr:uid="{00000000-0005-0000-0000-000026100000}"/>
    <cellStyle name="20% - Accent2 2 5 4 3 3" xfId="4887" xr:uid="{00000000-0005-0000-0000-000027100000}"/>
    <cellStyle name="20% - Accent2 2 5 4 3 4" xfId="4888" xr:uid="{00000000-0005-0000-0000-000028100000}"/>
    <cellStyle name="20% - Accent2 2 5 4 4" xfId="4889" xr:uid="{00000000-0005-0000-0000-000029100000}"/>
    <cellStyle name="20% - Accent2 2 5 4 4 2" xfId="4890" xr:uid="{00000000-0005-0000-0000-00002A100000}"/>
    <cellStyle name="20% - Accent2 2 5 4 4 3" xfId="4891" xr:uid="{00000000-0005-0000-0000-00002B100000}"/>
    <cellStyle name="20% - Accent2 2 5 4 5" xfId="4892" xr:uid="{00000000-0005-0000-0000-00002C100000}"/>
    <cellStyle name="20% - Accent2 2 5 4 5 2" xfId="4893" xr:uid="{00000000-0005-0000-0000-00002D100000}"/>
    <cellStyle name="20% - Accent2 2 5 4 6" xfId="4894" xr:uid="{00000000-0005-0000-0000-00002E100000}"/>
    <cellStyle name="20% - Accent2 2 5 4 6 2" xfId="4895" xr:uid="{00000000-0005-0000-0000-00002F100000}"/>
    <cellStyle name="20% - Accent2 2 5 4 7" xfId="4896" xr:uid="{00000000-0005-0000-0000-000030100000}"/>
    <cellStyle name="20% - Accent2 2 5 5" xfId="4897" xr:uid="{00000000-0005-0000-0000-000031100000}"/>
    <cellStyle name="20% - Accent2 2 5 5 2" xfId="4898" xr:uid="{00000000-0005-0000-0000-000032100000}"/>
    <cellStyle name="20% - Accent2 2 5 5 2 2" xfId="4899" xr:uid="{00000000-0005-0000-0000-000033100000}"/>
    <cellStyle name="20% - Accent2 2 5 5 2 3" xfId="4900" xr:uid="{00000000-0005-0000-0000-000034100000}"/>
    <cellStyle name="20% - Accent2 2 5 5 3" xfId="4901" xr:uid="{00000000-0005-0000-0000-000035100000}"/>
    <cellStyle name="20% - Accent2 2 5 5 3 2" xfId="4902" xr:uid="{00000000-0005-0000-0000-000036100000}"/>
    <cellStyle name="20% - Accent2 2 5 5 4" xfId="4903" xr:uid="{00000000-0005-0000-0000-000037100000}"/>
    <cellStyle name="20% - Accent2 2 5 5 4 2" xfId="4904" xr:uid="{00000000-0005-0000-0000-000038100000}"/>
    <cellStyle name="20% - Accent2 2 5 5 5" xfId="4905" xr:uid="{00000000-0005-0000-0000-000039100000}"/>
    <cellStyle name="20% - Accent2 2 5 6" xfId="4906" xr:uid="{00000000-0005-0000-0000-00003A100000}"/>
    <cellStyle name="20% - Accent2 2 5 6 2" xfId="4907" xr:uid="{00000000-0005-0000-0000-00003B100000}"/>
    <cellStyle name="20% - Accent2 2 5 6 2 2" xfId="4908" xr:uid="{00000000-0005-0000-0000-00003C100000}"/>
    <cellStyle name="20% - Accent2 2 5 6 2 3" xfId="4909" xr:uid="{00000000-0005-0000-0000-00003D100000}"/>
    <cellStyle name="20% - Accent2 2 5 6 3" xfId="4910" xr:uid="{00000000-0005-0000-0000-00003E100000}"/>
    <cellStyle name="20% - Accent2 2 5 6 4" xfId="4911" xr:uid="{00000000-0005-0000-0000-00003F100000}"/>
    <cellStyle name="20% - Accent2 2 5 7" xfId="4912" xr:uid="{00000000-0005-0000-0000-000040100000}"/>
    <cellStyle name="20% - Accent2 2 5 7 2" xfId="4913" xr:uid="{00000000-0005-0000-0000-000041100000}"/>
    <cellStyle name="20% - Accent2 2 5 7 3" xfId="4914" xr:uid="{00000000-0005-0000-0000-000042100000}"/>
    <cellStyle name="20% - Accent2 2 5 8" xfId="4915" xr:uid="{00000000-0005-0000-0000-000043100000}"/>
    <cellStyle name="20% - Accent2 2 5 8 2" xfId="4916" xr:uid="{00000000-0005-0000-0000-000044100000}"/>
    <cellStyle name="20% - Accent2 2 5 9" xfId="4917" xr:uid="{00000000-0005-0000-0000-000045100000}"/>
    <cellStyle name="20% - Accent2 2 5 9 2" xfId="4918" xr:uid="{00000000-0005-0000-0000-000046100000}"/>
    <cellStyle name="20% - Accent2 2 6" xfId="4919" xr:uid="{00000000-0005-0000-0000-000047100000}"/>
    <cellStyle name="20% - Accent2 2 6 10" xfId="54281" xr:uid="{00000000-0005-0000-0000-000048100000}"/>
    <cellStyle name="20% - Accent2 2 6 11" xfId="55807" xr:uid="{00000000-0005-0000-0000-000049100000}"/>
    <cellStyle name="20% - Accent2 2 6 12" xfId="57185" xr:uid="{00000000-0005-0000-0000-00004A100000}"/>
    <cellStyle name="20% - Accent2 2 6 2" xfId="4920" xr:uid="{00000000-0005-0000-0000-00004B100000}"/>
    <cellStyle name="20% - Accent2 2 6 2 2" xfId="4921" xr:uid="{00000000-0005-0000-0000-00004C100000}"/>
    <cellStyle name="20% - Accent2 2 6 2 2 2" xfId="4922" xr:uid="{00000000-0005-0000-0000-00004D100000}"/>
    <cellStyle name="20% - Accent2 2 6 2 2 2 2" xfId="4923" xr:uid="{00000000-0005-0000-0000-00004E100000}"/>
    <cellStyle name="20% - Accent2 2 6 2 2 2 3" xfId="4924" xr:uid="{00000000-0005-0000-0000-00004F100000}"/>
    <cellStyle name="20% - Accent2 2 6 2 2 3" xfId="4925" xr:uid="{00000000-0005-0000-0000-000050100000}"/>
    <cellStyle name="20% - Accent2 2 6 2 2 4" xfId="4926" xr:uid="{00000000-0005-0000-0000-000051100000}"/>
    <cellStyle name="20% - Accent2 2 6 2 2 5" xfId="55003" xr:uid="{00000000-0005-0000-0000-000052100000}"/>
    <cellStyle name="20% - Accent2 2 6 2 3" xfId="4927" xr:uid="{00000000-0005-0000-0000-000053100000}"/>
    <cellStyle name="20% - Accent2 2 6 2 3 2" xfId="4928" xr:uid="{00000000-0005-0000-0000-000054100000}"/>
    <cellStyle name="20% - Accent2 2 6 2 3 2 2" xfId="4929" xr:uid="{00000000-0005-0000-0000-000055100000}"/>
    <cellStyle name="20% - Accent2 2 6 2 3 2 3" xfId="4930" xr:uid="{00000000-0005-0000-0000-000056100000}"/>
    <cellStyle name="20% - Accent2 2 6 2 3 3" xfId="4931" xr:uid="{00000000-0005-0000-0000-000057100000}"/>
    <cellStyle name="20% - Accent2 2 6 2 3 4" xfId="4932" xr:uid="{00000000-0005-0000-0000-000058100000}"/>
    <cellStyle name="20% - Accent2 2 6 2 4" xfId="4933" xr:uid="{00000000-0005-0000-0000-000059100000}"/>
    <cellStyle name="20% - Accent2 2 6 2 4 2" xfId="4934" xr:uid="{00000000-0005-0000-0000-00005A100000}"/>
    <cellStyle name="20% - Accent2 2 6 2 4 3" xfId="4935" xr:uid="{00000000-0005-0000-0000-00005B100000}"/>
    <cellStyle name="20% - Accent2 2 6 2 5" xfId="4936" xr:uid="{00000000-0005-0000-0000-00005C100000}"/>
    <cellStyle name="20% - Accent2 2 6 2 5 2" xfId="4937" xr:uid="{00000000-0005-0000-0000-00005D100000}"/>
    <cellStyle name="20% - Accent2 2 6 2 6" xfId="4938" xr:uid="{00000000-0005-0000-0000-00005E100000}"/>
    <cellStyle name="20% - Accent2 2 6 2 6 2" xfId="4939" xr:uid="{00000000-0005-0000-0000-00005F100000}"/>
    <cellStyle name="20% - Accent2 2 6 2 7" xfId="4940" xr:uid="{00000000-0005-0000-0000-000060100000}"/>
    <cellStyle name="20% - Accent2 2 6 2 8" xfId="53665" xr:uid="{00000000-0005-0000-0000-000061100000}"/>
    <cellStyle name="20% - Accent2 2 6 3" xfId="4941" xr:uid="{00000000-0005-0000-0000-000062100000}"/>
    <cellStyle name="20% - Accent2 2 6 3 2" xfId="4942" xr:uid="{00000000-0005-0000-0000-000063100000}"/>
    <cellStyle name="20% - Accent2 2 6 3 2 2" xfId="4943" xr:uid="{00000000-0005-0000-0000-000064100000}"/>
    <cellStyle name="20% - Accent2 2 6 3 2 3" xfId="4944" xr:uid="{00000000-0005-0000-0000-000065100000}"/>
    <cellStyle name="20% - Accent2 2 6 3 3" xfId="4945" xr:uid="{00000000-0005-0000-0000-000066100000}"/>
    <cellStyle name="20% - Accent2 2 6 3 3 2" xfId="4946" xr:uid="{00000000-0005-0000-0000-000067100000}"/>
    <cellStyle name="20% - Accent2 2 6 3 4" xfId="4947" xr:uid="{00000000-0005-0000-0000-000068100000}"/>
    <cellStyle name="20% - Accent2 2 6 3 4 2" xfId="4948" xr:uid="{00000000-0005-0000-0000-000069100000}"/>
    <cellStyle name="20% - Accent2 2 6 3 5" xfId="4949" xr:uid="{00000000-0005-0000-0000-00006A100000}"/>
    <cellStyle name="20% - Accent2 2 6 3 6" xfId="56356" xr:uid="{00000000-0005-0000-0000-00006B100000}"/>
    <cellStyle name="20% - Accent2 2 6 4" xfId="4950" xr:uid="{00000000-0005-0000-0000-00006C100000}"/>
    <cellStyle name="20% - Accent2 2 6 4 2" xfId="4951" xr:uid="{00000000-0005-0000-0000-00006D100000}"/>
    <cellStyle name="20% - Accent2 2 6 4 2 2" xfId="4952" xr:uid="{00000000-0005-0000-0000-00006E100000}"/>
    <cellStyle name="20% - Accent2 2 6 4 2 3" xfId="4953" xr:uid="{00000000-0005-0000-0000-00006F100000}"/>
    <cellStyle name="20% - Accent2 2 6 4 3" xfId="4954" xr:uid="{00000000-0005-0000-0000-000070100000}"/>
    <cellStyle name="20% - Accent2 2 6 4 4" xfId="4955" xr:uid="{00000000-0005-0000-0000-000071100000}"/>
    <cellStyle name="20% - Accent2 2 6 5" xfId="4956" xr:uid="{00000000-0005-0000-0000-000072100000}"/>
    <cellStyle name="20% - Accent2 2 6 5 2" xfId="4957" xr:uid="{00000000-0005-0000-0000-000073100000}"/>
    <cellStyle name="20% - Accent2 2 6 5 3" xfId="4958" xr:uid="{00000000-0005-0000-0000-000074100000}"/>
    <cellStyle name="20% - Accent2 2 6 6" xfId="4959" xr:uid="{00000000-0005-0000-0000-000075100000}"/>
    <cellStyle name="20% - Accent2 2 6 6 2" xfId="4960" xr:uid="{00000000-0005-0000-0000-000076100000}"/>
    <cellStyle name="20% - Accent2 2 6 7" xfId="4961" xr:uid="{00000000-0005-0000-0000-000077100000}"/>
    <cellStyle name="20% - Accent2 2 6 7 2" xfId="4962" xr:uid="{00000000-0005-0000-0000-000078100000}"/>
    <cellStyle name="20% - Accent2 2 6 8" xfId="4963" xr:uid="{00000000-0005-0000-0000-000079100000}"/>
    <cellStyle name="20% - Accent2 2 6 9" xfId="52851" xr:uid="{00000000-0005-0000-0000-00007A100000}"/>
    <cellStyle name="20% - Accent2 2 7" xfId="4964" xr:uid="{00000000-0005-0000-0000-00007B100000}"/>
    <cellStyle name="20% - Accent2 2 7 10" xfId="54086" xr:uid="{00000000-0005-0000-0000-00007C100000}"/>
    <cellStyle name="20% - Accent2 2 7 11" xfId="55612" xr:uid="{00000000-0005-0000-0000-00007D100000}"/>
    <cellStyle name="20% - Accent2 2 7 12" xfId="56990" xr:uid="{00000000-0005-0000-0000-00007E100000}"/>
    <cellStyle name="20% - Accent2 2 7 2" xfId="4965" xr:uid="{00000000-0005-0000-0000-00007F100000}"/>
    <cellStyle name="20% - Accent2 2 7 2 2" xfId="4966" xr:uid="{00000000-0005-0000-0000-000080100000}"/>
    <cellStyle name="20% - Accent2 2 7 2 2 2" xfId="4967" xr:uid="{00000000-0005-0000-0000-000081100000}"/>
    <cellStyle name="20% - Accent2 2 7 2 2 2 2" xfId="4968" xr:uid="{00000000-0005-0000-0000-000082100000}"/>
    <cellStyle name="20% - Accent2 2 7 2 2 2 3" xfId="4969" xr:uid="{00000000-0005-0000-0000-000083100000}"/>
    <cellStyle name="20% - Accent2 2 7 2 2 3" xfId="4970" xr:uid="{00000000-0005-0000-0000-000084100000}"/>
    <cellStyle name="20% - Accent2 2 7 2 2 4" xfId="4971" xr:uid="{00000000-0005-0000-0000-000085100000}"/>
    <cellStyle name="20% - Accent2 2 7 2 3" xfId="4972" xr:uid="{00000000-0005-0000-0000-000086100000}"/>
    <cellStyle name="20% - Accent2 2 7 2 3 2" xfId="4973" xr:uid="{00000000-0005-0000-0000-000087100000}"/>
    <cellStyle name="20% - Accent2 2 7 2 3 2 2" xfId="4974" xr:uid="{00000000-0005-0000-0000-000088100000}"/>
    <cellStyle name="20% - Accent2 2 7 2 3 2 3" xfId="4975" xr:uid="{00000000-0005-0000-0000-000089100000}"/>
    <cellStyle name="20% - Accent2 2 7 2 3 3" xfId="4976" xr:uid="{00000000-0005-0000-0000-00008A100000}"/>
    <cellStyle name="20% - Accent2 2 7 2 3 4" xfId="4977" xr:uid="{00000000-0005-0000-0000-00008B100000}"/>
    <cellStyle name="20% - Accent2 2 7 2 4" xfId="4978" xr:uid="{00000000-0005-0000-0000-00008C100000}"/>
    <cellStyle name="20% - Accent2 2 7 2 4 2" xfId="4979" xr:uid="{00000000-0005-0000-0000-00008D100000}"/>
    <cellStyle name="20% - Accent2 2 7 2 4 3" xfId="4980" xr:uid="{00000000-0005-0000-0000-00008E100000}"/>
    <cellStyle name="20% - Accent2 2 7 2 5" xfId="4981" xr:uid="{00000000-0005-0000-0000-00008F100000}"/>
    <cellStyle name="20% - Accent2 2 7 2 5 2" xfId="4982" xr:uid="{00000000-0005-0000-0000-000090100000}"/>
    <cellStyle name="20% - Accent2 2 7 2 6" xfId="4983" xr:uid="{00000000-0005-0000-0000-000091100000}"/>
    <cellStyle name="20% - Accent2 2 7 2 6 2" xfId="4984" xr:uid="{00000000-0005-0000-0000-000092100000}"/>
    <cellStyle name="20% - Accent2 2 7 2 7" xfId="4985" xr:uid="{00000000-0005-0000-0000-000093100000}"/>
    <cellStyle name="20% - Accent2 2 7 3" xfId="4986" xr:uid="{00000000-0005-0000-0000-000094100000}"/>
    <cellStyle name="20% - Accent2 2 7 3 2" xfId="4987" xr:uid="{00000000-0005-0000-0000-000095100000}"/>
    <cellStyle name="20% - Accent2 2 7 3 2 2" xfId="4988" xr:uid="{00000000-0005-0000-0000-000096100000}"/>
    <cellStyle name="20% - Accent2 2 7 3 2 3" xfId="4989" xr:uid="{00000000-0005-0000-0000-000097100000}"/>
    <cellStyle name="20% - Accent2 2 7 3 3" xfId="4990" xr:uid="{00000000-0005-0000-0000-000098100000}"/>
    <cellStyle name="20% - Accent2 2 7 3 3 2" xfId="4991" xr:uid="{00000000-0005-0000-0000-000099100000}"/>
    <cellStyle name="20% - Accent2 2 7 3 4" xfId="4992" xr:uid="{00000000-0005-0000-0000-00009A100000}"/>
    <cellStyle name="20% - Accent2 2 7 3 4 2" xfId="4993" xr:uid="{00000000-0005-0000-0000-00009B100000}"/>
    <cellStyle name="20% - Accent2 2 7 3 5" xfId="4994" xr:uid="{00000000-0005-0000-0000-00009C100000}"/>
    <cellStyle name="20% - Accent2 2 7 4" xfId="4995" xr:uid="{00000000-0005-0000-0000-00009D100000}"/>
    <cellStyle name="20% - Accent2 2 7 4 2" xfId="4996" xr:uid="{00000000-0005-0000-0000-00009E100000}"/>
    <cellStyle name="20% - Accent2 2 7 4 2 2" xfId="4997" xr:uid="{00000000-0005-0000-0000-00009F100000}"/>
    <cellStyle name="20% - Accent2 2 7 4 2 3" xfId="4998" xr:uid="{00000000-0005-0000-0000-0000A0100000}"/>
    <cellStyle name="20% - Accent2 2 7 4 3" xfId="4999" xr:uid="{00000000-0005-0000-0000-0000A1100000}"/>
    <cellStyle name="20% - Accent2 2 7 4 4" xfId="5000" xr:uid="{00000000-0005-0000-0000-0000A2100000}"/>
    <cellStyle name="20% - Accent2 2 7 5" xfId="5001" xr:uid="{00000000-0005-0000-0000-0000A3100000}"/>
    <cellStyle name="20% - Accent2 2 7 5 2" xfId="5002" xr:uid="{00000000-0005-0000-0000-0000A4100000}"/>
    <cellStyle name="20% - Accent2 2 7 5 3" xfId="5003" xr:uid="{00000000-0005-0000-0000-0000A5100000}"/>
    <cellStyle name="20% - Accent2 2 7 6" xfId="5004" xr:uid="{00000000-0005-0000-0000-0000A6100000}"/>
    <cellStyle name="20% - Accent2 2 7 6 2" xfId="5005" xr:uid="{00000000-0005-0000-0000-0000A7100000}"/>
    <cellStyle name="20% - Accent2 2 7 7" xfId="5006" xr:uid="{00000000-0005-0000-0000-0000A8100000}"/>
    <cellStyle name="20% - Accent2 2 7 7 2" xfId="5007" xr:uid="{00000000-0005-0000-0000-0000A9100000}"/>
    <cellStyle name="20% - Accent2 2 7 8" xfId="5008" xr:uid="{00000000-0005-0000-0000-0000AA100000}"/>
    <cellStyle name="20% - Accent2 2 7 9" xfId="52615" xr:uid="{00000000-0005-0000-0000-0000AB100000}"/>
    <cellStyle name="20% - Accent2 2 8" xfId="5009" xr:uid="{00000000-0005-0000-0000-0000AC100000}"/>
    <cellStyle name="20% - Accent2 2 8 2" xfId="5010" xr:uid="{00000000-0005-0000-0000-0000AD100000}"/>
    <cellStyle name="20% - Accent2 2 8 2 2" xfId="5011" xr:uid="{00000000-0005-0000-0000-0000AE100000}"/>
    <cellStyle name="20% - Accent2 2 8 2 2 2" xfId="5012" xr:uid="{00000000-0005-0000-0000-0000AF100000}"/>
    <cellStyle name="20% - Accent2 2 8 2 2 3" xfId="5013" xr:uid="{00000000-0005-0000-0000-0000B0100000}"/>
    <cellStyle name="20% - Accent2 2 8 2 3" xfId="5014" xr:uid="{00000000-0005-0000-0000-0000B1100000}"/>
    <cellStyle name="20% - Accent2 2 8 2 4" xfId="5015" xr:uid="{00000000-0005-0000-0000-0000B2100000}"/>
    <cellStyle name="20% - Accent2 2 8 3" xfId="5016" xr:uid="{00000000-0005-0000-0000-0000B3100000}"/>
    <cellStyle name="20% - Accent2 2 8 3 2" xfId="5017" xr:uid="{00000000-0005-0000-0000-0000B4100000}"/>
    <cellStyle name="20% - Accent2 2 8 3 2 2" xfId="5018" xr:uid="{00000000-0005-0000-0000-0000B5100000}"/>
    <cellStyle name="20% - Accent2 2 8 3 2 3" xfId="5019" xr:uid="{00000000-0005-0000-0000-0000B6100000}"/>
    <cellStyle name="20% - Accent2 2 8 3 3" xfId="5020" xr:uid="{00000000-0005-0000-0000-0000B7100000}"/>
    <cellStyle name="20% - Accent2 2 8 3 4" xfId="5021" xr:uid="{00000000-0005-0000-0000-0000B8100000}"/>
    <cellStyle name="20% - Accent2 2 8 4" xfId="5022" xr:uid="{00000000-0005-0000-0000-0000B9100000}"/>
    <cellStyle name="20% - Accent2 2 8 4 2" xfId="5023" xr:uid="{00000000-0005-0000-0000-0000BA100000}"/>
    <cellStyle name="20% - Accent2 2 8 4 3" xfId="5024" xr:uid="{00000000-0005-0000-0000-0000BB100000}"/>
    <cellStyle name="20% - Accent2 2 8 5" xfId="5025" xr:uid="{00000000-0005-0000-0000-0000BC100000}"/>
    <cellStyle name="20% - Accent2 2 8 5 2" xfId="5026" xr:uid="{00000000-0005-0000-0000-0000BD100000}"/>
    <cellStyle name="20% - Accent2 2 8 6" xfId="5027" xr:uid="{00000000-0005-0000-0000-0000BE100000}"/>
    <cellStyle name="20% - Accent2 2 8 6 2" xfId="5028" xr:uid="{00000000-0005-0000-0000-0000BF100000}"/>
    <cellStyle name="20% - Accent2 2 8 7" xfId="5029" xr:uid="{00000000-0005-0000-0000-0000C0100000}"/>
    <cellStyle name="20% - Accent2 2 9" xfId="5030" xr:uid="{00000000-0005-0000-0000-0000C1100000}"/>
    <cellStyle name="20% - Accent2 2 9 2" xfId="5031" xr:uid="{00000000-0005-0000-0000-0000C2100000}"/>
    <cellStyle name="20% - Accent2 2 9 2 2" xfId="5032" xr:uid="{00000000-0005-0000-0000-0000C3100000}"/>
    <cellStyle name="20% - Accent2 2 9 2 3" xfId="5033" xr:uid="{00000000-0005-0000-0000-0000C4100000}"/>
    <cellStyle name="20% - Accent2 2 9 3" xfId="5034" xr:uid="{00000000-0005-0000-0000-0000C5100000}"/>
    <cellStyle name="20% - Accent2 2 9 3 2" xfId="5035" xr:uid="{00000000-0005-0000-0000-0000C6100000}"/>
    <cellStyle name="20% - Accent2 2 9 4" xfId="5036" xr:uid="{00000000-0005-0000-0000-0000C7100000}"/>
    <cellStyle name="20% - Accent2 2 9 4 2" xfId="5037" xr:uid="{00000000-0005-0000-0000-0000C8100000}"/>
    <cellStyle name="20% - Accent2 2 9 5" xfId="5038" xr:uid="{00000000-0005-0000-0000-0000C9100000}"/>
    <cellStyle name="20% - Accent2 20" xfId="55304" xr:uid="{00000000-0005-0000-0000-0000CA100000}"/>
    <cellStyle name="20% - Accent2 20 2" xfId="56635" xr:uid="{00000000-0005-0000-0000-0000CB100000}"/>
    <cellStyle name="20% - Accent2 21" xfId="56323" xr:uid="{00000000-0005-0000-0000-0000CC100000}"/>
    <cellStyle name="20% - Accent2 22" xfId="56652" xr:uid="{00000000-0005-0000-0000-0000CD100000}"/>
    <cellStyle name="20% - Accent2 23" xfId="56672" xr:uid="{00000000-0005-0000-0000-0000CE100000}"/>
    <cellStyle name="20% - Accent2 24" xfId="56693" xr:uid="{00000000-0005-0000-0000-0000CF100000}"/>
    <cellStyle name="20% - Accent2 25" xfId="56711" xr:uid="{00000000-0005-0000-0000-0000D0100000}"/>
    <cellStyle name="20% - Accent2 26" xfId="56726" xr:uid="{00000000-0005-0000-0000-0000D1100000}"/>
    <cellStyle name="20% - Accent2 27" xfId="56742" xr:uid="{00000000-0005-0000-0000-0000D2100000}"/>
    <cellStyle name="20% - Accent2 28" xfId="61777" xr:uid="{00000000-0005-0000-0000-0000D3100000}"/>
    <cellStyle name="20% - Accent2 29" xfId="61799" xr:uid="{00000000-0005-0000-0000-0000D4100000}"/>
    <cellStyle name="20% - Accent2 3" xfId="624" xr:uid="{00000000-0005-0000-0000-0000D5100000}"/>
    <cellStyle name="20% - Accent2 3 10" xfId="5040" xr:uid="{00000000-0005-0000-0000-0000D6100000}"/>
    <cellStyle name="20% - Accent2 3 10 2" xfId="5041" xr:uid="{00000000-0005-0000-0000-0000D7100000}"/>
    <cellStyle name="20% - Accent2 3 10 2 2" xfId="5042" xr:uid="{00000000-0005-0000-0000-0000D8100000}"/>
    <cellStyle name="20% - Accent2 3 10 2 3" xfId="5043" xr:uid="{00000000-0005-0000-0000-0000D9100000}"/>
    <cellStyle name="20% - Accent2 3 10 3" xfId="5044" xr:uid="{00000000-0005-0000-0000-0000DA100000}"/>
    <cellStyle name="20% - Accent2 3 10 4" xfId="5045" xr:uid="{00000000-0005-0000-0000-0000DB100000}"/>
    <cellStyle name="20% - Accent2 3 11" xfId="5046" xr:uid="{00000000-0005-0000-0000-0000DC100000}"/>
    <cellStyle name="20% - Accent2 3 11 2" xfId="5047" xr:uid="{00000000-0005-0000-0000-0000DD100000}"/>
    <cellStyle name="20% - Accent2 3 11 3" xfId="5048" xr:uid="{00000000-0005-0000-0000-0000DE100000}"/>
    <cellStyle name="20% - Accent2 3 12" xfId="5049" xr:uid="{00000000-0005-0000-0000-0000DF100000}"/>
    <cellStyle name="20% - Accent2 3 12 2" xfId="5050" xr:uid="{00000000-0005-0000-0000-0000E0100000}"/>
    <cellStyle name="20% - Accent2 3 13" xfId="5051" xr:uid="{00000000-0005-0000-0000-0000E1100000}"/>
    <cellStyle name="20% - Accent2 3 13 2" xfId="5052" xr:uid="{00000000-0005-0000-0000-0000E2100000}"/>
    <cellStyle name="20% - Accent2 3 14" xfId="5053" xr:uid="{00000000-0005-0000-0000-0000E3100000}"/>
    <cellStyle name="20% - Accent2 3 15" xfId="5039" xr:uid="{00000000-0005-0000-0000-0000E4100000}"/>
    <cellStyle name="20% - Accent2 3 16" xfId="52177" xr:uid="{00000000-0005-0000-0000-0000E5100000}"/>
    <cellStyle name="20% - Accent2 3 17" xfId="52408" xr:uid="{00000000-0005-0000-0000-0000E6100000}"/>
    <cellStyle name="20% - Accent2 3 18" xfId="53879" xr:uid="{00000000-0005-0000-0000-0000E7100000}"/>
    <cellStyle name="20% - Accent2 3 19" xfId="55405" xr:uid="{00000000-0005-0000-0000-0000E8100000}"/>
    <cellStyle name="20% - Accent2 3 2" xfId="795" xr:uid="{00000000-0005-0000-0000-0000E9100000}"/>
    <cellStyle name="20% - Accent2 3 2 10" xfId="5055" xr:uid="{00000000-0005-0000-0000-0000EA100000}"/>
    <cellStyle name="20% - Accent2 3 2 10 2" xfId="5056" xr:uid="{00000000-0005-0000-0000-0000EB100000}"/>
    <cellStyle name="20% - Accent2 3 2 11" xfId="5057" xr:uid="{00000000-0005-0000-0000-0000EC100000}"/>
    <cellStyle name="20% - Accent2 3 2 11 2" xfId="5058" xr:uid="{00000000-0005-0000-0000-0000ED100000}"/>
    <cellStyle name="20% - Accent2 3 2 12" xfId="5059" xr:uid="{00000000-0005-0000-0000-0000EE100000}"/>
    <cellStyle name="20% - Accent2 3 2 13" xfId="5054" xr:uid="{00000000-0005-0000-0000-0000EF100000}"/>
    <cellStyle name="20% - Accent2 3 2 14" xfId="52262" xr:uid="{00000000-0005-0000-0000-0000F0100000}"/>
    <cellStyle name="20% - Accent2 3 2 15" xfId="52409" xr:uid="{00000000-0005-0000-0000-0000F1100000}"/>
    <cellStyle name="20% - Accent2 3 2 16" xfId="53880" xr:uid="{00000000-0005-0000-0000-0000F2100000}"/>
    <cellStyle name="20% - Accent2 3 2 17" xfId="55406" xr:uid="{00000000-0005-0000-0000-0000F3100000}"/>
    <cellStyle name="20% - Accent2 3 2 18" xfId="56784" xr:uid="{00000000-0005-0000-0000-0000F4100000}"/>
    <cellStyle name="20% - Accent2 3 2 2" xfId="5060" xr:uid="{00000000-0005-0000-0000-0000F5100000}"/>
    <cellStyle name="20% - Accent2 3 2 2 10" xfId="5061" xr:uid="{00000000-0005-0000-0000-0000F6100000}"/>
    <cellStyle name="20% - Accent2 3 2 2 11" xfId="53165" xr:uid="{00000000-0005-0000-0000-0000F7100000}"/>
    <cellStyle name="20% - Accent2 3 2 2 12" xfId="54530" xr:uid="{00000000-0005-0000-0000-0000F8100000}"/>
    <cellStyle name="20% - Accent2 3 2 2 13" xfId="56056" xr:uid="{00000000-0005-0000-0000-0000F9100000}"/>
    <cellStyle name="20% - Accent2 3 2 2 14" xfId="57434" xr:uid="{00000000-0005-0000-0000-0000FA100000}"/>
    <cellStyle name="20% - Accent2 3 2 2 2" xfId="5062" xr:uid="{00000000-0005-0000-0000-0000FB100000}"/>
    <cellStyle name="20% - Accent2 3 2 2 2 2" xfId="5063" xr:uid="{00000000-0005-0000-0000-0000FC100000}"/>
    <cellStyle name="20% - Accent2 3 2 2 2 2 2" xfId="5064" xr:uid="{00000000-0005-0000-0000-0000FD100000}"/>
    <cellStyle name="20% - Accent2 3 2 2 2 2 2 2" xfId="5065" xr:uid="{00000000-0005-0000-0000-0000FE100000}"/>
    <cellStyle name="20% - Accent2 3 2 2 2 2 2 2 2" xfId="5066" xr:uid="{00000000-0005-0000-0000-0000FF100000}"/>
    <cellStyle name="20% - Accent2 3 2 2 2 2 2 2 3" xfId="5067" xr:uid="{00000000-0005-0000-0000-000000110000}"/>
    <cellStyle name="20% - Accent2 3 2 2 2 2 2 3" xfId="5068" xr:uid="{00000000-0005-0000-0000-000001110000}"/>
    <cellStyle name="20% - Accent2 3 2 2 2 2 2 4" xfId="5069" xr:uid="{00000000-0005-0000-0000-000002110000}"/>
    <cellStyle name="20% - Accent2 3 2 2 2 2 3" xfId="5070" xr:uid="{00000000-0005-0000-0000-000003110000}"/>
    <cellStyle name="20% - Accent2 3 2 2 2 2 3 2" xfId="5071" xr:uid="{00000000-0005-0000-0000-000004110000}"/>
    <cellStyle name="20% - Accent2 3 2 2 2 2 3 2 2" xfId="5072" xr:uid="{00000000-0005-0000-0000-000005110000}"/>
    <cellStyle name="20% - Accent2 3 2 2 2 2 3 2 3" xfId="5073" xr:uid="{00000000-0005-0000-0000-000006110000}"/>
    <cellStyle name="20% - Accent2 3 2 2 2 2 3 3" xfId="5074" xr:uid="{00000000-0005-0000-0000-000007110000}"/>
    <cellStyle name="20% - Accent2 3 2 2 2 2 3 4" xfId="5075" xr:uid="{00000000-0005-0000-0000-000008110000}"/>
    <cellStyle name="20% - Accent2 3 2 2 2 2 4" xfId="5076" xr:uid="{00000000-0005-0000-0000-000009110000}"/>
    <cellStyle name="20% - Accent2 3 2 2 2 2 4 2" xfId="5077" xr:uid="{00000000-0005-0000-0000-00000A110000}"/>
    <cellStyle name="20% - Accent2 3 2 2 2 2 4 3" xfId="5078" xr:uid="{00000000-0005-0000-0000-00000B110000}"/>
    <cellStyle name="20% - Accent2 3 2 2 2 2 5" xfId="5079" xr:uid="{00000000-0005-0000-0000-00000C110000}"/>
    <cellStyle name="20% - Accent2 3 2 2 2 2 5 2" xfId="5080" xr:uid="{00000000-0005-0000-0000-00000D110000}"/>
    <cellStyle name="20% - Accent2 3 2 2 2 2 6" xfId="5081" xr:uid="{00000000-0005-0000-0000-00000E110000}"/>
    <cellStyle name="20% - Accent2 3 2 2 2 2 6 2" xfId="5082" xr:uid="{00000000-0005-0000-0000-00000F110000}"/>
    <cellStyle name="20% - Accent2 3 2 2 2 2 7" xfId="5083" xr:uid="{00000000-0005-0000-0000-000010110000}"/>
    <cellStyle name="20% - Accent2 3 2 2 2 3" xfId="5084" xr:uid="{00000000-0005-0000-0000-000011110000}"/>
    <cellStyle name="20% - Accent2 3 2 2 2 3 2" xfId="5085" xr:uid="{00000000-0005-0000-0000-000012110000}"/>
    <cellStyle name="20% - Accent2 3 2 2 2 3 2 2" xfId="5086" xr:uid="{00000000-0005-0000-0000-000013110000}"/>
    <cellStyle name="20% - Accent2 3 2 2 2 3 2 3" xfId="5087" xr:uid="{00000000-0005-0000-0000-000014110000}"/>
    <cellStyle name="20% - Accent2 3 2 2 2 3 3" xfId="5088" xr:uid="{00000000-0005-0000-0000-000015110000}"/>
    <cellStyle name="20% - Accent2 3 2 2 2 3 3 2" xfId="5089" xr:uid="{00000000-0005-0000-0000-000016110000}"/>
    <cellStyle name="20% - Accent2 3 2 2 2 3 4" xfId="5090" xr:uid="{00000000-0005-0000-0000-000017110000}"/>
    <cellStyle name="20% - Accent2 3 2 2 2 3 4 2" xfId="5091" xr:uid="{00000000-0005-0000-0000-000018110000}"/>
    <cellStyle name="20% - Accent2 3 2 2 2 3 5" xfId="5092" xr:uid="{00000000-0005-0000-0000-000019110000}"/>
    <cellStyle name="20% - Accent2 3 2 2 2 4" xfId="5093" xr:uid="{00000000-0005-0000-0000-00001A110000}"/>
    <cellStyle name="20% - Accent2 3 2 2 2 4 2" xfId="5094" xr:uid="{00000000-0005-0000-0000-00001B110000}"/>
    <cellStyle name="20% - Accent2 3 2 2 2 4 2 2" xfId="5095" xr:uid="{00000000-0005-0000-0000-00001C110000}"/>
    <cellStyle name="20% - Accent2 3 2 2 2 4 2 3" xfId="5096" xr:uid="{00000000-0005-0000-0000-00001D110000}"/>
    <cellStyle name="20% - Accent2 3 2 2 2 4 3" xfId="5097" xr:uid="{00000000-0005-0000-0000-00001E110000}"/>
    <cellStyle name="20% - Accent2 3 2 2 2 4 4" xfId="5098" xr:uid="{00000000-0005-0000-0000-00001F110000}"/>
    <cellStyle name="20% - Accent2 3 2 2 2 5" xfId="5099" xr:uid="{00000000-0005-0000-0000-000020110000}"/>
    <cellStyle name="20% - Accent2 3 2 2 2 5 2" xfId="5100" xr:uid="{00000000-0005-0000-0000-000021110000}"/>
    <cellStyle name="20% - Accent2 3 2 2 2 5 3" xfId="5101" xr:uid="{00000000-0005-0000-0000-000022110000}"/>
    <cellStyle name="20% - Accent2 3 2 2 2 6" xfId="5102" xr:uid="{00000000-0005-0000-0000-000023110000}"/>
    <cellStyle name="20% - Accent2 3 2 2 2 6 2" xfId="5103" xr:uid="{00000000-0005-0000-0000-000024110000}"/>
    <cellStyle name="20% - Accent2 3 2 2 2 7" xfId="5104" xr:uid="{00000000-0005-0000-0000-000025110000}"/>
    <cellStyle name="20% - Accent2 3 2 2 2 7 2" xfId="5105" xr:uid="{00000000-0005-0000-0000-000026110000}"/>
    <cellStyle name="20% - Accent2 3 2 2 2 8" xfId="5106" xr:uid="{00000000-0005-0000-0000-000027110000}"/>
    <cellStyle name="20% - Accent2 3 2 2 3" xfId="5107" xr:uid="{00000000-0005-0000-0000-000028110000}"/>
    <cellStyle name="20% - Accent2 3 2 2 3 2" xfId="5108" xr:uid="{00000000-0005-0000-0000-000029110000}"/>
    <cellStyle name="20% - Accent2 3 2 2 3 2 2" xfId="5109" xr:uid="{00000000-0005-0000-0000-00002A110000}"/>
    <cellStyle name="20% - Accent2 3 2 2 3 2 2 2" xfId="5110" xr:uid="{00000000-0005-0000-0000-00002B110000}"/>
    <cellStyle name="20% - Accent2 3 2 2 3 2 2 2 2" xfId="5111" xr:uid="{00000000-0005-0000-0000-00002C110000}"/>
    <cellStyle name="20% - Accent2 3 2 2 3 2 2 2 3" xfId="5112" xr:uid="{00000000-0005-0000-0000-00002D110000}"/>
    <cellStyle name="20% - Accent2 3 2 2 3 2 2 3" xfId="5113" xr:uid="{00000000-0005-0000-0000-00002E110000}"/>
    <cellStyle name="20% - Accent2 3 2 2 3 2 2 4" xfId="5114" xr:uid="{00000000-0005-0000-0000-00002F110000}"/>
    <cellStyle name="20% - Accent2 3 2 2 3 2 3" xfId="5115" xr:uid="{00000000-0005-0000-0000-000030110000}"/>
    <cellStyle name="20% - Accent2 3 2 2 3 2 3 2" xfId="5116" xr:uid="{00000000-0005-0000-0000-000031110000}"/>
    <cellStyle name="20% - Accent2 3 2 2 3 2 3 2 2" xfId="5117" xr:uid="{00000000-0005-0000-0000-000032110000}"/>
    <cellStyle name="20% - Accent2 3 2 2 3 2 3 2 3" xfId="5118" xr:uid="{00000000-0005-0000-0000-000033110000}"/>
    <cellStyle name="20% - Accent2 3 2 2 3 2 3 3" xfId="5119" xr:uid="{00000000-0005-0000-0000-000034110000}"/>
    <cellStyle name="20% - Accent2 3 2 2 3 2 3 4" xfId="5120" xr:uid="{00000000-0005-0000-0000-000035110000}"/>
    <cellStyle name="20% - Accent2 3 2 2 3 2 4" xfId="5121" xr:uid="{00000000-0005-0000-0000-000036110000}"/>
    <cellStyle name="20% - Accent2 3 2 2 3 2 4 2" xfId="5122" xr:uid="{00000000-0005-0000-0000-000037110000}"/>
    <cellStyle name="20% - Accent2 3 2 2 3 2 4 3" xfId="5123" xr:uid="{00000000-0005-0000-0000-000038110000}"/>
    <cellStyle name="20% - Accent2 3 2 2 3 2 5" xfId="5124" xr:uid="{00000000-0005-0000-0000-000039110000}"/>
    <cellStyle name="20% - Accent2 3 2 2 3 2 5 2" xfId="5125" xr:uid="{00000000-0005-0000-0000-00003A110000}"/>
    <cellStyle name="20% - Accent2 3 2 2 3 2 6" xfId="5126" xr:uid="{00000000-0005-0000-0000-00003B110000}"/>
    <cellStyle name="20% - Accent2 3 2 2 3 2 6 2" xfId="5127" xr:uid="{00000000-0005-0000-0000-00003C110000}"/>
    <cellStyle name="20% - Accent2 3 2 2 3 2 7" xfId="5128" xr:uid="{00000000-0005-0000-0000-00003D110000}"/>
    <cellStyle name="20% - Accent2 3 2 2 3 3" xfId="5129" xr:uid="{00000000-0005-0000-0000-00003E110000}"/>
    <cellStyle name="20% - Accent2 3 2 2 3 3 2" xfId="5130" xr:uid="{00000000-0005-0000-0000-00003F110000}"/>
    <cellStyle name="20% - Accent2 3 2 2 3 3 2 2" xfId="5131" xr:uid="{00000000-0005-0000-0000-000040110000}"/>
    <cellStyle name="20% - Accent2 3 2 2 3 3 2 3" xfId="5132" xr:uid="{00000000-0005-0000-0000-000041110000}"/>
    <cellStyle name="20% - Accent2 3 2 2 3 3 3" xfId="5133" xr:uid="{00000000-0005-0000-0000-000042110000}"/>
    <cellStyle name="20% - Accent2 3 2 2 3 3 3 2" xfId="5134" xr:uid="{00000000-0005-0000-0000-000043110000}"/>
    <cellStyle name="20% - Accent2 3 2 2 3 3 4" xfId="5135" xr:uid="{00000000-0005-0000-0000-000044110000}"/>
    <cellStyle name="20% - Accent2 3 2 2 3 3 4 2" xfId="5136" xr:uid="{00000000-0005-0000-0000-000045110000}"/>
    <cellStyle name="20% - Accent2 3 2 2 3 3 5" xfId="5137" xr:uid="{00000000-0005-0000-0000-000046110000}"/>
    <cellStyle name="20% - Accent2 3 2 2 3 4" xfId="5138" xr:uid="{00000000-0005-0000-0000-000047110000}"/>
    <cellStyle name="20% - Accent2 3 2 2 3 4 2" xfId="5139" xr:uid="{00000000-0005-0000-0000-000048110000}"/>
    <cellStyle name="20% - Accent2 3 2 2 3 4 2 2" xfId="5140" xr:uid="{00000000-0005-0000-0000-000049110000}"/>
    <cellStyle name="20% - Accent2 3 2 2 3 4 2 3" xfId="5141" xr:uid="{00000000-0005-0000-0000-00004A110000}"/>
    <cellStyle name="20% - Accent2 3 2 2 3 4 3" xfId="5142" xr:uid="{00000000-0005-0000-0000-00004B110000}"/>
    <cellStyle name="20% - Accent2 3 2 2 3 4 4" xfId="5143" xr:uid="{00000000-0005-0000-0000-00004C110000}"/>
    <cellStyle name="20% - Accent2 3 2 2 3 5" xfId="5144" xr:uid="{00000000-0005-0000-0000-00004D110000}"/>
    <cellStyle name="20% - Accent2 3 2 2 3 5 2" xfId="5145" xr:uid="{00000000-0005-0000-0000-00004E110000}"/>
    <cellStyle name="20% - Accent2 3 2 2 3 5 3" xfId="5146" xr:uid="{00000000-0005-0000-0000-00004F110000}"/>
    <cellStyle name="20% - Accent2 3 2 2 3 6" xfId="5147" xr:uid="{00000000-0005-0000-0000-000050110000}"/>
    <cellStyle name="20% - Accent2 3 2 2 3 6 2" xfId="5148" xr:uid="{00000000-0005-0000-0000-000051110000}"/>
    <cellStyle name="20% - Accent2 3 2 2 3 7" xfId="5149" xr:uid="{00000000-0005-0000-0000-000052110000}"/>
    <cellStyle name="20% - Accent2 3 2 2 3 7 2" xfId="5150" xr:uid="{00000000-0005-0000-0000-000053110000}"/>
    <cellStyle name="20% - Accent2 3 2 2 3 8" xfId="5151" xr:uid="{00000000-0005-0000-0000-000054110000}"/>
    <cellStyle name="20% - Accent2 3 2 2 4" xfId="5152" xr:uid="{00000000-0005-0000-0000-000055110000}"/>
    <cellStyle name="20% - Accent2 3 2 2 4 2" xfId="5153" xr:uid="{00000000-0005-0000-0000-000056110000}"/>
    <cellStyle name="20% - Accent2 3 2 2 4 2 2" xfId="5154" xr:uid="{00000000-0005-0000-0000-000057110000}"/>
    <cellStyle name="20% - Accent2 3 2 2 4 2 2 2" xfId="5155" xr:uid="{00000000-0005-0000-0000-000058110000}"/>
    <cellStyle name="20% - Accent2 3 2 2 4 2 2 3" xfId="5156" xr:uid="{00000000-0005-0000-0000-000059110000}"/>
    <cellStyle name="20% - Accent2 3 2 2 4 2 3" xfId="5157" xr:uid="{00000000-0005-0000-0000-00005A110000}"/>
    <cellStyle name="20% - Accent2 3 2 2 4 2 4" xfId="5158" xr:uid="{00000000-0005-0000-0000-00005B110000}"/>
    <cellStyle name="20% - Accent2 3 2 2 4 3" xfId="5159" xr:uid="{00000000-0005-0000-0000-00005C110000}"/>
    <cellStyle name="20% - Accent2 3 2 2 4 3 2" xfId="5160" xr:uid="{00000000-0005-0000-0000-00005D110000}"/>
    <cellStyle name="20% - Accent2 3 2 2 4 3 2 2" xfId="5161" xr:uid="{00000000-0005-0000-0000-00005E110000}"/>
    <cellStyle name="20% - Accent2 3 2 2 4 3 2 3" xfId="5162" xr:uid="{00000000-0005-0000-0000-00005F110000}"/>
    <cellStyle name="20% - Accent2 3 2 2 4 3 3" xfId="5163" xr:uid="{00000000-0005-0000-0000-000060110000}"/>
    <cellStyle name="20% - Accent2 3 2 2 4 3 4" xfId="5164" xr:uid="{00000000-0005-0000-0000-000061110000}"/>
    <cellStyle name="20% - Accent2 3 2 2 4 4" xfId="5165" xr:uid="{00000000-0005-0000-0000-000062110000}"/>
    <cellStyle name="20% - Accent2 3 2 2 4 4 2" xfId="5166" xr:uid="{00000000-0005-0000-0000-000063110000}"/>
    <cellStyle name="20% - Accent2 3 2 2 4 4 3" xfId="5167" xr:uid="{00000000-0005-0000-0000-000064110000}"/>
    <cellStyle name="20% - Accent2 3 2 2 4 5" xfId="5168" xr:uid="{00000000-0005-0000-0000-000065110000}"/>
    <cellStyle name="20% - Accent2 3 2 2 4 5 2" xfId="5169" xr:uid="{00000000-0005-0000-0000-000066110000}"/>
    <cellStyle name="20% - Accent2 3 2 2 4 6" xfId="5170" xr:uid="{00000000-0005-0000-0000-000067110000}"/>
    <cellStyle name="20% - Accent2 3 2 2 4 6 2" xfId="5171" xr:uid="{00000000-0005-0000-0000-000068110000}"/>
    <cellStyle name="20% - Accent2 3 2 2 4 7" xfId="5172" xr:uid="{00000000-0005-0000-0000-000069110000}"/>
    <cellStyle name="20% - Accent2 3 2 2 5" xfId="5173" xr:uid="{00000000-0005-0000-0000-00006A110000}"/>
    <cellStyle name="20% - Accent2 3 2 2 5 2" xfId="5174" xr:uid="{00000000-0005-0000-0000-00006B110000}"/>
    <cellStyle name="20% - Accent2 3 2 2 5 2 2" xfId="5175" xr:uid="{00000000-0005-0000-0000-00006C110000}"/>
    <cellStyle name="20% - Accent2 3 2 2 5 2 3" xfId="5176" xr:uid="{00000000-0005-0000-0000-00006D110000}"/>
    <cellStyle name="20% - Accent2 3 2 2 5 3" xfId="5177" xr:uid="{00000000-0005-0000-0000-00006E110000}"/>
    <cellStyle name="20% - Accent2 3 2 2 5 3 2" xfId="5178" xr:uid="{00000000-0005-0000-0000-00006F110000}"/>
    <cellStyle name="20% - Accent2 3 2 2 5 4" xfId="5179" xr:uid="{00000000-0005-0000-0000-000070110000}"/>
    <cellStyle name="20% - Accent2 3 2 2 5 4 2" xfId="5180" xr:uid="{00000000-0005-0000-0000-000071110000}"/>
    <cellStyle name="20% - Accent2 3 2 2 5 5" xfId="5181" xr:uid="{00000000-0005-0000-0000-000072110000}"/>
    <cellStyle name="20% - Accent2 3 2 2 6" xfId="5182" xr:uid="{00000000-0005-0000-0000-000073110000}"/>
    <cellStyle name="20% - Accent2 3 2 2 6 2" xfId="5183" xr:uid="{00000000-0005-0000-0000-000074110000}"/>
    <cellStyle name="20% - Accent2 3 2 2 6 2 2" xfId="5184" xr:uid="{00000000-0005-0000-0000-000075110000}"/>
    <cellStyle name="20% - Accent2 3 2 2 6 2 3" xfId="5185" xr:uid="{00000000-0005-0000-0000-000076110000}"/>
    <cellStyle name="20% - Accent2 3 2 2 6 3" xfId="5186" xr:uid="{00000000-0005-0000-0000-000077110000}"/>
    <cellStyle name="20% - Accent2 3 2 2 6 4" xfId="5187" xr:uid="{00000000-0005-0000-0000-000078110000}"/>
    <cellStyle name="20% - Accent2 3 2 2 7" xfId="5188" xr:uid="{00000000-0005-0000-0000-000079110000}"/>
    <cellStyle name="20% - Accent2 3 2 2 7 2" xfId="5189" xr:uid="{00000000-0005-0000-0000-00007A110000}"/>
    <cellStyle name="20% - Accent2 3 2 2 7 3" xfId="5190" xr:uid="{00000000-0005-0000-0000-00007B110000}"/>
    <cellStyle name="20% - Accent2 3 2 2 8" xfId="5191" xr:uid="{00000000-0005-0000-0000-00007C110000}"/>
    <cellStyle name="20% - Accent2 3 2 2 8 2" xfId="5192" xr:uid="{00000000-0005-0000-0000-00007D110000}"/>
    <cellStyle name="20% - Accent2 3 2 2 9" xfId="5193" xr:uid="{00000000-0005-0000-0000-00007E110000}"/>
    <cellStyle name="20% - Accent2 3 2 2 9 2" xfId="5194" xr:uid="{00000000-0005-0000-0000-00007F110000}"/>
    <cellStyle name="20% - Accent2 3 2 3" xfId="5195" xr:uid="{00000000-0005-0000-0000-000080110000}"/>
    <cellStyle name="20% - Accent2 3 2 3 10" xfId="5196" xr:uid="{00000000-0005-0000-0000-000081110000}"/>
    <cellStyle name="20% - Accent2 3 2 3 11" xfId="53005" xr:uid="{00000000-0005-0000-0000-000082110000}"/>
    <cellStyle name="20% - Accent2 3 2 3 12" xfId="54416" xr:uid="{00000000-0005-0000-0000-000083110000}"/>
    <cellStyle name="20% - Accent2 3 2 3 13" xfId="55942" xr:uid="{00000000-0005-0000-0000-000084110000}"/>
    <cellStyle name="20% - Accent2 3 2 3 14" xfId="57320" xr:uid="{00000000-0005-0000-0000-000085110000}"/>
    <cellStyle name="20% - Accent2 3 2 3 2" xfId="5197" xr:uid="{00000000-0005-0000-0000-000086110000}"/>
    <cellStyle name="20% - Accent2 3 2 3 2 2" xfId="5198" xr:uid="{00000000-0005-0000-0000-000087110000}"/>
    <cellStyle name="20% - Accent2 3 2 3 2 2 2" xfId="5199" xr:uid="{00000000-0005-0000-0000-000088110000}"/>
    <cellStyle name="20% - Accent2 3 2 3 2 2 2 2" xfId="5200" xr:uid="{00000000-0005-0000-0000-000089110000}"/>
    <cellStyle name="20% - Accent2 3 2 3 2 2 2 2 2" xfId="5201" xr:uid="{00000000-0005-0000-0000-00008A110000}"/>
    <cellStyle name="20% - Accent2 3 2 3 2 2 2 2 3" xfId="5202" xr:uid="{00000000-0005-0000-0000-00008B110000}"/>
    <cellStyle name="20% - Accent2 3 2 3 2 2 2 3" xfId="5203" xr:uid="{00000000-0005-0000-0000-00008C110000}"/>
    <cellStyle name="20% - Accent2 3 2 3 2 2 2 4" xfId="5204" xr:uid="{00000000-0005-0000-0000-00008D110000}"/>
    <cellStyle name="20% - Accent2 3 2 3 2 2 3" xfId="5205" xr:uid="{00000000-0005-0000-0000-00008E110000}"/>
    <cellStyle name="20% - Accent2 3 2 3 2 2 3 2" xfId="5206" xr:uid="{00000000-0005-0000-0000-00008F110000}"/>
    <cellStyle name="20% - Accent2 3 2 3 2 2 3 2 2" xfId="5207" xr:uid="{00000000-0005-0000-0000-000090110000}"/>
    <cellStyle name="20% - Accent2 3 2 3 2 2 3 2 3" xfId="5208" xr:uid="{00000000-0005-0000-0000-000091110000}"/>
    <cellStyle name="20% - Accent2 3 2 3 2 2 3 3" xfId="5209" xr:uid="{00000000-0005-0000-0000-000092110000}"/>
    <cellStyle name="20% - Accent2 3 2 3 2 2 3 4" xfId="5210" xr:uid="{00000000-0005-0000-0000-000093110000}"/>
    <cellStyle name="20% - Accent2 3 2 3 2 2 4" xfId="5211" xr:uid="{00000000-0005-0000-0000-000094110000}"/>
    <cellStyle name="20% - Accent2 3 2 3 2 2 4 2" xfId="5212" xr:uid="{00000000-0005-0000-0000-000095110000}"/>
    <cellStyle name="20% - Accent2 3 2 3 2 2 4 3" xfId="5213" xr:uid="{00000000-0005-0000-0000-000096110000}"/>
    <cellStyle name="20% - Accent2 3 2 3 2 2 5" xfId="5214" xr:uid="{00000000-0005-0000-0000-000097110000}"/>
    <cellStyle name="20% - Accent2 3 2 3 2 2 5 2" xfId="5215" xr:uid="{00000000-0005-0000-0000-000098110000}"/>
    <cellStyle name="20% - Accent2 3 2 3 2 2 6" xfId="5216" xr:uid="{00000000-0005-0000-0000-000099110000}"/>
    <cellStyle name="20% - Accent2 3 2 3 2 2 6 2" xfId="5217" xr:uid="{00000000-0005-0000-0000-00009A110000}"/>
    <cellStyle name="20% - Accent2 3 2 3 2 2 7" xfId="5218" xr:uid="{00000000-0005-0000-0000-00009B110000}"/>
    <cellStyle name="20% - Accent2 3 2 3 2 3" xfId="5219" xr:uid="{00000000-0005-0000-0000-00009C110000}"/>
    <cellStyle name="20% - Accent2 3 2 3 2 3 2" xfId="5220" xr:uid="{00000000-0005-0000-0000-00009D110000}"/>
    <cellStyle name="20% - Accent2 3 2 3 2 3 2 2" xfId="5221" xr:uid="{00000000-0005-0000-0000-00009E110000}"/>
    <cellStyle name="20% - Accent2 3 2 3 2 3 2 3" xfId="5222" xr:uid="{00000000-0005-0000-0000-00009F110000}"/>
    <cellStyle name="20% - Accent2 3 2 3 2 3 3" xfId="5223" xr:uid="{00000000-0005-0000-0000-0000A0110000}"/>
    <cellStyle name="20% - Accent2 3 2 3 2 3 3 2" xfId="5224" xr:uid="{00000000-0005-0000-0000-0000A1110000}"/>
    <cellStyle name="20% - Accent2 3 2 3 2 3 4" xfId="5225" xr:uid="{00000000-0005-0000-0000-0000A2110000}"/>
    <cellStyle name="20% - Accent2 3 2 3 2 3 4 2" xfId="5226" xr:uid="{00000000-0005-0000-0000-0000A3110000}"/>
    <cellStyle name="20% - Accent2 3 2 3 2 3 5" xfId="5227" xr:uid="{00000000-0005-0000-0000-0000A4110000}"/>
    <cellStyle name="20% - Accent2 3 2 3 2 4" xfId="5228" xr:uid="{00000000-0005-0000-0000-0000A5110000}"/>
    <cellStyle name="20% - Accent2 3 2 3 2 4 2" xfId="5229" xr:uid="{00000000-0005-0000-0000-0000A6110000}"/>
    <cellStyle name="20% - Accent2 3 2 3 2 4 2 2" xfId="5230" xr:uid="{00000000-0005-0000-0000-0000A7110000}"/>
    <cellStyle name="20% - Accent2 3 2 3 2 4 2 3" xfId="5231" xr:uid="{00000000-0005-0000-0000-0000A8110000}"/>
    <cellStyle name="20% - Accent2 3 2 3 2 4 3" xfId="5232" xr:uid="{00000000-0005-0000-0000-0000A9110000}"/>
    <cellStyle name="20% - Accent2 3 2 3 2 4 4" xfId="5233" xr:uid="{00000000-0005-0000-0000-0000AA110000}"/>
    <cellStyle name="20% - Accent2 3 2 3 2 5" xfId="5234" xr:uid="{00000000-0005-0000-0000-0000AB110000}"/>
    <cellStyle name="20% - Accent2 3 2 3 2 5 2" xfId="5235" xr:uid="{00000000-0005-0000-0000-0000AC110000}"/>
    <cellStyle name="20% - Accent2 3 2 3 2 5 3" xfId="5236" xr:uid="{00000000-0005-0000-0000-0000AD110000}"/>
    <cellStyle name="20% - Accent2 3 2 3 2 6" xfId="5237" xr:uid="{00000000-0005-0000-0000-0000AE110000}"/>
    <cellStyle name="20% - Accent2 3 2 3 2 6 2" xfId="5238" xr:uid="{00000000-0005-0000-0000-0000AF110000}"/>
    <cellStyle name="20% - Accent2 3 2 3 2 7" xfId="5239" xr:uid="{00000000-0005-0000-0000-0000B0110000}"/>
    <cellStyle name="20% - Accent2 3 2 3 2 7 2" xfId="5240" xr:uid="{00000000-0005-0000-0000-0000B1110000}"/>
    <cellStyle name="20% - Accent2 3 2 3 2 8" xfId="5241" xr:uid="{00000000-0005-0000-0000-0000B2110000}"/>
    <cellStyle name="20% - Accent2 3 2 3 3" xfId="5242" xr:uid="{00000000-0005-0000-0000-0000B3110000}"/>
    <cellStyle name="20% - Accent2 3 2 3 3 2" xfId="5243" xr:uid="{00000000-0005-0000-0000-0000B4110000}"/>
    <cellStyle name="20% - Accent2 3 2 3 3 2 2" xfId="5244" xr:uid="{00000000-0005-0000-0000-0000B5110000}"/>
    <cellStyle name="20% - Accent2 3 2 3 3 2 2 2" xfId="5245" xr:uid="{00000000-0005-0000-0000-0000B6110000}"/>
    <cellStyle name="20% - Accent2 3 2 3 3 2 2 2 2" xfId="5246" xr:uid="{00000000-0005-0000-0000-0000B7110000}"/>
    <cellStyle name="20% - Accent2 3 2 3 3 2 2 2 3" xfId="5247" xr:uid="{00000000-0005-0000-0000-0000B8110000}"/>
    <cellStyle name="20% - Accent2 3 2 3 3 2 2 3" xfId="5248" xr:uid="{00000000-0005-0000-0000-0000B9110000}"/>
    <cellStyle name="20% - Accent2 3 2 3 3 2 2 4" xfId="5249" xr:uid="{00000000-0005-0000-0000-0000BA110000}"/>
    <cellStyle name="20% - Accent2 3 2 3 3 2 3" xfId="5250" xr:uid="{00000000-0005-0000-0000-0000BB110000}"/>
    <cellStyle name="20% - Accent2 3 2 3 3 2 3 2" xfId="5251" xr:uid="{00000000-0005-0000-0000-0000BC110000}"/>
    <cellStyle name="20% - Accent2 3 2 3 3 2 3 2 2" xfId="5252" xr:uid="{00000000-0005-0000-0000-0000BD110000}"/>
    <cellStyle name="20% - Accent2 3 2 3 3 2 3 2 3" xfId="5253" xr:uid="{00000000-0005-0000-0000-0000BE110000}"/>
    <cellStyle name="20% - Accent2 3 2 3 3 2 3 3" xfId="5254" xr:uid="{00000000-0005-0000-0000-0000BF110000}"/>
    <cellStyle name="20% - Accent2 3 2 3 3 2 3 4" xfId="5255" xr:uid="{00000000-0005-0000-0000-0000C0110000}"/>
    <cellStyle name="20% - Accent2 3 2 3 3 2 4" xfId="5256" xr:uid="{00000000-0005-0000-0000-0000C1110000}"/>
    <cellStyle name="20% - Accent2 3 2 3 3 2 4 2" xfId="5257" xr:uid="{00000000-0005-0000-0000-0000C2110000}"/>
    <cellStyle name="20% - Accent2 3 2 3 3 2 4 3" xfId="5258" xr:uid="{00000000-0005-0000-0000-0000C3110000}"/>
    <cellStyle name="20% - Accent2 3 2 3 3 2 5" xfId="5259" xr:uid="{00000000-0005-0000-0000-0000C4110000}"/>
    <cellStyle name="20% - Accent2 3 2 3 3 2 5 2" xfId="5260" xr:uid="{00000000-0005-0000-0000-0000C5110000}"/>
    <cellStyle name="20% - Accent2 3 2 3 3 2 6" xfId="5261" xr:uid="{00000000-0005-0000-0000-0000C6110000}"/>
    <cellStyle name="20% - Accent2 3 2 3 3 2 6 2" xfId="5262" xr:uid="{00000000-0005-0000-0000-0000C7110000}"/>
    <cellStyle name="20% - Accent2 3 2 3 3 2 7" xfId="5263" xr:uid="{00000000-0005-0000-0000-0000C8110000}"/>
    <cellStyle name="20% - Accent2 3 2 3 3 3" xfId="5264" xr:uid="{00000000-0005-0000-0000-0000C9110000}"/>
    <cellStyle name="20% - Accent2 3 2 3 3 3 2" xfId="5265" xr:uid="{00000000-0005-0000-0000-0000CA110000}"/>
    <cellStyle name="20% - Accent2 3 2 3 3 3 2 2" xfId="5266" xr:uid="{00000000-0005-0000-0000-0000CB110000}"/>
    <cellStyle name="20% - Accent2 3 2 3 3 3 2 3" xfId="5267" xr:uid="{00000000-0005-0000-0000-0000CC110000}"/>
    <cellStyle name="20% - Accent2 3 2 3 3 3 3" xfId="5268" xr:uid="{00000000-0005-0000-0000-0000CD110000}"/>
    <cellStyle name="20% - Accent2 3 2 3 3 3 3 2" xfId="5269" xr:uid="{00000000-0005-0000-0000-0000CE110000}"/>
    <cellStyle name="20% - Accent2 3 2 3 3 3 4" xfId="5270" xr:uid="{00000000-0005-0000-0000-0000CF110000}"/>
    <cellStyle name="20% - Accent2 3 2 3 3 3 4 2" xfId="5271" xr:uid="{00000000-0005-0000-0000-0000D0110000}"/>
    <cellStyle name="20% - Accent2 3 2 3 3 3 5" xfId="5272" xr:uid="{00000000-0005-0000-0000-0000D1110000}"/>
    <cellStyle name="20% - Accent2 3 2 3 3 4" xfId="5273" xr:uid="{00000000-0005-0000-0000-0000D2110000}"/>
    <cellStyle name="20% - Accent2 3 2 3 3 4 2" xfId="5274" xr:uid="{00000000-0005-0000-0000-0000D3110000}"/>
    <cellStyle name="20% - Accent2 3 2 3 3 4 2 2" xfId="5275" xr:uid="{00000000-0005-0000-0000-0000D4110000}"/>
    <cellStyle name="20% - Accent2 3 2 3 3 4 2 3" xfId="5276" xr:uid="{00000000-0005-0000-0000-0000D5110000}"/>
    <cellStyle name="20% - Accent2 3 2 3 3 4 3" xfId="5277" xr:uid="{00000000-0005-0000-0000-0000D6110000}"/>
    <cellStyle name="20% - Accent2 3 2 3 3 4 4" xfId="5278" xr:uid="{00000000-0005-0000-0000-0000D7110000}"/>
    <cellStyle name="20% - Accent2 3 2 3 3 5" xfId="5279" xr:uid="{00000000-0005-0000-0000-0000D8110000}"/>
    <cellStyle name="20% - Accent2 3 2 3 3 5 2" xfId="5280" xr:uid="{00000000-0005-0000-0000-0000D9110000}"/>
    <cellStyle name="20% - Accent2 3 2 3 3 5 3" xfId="5281" xr:uid="{00000000-0005-0000-0000-0000DA110000}"/>
    <cellStyle name="20% - Accent2 3 2 3 3 6" xfId="5282" xr:uid="{00000000-0005-0000-0000-0000DB110000}"/>
    <cellStyle name="20% - Accent2 3 2 3 3 6 2" xfId="5283" xr:uid="{00000000-0005-0000-0000-0000DC110000}"/>
    <cellStyle name="20% - Accent2 3 2 3 3 7" xfId="5284" xr:uid="{00000000-0005-0000-0000-0000DD110000}"/>
    <cellStyle name="20% - Accent2 3 2 3 3 7 2" xfId="5285" xr:uid="{00000000-0005-0000-0000-0000DE110000}"/>
    <cellStyle name="20% - Accent2 3 2 3 3 8" xfId="5286" xr:uid="{00000000-0005-0000-0000-0000DF110000}"/>
    <cellStyle name="20% - Accent2 3 2 3 4" xfId="5287" xr:uid="{00000000-0005-0000-0000-0000E0110000}"/>
    <cellStyle name="20% - Accent2 3 2 3 4 2" xfId="5288" xr:uid="{00000000-0005-0000-0000-0000E1110000}"/>
    <cellStyle name="20% - Accent2 3 2 3 4 2 2" xfId="5289" xr:uid="{00000000-0005-0000-0000-0000E2110000}"/>
    <cellStyle name="20% - Accent2 3 2 3 4 2 2 2" xfId="57692" xr:uid="{00000000-0005-0000-0000-0000E3110000}"/>
    <cellStyle name="20% - Accent2 3 2 3 4 2 2 3" xfId="5291" xr:uid="{00000000-0005-0000-0000-0000E4110000}"/>
    <cellStyle name="20% - Accent2 3 2 3 4 2 3" xfId="5292" xr:uid="{00000000-0005-0000-0000-0000E5110000}"/>
    <cellStyle name="20% - Accent2 3 2 3 4 2 4" xfId="5293" xr:uid="{00000000-0005-0000-0000-0000E6110000}"/>
    <cellStyle name="20% - Accent2 3 2 3 4 3" xfId="5294" xr:uid="{00000000-0005-0000-0000-0000E7110000}"/>
    <cellStyle name="20% - Accent2 3 2 3 4 3 2" xfId="5295" xr:uid="{00000000-0005-0000-0000-0000E8110000}"/>
    <cellStyle name="20% - Accent2 3 2 3 4 3 2 2" xfId="5296" xr:uid="{00000000-0005-0000-0000-0000E9110000}"/>
    <cellStyle name="20% - Accent2 3 2 3 4 3 2 3" xfId="5297" xr:uid="{00000000-0005-0000-0000-0000EA110000}"/>
    <cellStyle name="20% - Accent2 3 2 3 4 3 3" xfId="5298" xr:uid="{00000000-0005-0000-0000-0000EB110000}"/>
    <cellStyle name="20% - Accent2 3 2 3 4 3 4" xfId="5299" xr:uid="{00000000-0005-0000-0000-0000EC110000}"/>
    <cellStyle name="20% - Accent2 3 2 3 4 4" xfId="5300" xr:uid="{00000000-0005-0000-0000-0000ED110000}"/>
    <cellStyle name="20% - Accent2 3 2 3 4 4 2" xfId="5301" xr:uid="{00000000-0005-0000-0000-0000EE110000}"/>
    <cellStyle name="20% - Accent2 3 2 3 4 4 3" xfId="5302" xr:uid="{00000000-0005-0000-0000-0000EF110000}"/>
    <cellStyle name="20% - Accent2 3 2 3 4 5" xfId="5303" xr:uid="{00000000-0005-0000-0000-0000F0110000}"/>
    <cellStyle name="20% - Accent2 3 2 3 4 5 2" xfId="5304" xr:uid="{00000000-0005-0000-0000-0000F1110000}"/>
    <cellStyle name="20% - Accent2 3 2 3 4 6" xfId="5305" xr:uid="{00000000-0005-0000-0000-0000F2110000}"/>
    <cellStyle name="20% - Accent2 3 2 3 4 6 2" xfId="5306" xr:uid="{00000000-0005-0000-0000-0000F3110000}"/>
    <cellStyle name="20% - Accent2 3 2 3 4 7" xfId="5307" xr:uid="{00000000-0005-0000-0000-0000F4110000}"/>
    <cellStyle name="20% - Accent2 3 2 3 5" xfId="5308" xr:uid="{00000000-0005-0000-0000-0000F5110000}"/>
    <cellStyle name="20% - Accent2 3 2 3 5 2" xfId="5309" xr:uid="{00000000-0005-0000-0000-0000F6110000}"/>
    <cellStyle name="20% - Accent2 3 2 3 5 2 2" xfId="5310" xr:uid="{00000000-0005-0000-0000-0000F7110000}"/>
    <cellStyle name="20% - Accent2 3 2 3 5 2 3" xfId="5311" xr:uid="{00000000-0005-0000-0000-0000F8110000}"/>
    <cellStyle name="20% - Accent2 3 2 3 5 3" xfId="5312" xr:uid="{00000000-0005-0000-0000-0000F9110000}"/>
    <cellStyle name="20% - Accent2 3 2 3 5 3 2" xfId="5313" xr:uid="{00000000-0005-0000-0000-0000FA110000}"/>
    <cellStyle name="20% - Accent2 3 2 3 5 4" xfId="5314" xr:uid="{00000000-0005-0000-0000-0000FB110000}"/>
    <cellStyle name="20% - Accent2 3 2 3 5 4 2" xfId="5315" xr:uid="{00000000-0005-0000-0000-0000FC110000}"/>
    <cellStyle name="20% - Accent2 3 2 3 5 5" xfId="5316" xr:uid="{00000000-0005-0000-0000-0000FD110000}"/>
    <cellStyle name="20% - Accent2 3 2 3 6" xfId="5317" xr:uid="{00000000-0005-0000-0000-0000FE110000}"/>
    <cellStyle name="20% - Accent2 3 2 3 6 2" xfId="5318" xr:uid="{00000000-0005-0000-0000-0000FF110000}"/>
    <cellStyle name="20% - Accent2 3 2 3 6 2 2" xfId="5319" xr:uid="{00000000-0005-0000-0000-000000120000}"/>
    <cellStyle name="20% - Accent2 3 2 3 6 2 3" xfId="5320" xr:uid="{00000000-0005-0000-0000-000001120000}"/>
    <cellStyle name="20% - Accent2 3 2 3 6 3" xfId="5321" xr:uid="{00000000-0005-0000-0000-000002120000}"/>
    <cellStyle name="20% - Accent2 3 2 3 6 4" xfId="5322" xr:uid="{00000000-0005-0000-0000-000003120000}"/>
    <cellStyle name="20% - Accent2 3 2 3 7" xfId="5323" xr:uid="{00000000-0005-0000-0000-000004120000}"/>
    <cellStyle name="20% - Accent2 3 2 3 7 2" xfId="5324" xr:uid="{00000000-0005-0000-0000-000005120000}"/>
    <cellStyle name="20% - Accent2 3 2 3 7 3" xfId="5325" xr:uid="{00000000-0005-0000-0000-000006120000}"/>
    <cellStyle name="20% - Accent2 3 2 3 8" xfId="5326" xr:uid="{00000000-0005-0000-0000-000007120000}"/>
    <cellStyle name="20% - Accent2 3 2 3 8 2" xfId="5327" xr:uid="{00000000-0005-0000-0000-000008120000}"/>
    <cellStyle name="20% - Accent2 3 2 3 9" xfId="5328" xr:uid="{00000000-0005-0000-0000-000009120000}"/>
    <cellStyle name="20% - Accent2 3 2 3 9 2" xfId="5329" xr:uid="{00000000-0005-0000-0000-00000A120000}"/>
    <cellStyle name="20% - Accent2 3 2 4" xfId="5330" xr:uid="{00000000-0005-0000-0000-00000B120000}"/>
    <cellStyle name="20% - Accent2 3 2 4 10" xfId="54093" xr:uid="{00000000-0005-0000-0000-00000C120000}"/>
    <cellStyle name="20% - Accent2 3 2 4 11" xfId="55619" xr:uid="{00000000-0005-0000-0000-00000D120000}"/>
    <cellStyle name="20% - Accent2 3 2 4 12" xfId="56997" xr:uid="{00000000-0005-0000-0000-00000E120000}"/>
    <cellStyle name="20% - Accent2 3 2 4 2" xfId="5331" xr:uid="{00000000-0005-0000-0000-00000F120000}"/>
    <cellStyle name="20% - Accent2 3 2 4 2 2" xfId="5332" xr:uid="{00000000-0005-0000-0000-000010120000}"/>
    <cellStyle name="20% - Accent2 3 2 4 2 2 2" xfId="5333" xr:uid="{00000000-0005-0000-0000-000011120000}"/>
    <cellStyle name="20% - Accent2 3 2 4 2 2 2 2" xfId="5334" xr:uid="{00000000-0005-0000-0000-000012120000}"/>
    <cellStyle name="20% - Accent2 3 2 4 2 2 2 3" xfId="5335" xr:uid="{00000000-0005-0000-0000-000013120000}"/>
    <cellStyle name="20% - Accent2 3 2 4 2 2 3" xfId="5336" xr:uid="{00000000-0005-0000-0000-000014120000}"/>
    <cellStyle name="20% - Accent2 3 2 4 2 2 4" xfId="5337" xr:uid="{00000000-0005-0000-0000-000015120000}"/>
    <cellStyle name="20% - Accent2 3 2 4 2 3" xfId="5338" xr:uid="{00000000-0005-0000-0000-000016120000}"/>
    <cellStyle name="20% - Accent2 3 2 4 2 3 2" xfId="5339" xr:uid="{00000000-0005-0000-0000-000017120000}"/>
    <cellStyle name="20% - Accent2 3 2 4 2 3 2 2" xfId="5340" xr:uid="{00000000-0005-0000-0000-000018120000}"/>
    <cellStyle name="20% - Accent2 3 2 4 2 3 2 3" xfId="5341" xr:uid="{00000000-0005-0000-0000-000019120000}"/>
    <cellStyle name="20% - Accent2 3 2 4 2 3 3" xfId="5342" xr:uid="{00000000-0005-0000-0000-00001A120000}"/>
    <cellStyle name="20% - Accent2 3 2 4 2 3 4" xfId="5343" xr:uid="{00000000-0005-0000-0000-00001B120000}"/>
    <cellStyle name="20% - Accent2 3 2 4 2 4" xfId="5344" xr:uid="{00000000-0005-0000-0000-00001C120000}"/>
    <cellStyle name="20% - Accent2 3 2 4 2 4 2" xfId="5345" xr:uid="{00000000-0005-0000-0000-00001D120000}"/>
    <cellStyle name="20% - Accent2 3 2 4 2 4 3" xfId="5346" xr:uid="{00000000-0005-0000-0000-00001E120000}"/>
    <cellStyle name="20% - Accent2 3 2 4 2 5" xfId="5347" xr:uid="{00000000-0005-0000-0000-00001F120000}"/>
    <cellStyle name="20% - Accent2 3 2 4 2 5 2" xfId="5348" xr:uid="{00000000-0005-0000-0000-000020120000}"/>
    <cellStyle name="20% - Accent2 3 2 4 2 6" xfId="5349" xr:uid="{00000000-0005-0000-0000-000021120000}"/>
    <cellStyle name="20% - Accent2 3 2 4 2 6 2" xfId="5350" xr:uid="{00000000-0005-0000-0000-000022120000}"/>
    <cellStyle name="20% - Accent2 3 2 4 2 7" xfId="5351" xr:uid="{00000000-0005-0000-0000-000023120000}"/>
    <cellStyle name="20% - Accent2 3 2 4 3" xfId="5352" xr:uid="{00000000-0005-0000-0000-000024120000}"/>
    <cellStyle name="20% - Accent2 3 2 4 3 2" xfId="5353" xr:uid="{00000000-0005-0000-0000-000025120000}"/>
    <cellStyle name="20% - Accent2 3 2 4 3 2 2" xfId="5354" xr:uid="{00000000-0005-0000-0000-000026120000}"/>
    <cellStyle name="20% - Accent2 3 2 4 3 2 3" xfId="5355" xr:uid="{00000000-0005-0000-0000-000027120000}"/>
    <cellStyle name="20% - Accent2 3 2 4 3 3" xfId="5356" xr:uid="{00000000-0005-0000-0000-000028120000}"/>
    <cellStyle name="20% - Accent2 3 2 4 3 3 2" xfId="5357" xr:uid="{00000000-0005-0000-0000-000029120000}"/>
    <cellStyle name="20% - Accent2 3 2 4 3 4" xfId="5358" xr:uid="{00000000-0005-0000-0000-00002A120000}"/>
    <cellStyle name="20% - Accent2 3 2 4 3 4 2" xfId="5359" xr:uid="{00000000-0005-0000-0000-00002B120000}"/>
    <cellStyle name="20% - Accent2 3 2 4 3 5" xfId="5360" xr:uid="{00000000-0005-0000-0000-00002C120000}"/>
    <cellStyle name="20% - Accent2 3 2 4 4" xfId="5361" xr:uid="{00000000-0005-0000-0000-00002D120000}"/>
    <cellStyle name="20% - Accent2 3 2 4 4 2" xfId="5362" xr:uid="{00000000-0005-0000-0000-00002E120000}"/>
    <cellStyle name="20% - Accent2 3 2 4 4 2 2" xfId="5363" xr:uid="{00000000-0005-0000-0000-00002F120000}"/>
    <cellStyle name="20% - Accent2 3 2 4 4 2 3" xfId="5364" xr:uid="{00000000-0005-0000-0000-000030120000}"/>
    <cellStyle name="20% - Accent2 3 2 4 4 3" xfId="5365" xr:uid="{00000000-0005-0000-0000-000031120000}"/>
    <cellStyle name="20% - Accent2 3 2 4 4 4" xfId="5366" xr:uid="{00000000-0005-0000-0000-000032120000}"/>
    <cellStyle name="20% - Accent2 3 2 4 5" xfId="5367" xr:uid="{00000000-0005-0000-0000-000033120000}"/>
    <cellStyle name="20% - Accent2 3 2 4 5 2" xfId="5368" xr:uid="{00000000-0005-0000-0000-000034120000}"/>
    <cellStyle name="20% - Accent2 3 2 4 5 3" xfId="5369" xr:uid="{00000000-0005-0000-0000-000035120000}"/>
    <cellStyle name="20% - Accent2 3 2 4 6" xfId="5370" xr:uid="{00000000-0005-0000-0000-000036120000}"/>
    <cellStyle name="20% - Accent2 3 2 4 6 2" xfId="5371" xr:uid="{00000000-0005-0000-0000-000037120000}"/>
    <cellStyle name="20% - Accent2 3 2 4 7" xfId="5372" xr:uid="{00000000-0005-0000-0000-000038120000}"/>
    <cellStyle name="20% - Accent2 3 2 4 7 2" xfId="5373" xr:uid="{00000000-0005-0000-0000-000039120000}"/>
    <cellStyle name="20% - Accent2 3 2 4 8" xfId="5374" xr:uid="{00000000-0005-0000-0000-00003A120000}"/>
    <cellStyle name="20% - Accent2 3 2 4 9" xfId="52622" xr:uid="{00000000-0005-0000-0000-00003B120000}"/>
    <cellStyle name="20% - Accent2 3 2 5" xfId="5375" xr:uid="{00000000-0005-0000-0000-00003C120000}"/>
    <cellStyle name="20% - Accent2 3 2 5 2" xfId="5376" xr:uid="{00000000-0005-0000-0000-00003D120000}"/>
    <cellStyle name="20% - Accent2 3 2 5 2 2" xfId="5377" xr:uid="{00000000-0005-0000-0000-00003E120000}"/>
    <cellStyle name="20% - Accent2 3 2 5 2 2 2" xfId="5378" xr:uid="{00000000-0005-0000-0000-00003F120000}"/>
    <cellStyle name="20% - Accent2 3 2 5 2 2 2 2" xfId="5379" xr:uid="{00000000-0005-0000-0000-000040120000}"/>
    <cellStyle name="20% - Accent2 3 2 5 2 2 2 3" xfId="5380" xr:uid="{00000000-0005-0000-0000-000041120000}"/>
    <cellStyle name="20% - Accent2 3 2 5 2 2 3" xfId="5381" xr:uid="{00000000-0005-0000-0000-000042120000}"/>
    <cellStyle name="20% - Accent2 3 2 5 2 2 4" xfId="5382" xr:uid="{00000000-0005-0000-0000-000043120000}"/>
    <cellStyle name="20% - Accent2 3 2 5 2 3" xfId="5383" xr:uid="{00000000-0005-0000-0000-000044120000}"/>
    <cellStyle name="20% - Accent2 3 2 5 2 3 2" xfId="5384" xr:uid="{00000000-0005-0000-0000-000045120000}"/>
    <cellStyle name="20% - Accent2 3 2 5 2 3 2 2" xfId="5385" xr:uid="{00000000-0005-0000-0000-000046120000}"/>
    <cellStyle name="20% - Accent2 3 2 5 2 3 2 3" xfId="5386" xr:uid="{00000000-0005-0000-0000-000047120000}"/>
    <cellStyle name="20% - Accent2 3 2 5 2 3 3" xfId="5387" xr:uid="{00000000-0005-0000-0000-000048120000}"/>
    <cellStyle name="20% - Accent2 3 2 5 2 3 4" xfId="5388" xr:uid="{00000000-0005-0000-0000-000049120000}"/>
    <cellStyle name="20% - Accent2 3 2 5 2 4" xfId="5389" xr:uid="{00000000-0005-0000-0000-00004A120000}"/>
    <cellStyle name="20% - Accent2 3 2 5 2 4 2" xfId="5390" xr:uid="{00000000-0005-0000-0000-00004B120000}"/>
    <cellStyle name="20% - Accent2 3 2 5 2 4 3" xfId="5391" xr:uid="{00000000-0005-0000-0000-00004C120000}"/>
    <cellStyle name="20% - Accent2 3 2 5 2 5" xfId="5392" xr:uid="{00000000-0005-0000-0000-00004D120000}"/>
    <cellStyle name="20% - Accent2 3 2 5 2 5 2" xfId="5393" xr:uid="{00000000-0005-0000-0000-00004E120000}"/>
    <cellStyle name="20% - Accent2 3 2 5 2 6" xfId="5394" xr:uid="{00000000-0005-0000-0000-00004F120000}"/>
    <cellStyle name="20% - Accent2 3 2 5 2 6 2" xfId="5395" xr:uid="{00000000-0005-0000-0000-000050120000}"/>
    <cellStyle name="20% - Accent2 3 2 5 2 7" xfId="5396" xr:uid="{00000000-0005-0000-0000-000051120000}"/>
    <cellStyle name="20% - Accent2 3 2 5 3" xfId="5397" xr:uid="{00000000-0005-0000-0000-000052120000}"/>
    <cellStyle name="20% - Accent2 3 2 5 3 2" xfId="5398" xr:uid="{00000000-0005-0000-0000-000053120000}"/>
    <cellStyle name="20% - Accent2 3 2 5 3 2 2" xfId="5399" xr:uid="{00000000-0005-0000-0000-000054120000}"/>
    <cellStyle name="20% - Accent2 3 2 5 3 2 3" xfId="5400" xr:uid="{00000000-0005-0000-0000-000055120000}"/>
    <cellStyle name="20% - Accent2 3 2 5 3 3" xfId="5401" xr:uid="{00000000-0005-0000-0000-000056120000}"/>
    <cellStyle name="20% - Accent2 3 2 5 3 3 2" xfId="5402" xr:uid="{00000000-0005-0000-0000-000057120000}"/>
    <cellStyle name="20% - Accent2 3 2 5 3 4" xfId="5403" xr:uid="{00000000-0005-0000-0000-000058120000}"/>
    <cellStyle name="20% - Accent2 3 2 5 3 4 2" xfId="5404" xr:uid="{00000000-0005-0000-0000-000059120000}"/>
    <cellStyle name="20% - Accent2 3 2 5 3 5" xfId="5405" xr:uid="{00000000-0005-0000-0000-00005A120000}"/>
    <cellStyle name="20% - Accent2 3 2 5 4" xfId="5406" xr:uid="{00000000-0005-0000-0000-00005B120000}"/>
    <cellStyle name="20% - Accent2 3 2 5 4 2" xfId="5407" xr:uid="{00000000-0005-0000-0000-00005C120000}"/>
    <cellStyle name="20% - Accent2 3 2 5 4 2 2" xfId="5408" xr:uid="{00000000-0005-0000-0000-00005D120000}"/>
    <cellStyle name="20% - Accent2 3 2 5 4 2 3" xfId="5409" xr:uid="{00000000-0005-0000-0000-00005E120000}"/>
    <cellStyle name="20% - Accent2 3 2 5 4 3" xfId="5410" xr:uid="{00000000-0005-0000-0000-00005F120000}"/>
    <cellStyle name="20% - Accent2 3 2 5 4 4" xfId="5411" xr:uid="{00000000-0005-0000-0000-000060120000}"/>
    <cellStyle name="20% - Accent2 3 2 5 5" xfId="5412" xr:uid="{00000000-0005-0000-0000-000061120000}"/>
    <cellStyle name="20% - Accent2 3 2 5 5 2" xfId="5413" xr:uid="{00000000-0005-0000-0000-000062120000}"/>
    <cellStyle name="20% - Accent2 3 2 5 5 3" xfId="5414" xr:uid="{00000000-0005-0000-0000-000063120000}"/>
    <cellStyle name="20% - Accent2 3 2 5 6" xfId="5415" xr:uid="{00000000-0005-0000-0000-000064120000}"/>
    <cellStyle name="20% - Accent2 3 2 5 6 2" xfId="5416" xr:uid="{00000000-0005-0000-0000-000065120000}"/>
    <cellStyle name="20% - Accent2 3 2 5 7" xfId="5417" xr:uid="{00000000-0005-0000-0000-000066120000}"/>
    <cellStyle name="20% - Accent2 3 2 5 7 2" xfId="5418" xr:uid="{00000000-0005-0000-0000-000067120000}"/>
    <cellStyle name="20% - Accent2 3 2 5 8" xfId="5419" xr:uid="{00000000-0005-0000-0000-000068120000}"/>
    <cellStyle name="20% - Accent2 3 2 6" xfId="5420" xr:uid="{00000000-0005-0000-0000-000069120000}"/>
    <cellStyle name="20% - Accent2 3 2 6 2" xfId="5421" xr:uid="{00000000-0005-0000-0000-00006A120000}"/>
    <cellStyle name="20% - Accent2 3 2 6 2 2" xfId="5422" xr:uid="{00000000-0005-0000-0000-00006B120000}"/>
    <cellStyle name="20% - Accent2 3 2 6 2 2 2" xfId="5423" xr:uid="{00000000-0005-0000-0000-00006C120000}"/>
    <cellStyle name="20% - Accent2 3 2 6 2 2 3" xfId="5424" xr:uid="{00000000-0005-0000-0000-00006D120000}"/>
    <cellStyle name="20% - Accent2 3 2 6 2 3" xfId="5425" xr:uid="{00000000-0005-0000-0000-00006E120000}"/>
    <cellStyle name="20% - Accent2 3 2 6 2 4" xfId="5426" xr:uid="{00000000-0005-0000-0000-00006F120000}"/>
    <cellStyle name="20% - Accent2 3 2 6 3" xfId="5427" xr:uid="{00000000-0005-0000-0000-000070120000}"/>
    <cellStyle name="20% - Accent2 3 2 6 3 2" xfId="5428" xr:uid="{00000000-0005-0000-0000-000071120000}"/>
    <cellStyle name="20% - Accent2 3 2 6 3 2 2" xfId="5429" xr:uid="{00000000-0005-0000-0000-000072120000}"/>
    <cellStyle name="20% - Accent2 3 2 6 3 2 3" xfId="5430" xr:uid="{00000000-0005-0000-0000-000073120000}"/>
    <cellStyle name="20% - Accent2 3 2 6 3 3" xfId="5431" xr:uid="{00000000-0005-0000-0000-000074120000}"/>
    <cellStyle name="20% - Accent2 3 2 6 3 4" xfId="5432" xr:uid="{00000000-0005-0000-0000-000075120000}"/>
    <cellStyle name="20% - Accent2 3 2 6 4" xfId="5433" xr:uid="{00000000-0005-0000-0000-000076120000}"/>
    <cellStyle name="20% - Accent2 3 2 6 4 2" xfId="5434" xr:uid="{00000000-0005-0000-0000-000077120000}"/>
    <cellStyle name="20% - Accent2 3 2 6 4 3" xfId="5435" xr:uid="{00000000-0005-0000-0000-000078120000}"/>
    <cellStyle name="20% - Accent2 3 2 6 5" xfId="5436" xr:uid="{00000000-0005-0000-0000-000079120000}"/>
    <cellStyle name="20% - Accent2 3 2 6 5 2" xfId="5437" xr:uid="{00000000-0005-0000-0000-00007A120000}"/>
    <cellStyle name="20% - Accent2 3 2 6 6" xfId="5438" xr:uid="{00000000-0005-0000-0000-00007B120000}"/>
    <cellStyle name="20% - Accent2 3 2 6 6 2" xfId="5439" xr:uid="{00000000-0005-0000-0000-00007C120000}"/>
    <cellStyle name="20% - Accent2 3 2 6 7" xfId="5440" xr:uid="{00000000-0005-0000-0000-00007D120000}"/>
    <cellStyle name="20% - Accent2 3 2 7" xfId="5441" xr:uid="{00000000-0005-0000-0000-00007E120000}"/>
    <cellStyle name="20% - Accent2 3 2 7 2" xfId="5442" xr:uid="{00000000-0005-0000-0000-00007F120000}"/>
    <cellStyle name="20% - Accent2 3 2 7 2 2" xfId="5443" xr:uid="{00000000-0005-0000-0000-000080120000}"/>
    <cellStyle name="20% - Accent2 3 2 7 2 3" xfId="5444" xr:uid="{00000000-0005-0000-0000-000081120000}"/>
    <cellStyle name="20% - Accent2 3 2 7 3" xfId="5445" xr:uid="{00000000-0005-0000-0000-000082120000}"/>
    <cellStyle name="20% - Accent2 3 2 7 3 2" xfId="5446" xr:uid="{00000000-0005-0000-0000-000083120000}"/>
    <cellStyle name="20% - Accent2 3 2 7 4" xfId="5447" xr:uid="{00000000-0005-0000-0000-000084120000}"/>
    <cellStyle name="20% - Accent2 3 2 7 4 2" xfId="5448" xr:uid="{00000000-0005-0000-0000-000085120000}"/>
    <cellStyle name="20% - Accent2 3 2 7 5" xfId="5449" xr:uid="{00000000-0005-0000-0000-000086120000}"/>
    <cellStyle name="20% - Accent2 3 2 8" xfId="5450" xr:uid="{00000000-0005-0000-0000-000087120000}"/>
    <cellStyle name="20% - Accent2 3 2 8 2" xfId="5451" xr:uid="{00000000-0005-0000-0000-000088120000}"/>
    <cellStyle name="20% - Accent2 3 2 8 2 2" xfId="5452" xr:uid="{00000000-0005-0000-0000-000089120000}"/>
    <cellStyle name="20% - Accent2 3 2 8 2 3" xfId="5453" xr:uid="{00000000-0005-0000-0000-00008A120000}"/>
    <cellStyle name="20% - Accent2 3 2 8 3" xfId="5454" xr:uid="{00000000-0005-0000-0000-00008B120000}"/>
    <cellStyle name="20% - Accent2 3 2 8 4" xfId="5455" xr:uid="{00000000-0005-0000-0000-00008C120000}"/>
    <cellStyle name="20% - Accent2 3 2 9" xfId="5456" xr:uid="{00000000-0005-0000-0000-00008D120000}"/>
    <cellStyle name="20% - Accent2 3 2 9 2" xfId="5457" xr:uid="{00000000-0005-0000-0000-00008E120000}"/>
    <cellStyle name="20% - Accent2 3 2 9 3" xfId="5458" xr:uid="{00000000-0005-0000-0000-00008F120000}"/>
    <cellStyle name="20% - Accent2 3 20" xfId="56783" xr:uid="{00000000-0005-0000-0000-000090120000}"/>
    <cellStyle name="20% - Accent2 3 3" xfId="767" xr:uid="{00000000-0005-0000-0000-000091120000}"/>
    <cellStyle name="20% - Accent2 3 3 10" xfId="5460" xr:uid="{00000000-0005-0000-0000-000092120000}"/>
    <cellStyle name="20% - Accent2 3 3 10 2" xfId="5461" xr:uid="{00000000-0005-0000-0000-000093120000}"/>
    <cellStyle name="20% - Accent2 3 3 11" xfId="5462" xr:uid="{00000000-0005-0000-0000-000094120000}"/>
    <cellStyle name="20% - Accent2 3 3 11 2" xfId="5463" xr:uid="{00000000-0005-0000-0000-000095120000}"/>
    <cellStyle name="20% - Accent2 3 3 12" xfId="5464" xr:uid="{00000000-0005-0000-0000-000096120000}"/>
    <cellStyle name="20% - Accent2 3 3 13" xfId="5459" xr:uid="{00000000-0005-0000-0000-000097120000}"/>
    <cellStyle name="20% - Accent2 3 3 14" xfId="53164" xr:uid="{00000000-0005-0000-0000-000098120000}"/>
    <cellStyle name="20% - Accent2 3 3 15" xfId="54529" xr:uid="{00000000-0005-0000-0000-000099120000}"/>
    <cellStyle name="20% - Accent2 3 3 16" xfId="56055" xr:uid="{00000000-0005-0000-0000-00009A120000}"/>
    <cellStyle name="20% - Accent2 3 3 17" xfId="57433" xr:uid="{00000000-0005-0000-0000-00009B120000}"/>
    <cellStyle name="20% - Accent2 3 3 2" xfId="5465" xr:uid="{00000000-0005-0000-0000-00009C120000}"/>
    <cellStyle name="20% - Accent2 3 3 2 10" xfId="5466" xr:uid="{00000000-0005-0000-0000-00009D120000}"/>
    <cellStyle name="20% - Accent2 3 3 2 2" xfId="5467" xr:uid="{00000000-0005-0000-0000-00009E120000}"/>
    <cellStyle name="20% - Accent2 3 3 2 2 2" xfId="5468" xr:uid="{00000000-0005-0000-0000-00009F120000}"/>
    <cellStyle name="20% - Accent2 3 3 2 2 2 2" xfId="5469" xr:uid="{00000000-0005-0000-0000-0000A0120000}"/>
    <cellStyle name="20% - Accent2 3 3 2 2 2 2 2" xfId="5470" xr:uid="{00000000-0005-0000-0000-0000A1120000}"/>
    <cellStyle name="20% - Accent2 3 3 2 2 2 2 2 2" xfId="5471" xr:uid="{00000000-0005-0000-0000-0000A2120000}"/>
    <cellStyle name="20% - Accent2 3 3 2 2 2 2 2 3" xfId="5472" xr:uid="{00000000-0005-0000-0000-0000A3120000}"/>
    <cellStyle name="20% - Accent2 3 3 2 2 2 2 3" xfId="5473" xr:uid="{00000000-0005-0000-0000-0000A4120000}"/>
    <cellStyle name="20% - Accent2 3 3 2 2 2 2 4" xfId="5474" xr:uid="{00000000-0005-0000-0000-0000A5120000}"/>
    <cellStyle name="20% - Accent2 3 3 2 2 2 3" xfId="5475" xr:uid="{00000000-0005-0000-0000-0000A6120000}"/>
    <cellStyle name="20% - Accent2 3 3 2 2 2 3 2" xfId="5476" xr:uid="{00000000-0005-0000-0000-0000A7120000}"/>
    <cellStyle name="20% - Accent2 3 3 2 2 2 3 2 2" xfId="5477" xr:uid="{00000000-0005-0000-0000-0000A8120000}"/>
    <cellStyle name="20% - Accent2 3 3 2 2 2 3 2 3" xfId="5478" xr:uid="{00000000-0005-0000-0000-0000A9120000}"/>
    <cellStyle name="20% - Accent2 3 3 2 2 2 3 3" xfId="5479" xr:uid="{00000000-0005-0000-0000-0000AA120000}"/>
    <cellStyle name="20% - Accent2 3 3 2 2 2 3 4" xfId="5480" xr:uid="{00000000-0005-0000-0000-0000AB120000}"/>
    <cellStyle name="20% - Accent2 3 3 2 2 2 4" xfId="5481" xr:uid="{00000000-0005-0000-0000-0000AC120000}"/>
    <cellStyle name="20% - Accent2 3 3 2 2 2 4 2" xfId="5482" xr:uid="{00000000-0005-0000-0000-0000AD120000}"/>
    <cellStyle name="20% - Accent2 3 3 2 2 2 4 3" xfId="5483" xr:uid="{00000000-0005-0000-0000-0000AE120000}"/>
    <cellStyle name="20% - Accent2 3 3 2 2 2 5" xfId="5484" xr:uid="{00000000-0005-0000-0000-0000AF120000}"/>
    <cellStyle name="20% - Accent2 3 3 2 2 2 5 2" xfId="5485" xr:uid="{00000000-0005-0000-0000-0000B0120000}"/>
    <cellStyle name="20% - Accent2 3 3 2 2 2 6" xfId="5486" xr:uid="{00000000-0005-0000-0000-0000B1120000}"/>
    <cellStyle name="20% - Accent2 3 3 2 2 2 6 2" xfId="5487" xr:uid="{00000000-0005-0000-0000-0000B2120000}"/>
    <cellStyle name="20% - Accent2 3 3 2 2 2 7" xfId="5488" xr:uid="{00000000-0005-0000-0000-0000B3120000}"/>
    <cellStyle name="20% - Accent2 3 3 2 2 3" xfId="5489" xr:uid="{00000000-0005-0000-0000-0000B4120000}"/>
    <cellStyle name="20% - Accent2 3 3 2 2 3 2" xfId="5490" xr:uid="{00000000-0005-0000-0000-0000B5120000}"/>
    <cellStyle name="20% - Accent2 3 3 2 2 3 2 2" xfId="5491" xr:uid="{00000000-0005-0000-0000-0000B6120000}"/>
    <cellStyle name="20% - Accent2 3 3 2 2 3 2 3" xfId="5492" xr:uid="{00000000-0005-0000-0000-0000B7120000}"/>
    <cellStyle name="20% - Accent2 3 3 2 2 3 3" xfId="5493" xr:uid="{00000000-0005-0000-0000-0000B8120000}"/>
    <cellStyle name="20% - Accent2 3 3 2 2 3 3 2" xfId="5494" xr:uid="{00000000-0005-0000-0000-0000B9120000}"/>
    <cellStyle name="20% - Accent2 3 3 2 2 3 4" xfId="5495" xr:uid="{00000000-0005-0000-0000-0000BA120000}"/>
    <cellStyle name="20% - Accent2 3 3 2 2 3 4 2" xfId="5496" xr:uid="{00000000-0005-0000-0000-0000BB120000}"/>
    <cellStyle name="20% - Accent2 3 3 2 2 3 5" xfId="5497" xr:uid="{00000000-0005-0000-0000-0000BC120000}"/>
    <cellStyle name="20% - Accent2 3 3 2 2 4" xfId="5498" xr:uid="{00000000-0005-0000-0000-0000BD120000}"/>
    <cellStyle name="20% - Accent2 3 3 2 2 4 2" xfId="5499" xr:uid="{00000000-0005-0000-0000-0000BE120000}"/>
    <cellStyle name="20% - Accent2 3 3 2 2 4 2 2" xfId="5500" xr:uid="{00000000-0005-0000-0000-0000BF120000}"/>
    <cellStyle name="20% - Accent2 3 3 2 2 4 2 3" xfId="5501" xr:uid="{00000000-0005-0000-0000-0000C0120000}"/>
    <cellStyle name="20% - Accent2 3 3 2 2 4 3" xfId="5502" xr:uid="{00000000-0005-0000-0000-0000C1120000}"/>
    <cellStyle name="20% - Accent2 3 3 2 2 4 4" xfId="5503" xr:uid="{00000000-0005-0000-0000-0000C2120000}"/>
    <cellStyle name="20% - Accent2 3 3 2 2 5" xfId="5504" xr:uid="{00000000-0005-0000-0000-0000C3120000}"/>
    <cellStyle name="20% - Accent2 3 3 2 2 5 2" xfId="5505" xr:uid="{00000000-0005-0000-0000-0000C4120000}"/>
    <cellStyle name="20% - Accent2 3 3 2 2 5 3" xfId="5506" xr:uid="{00000000-0005-0000-0000-0000C5120000}"/>
    <cellStyle name="20% - Accent2 3 3 2 2 6" xfId="5507" xr:uid="{00000000-0005-0000-0000-0000C6120000}"/>
    <cellStyle name="20% - Accent2 3 3 2 2 6 2" xfId="5508" xr:uid="{00000000-0005-0000-0000-0000C7120000}"/>
    <cellStyle name="20% - Accent2 3 3 2 2 7" xfId="5509" xr:uid="{00000000-0005-0000-0000-0000C8120000}"/>
    <cellStyle name="20% - Accent2 3 3 2 2 7 2" xfId="5510" xr:uid="{00000000-0005-0000-0000-0000C9120000}"/>
    <cellStyle name="20% - Accent2 3 3 2 2 8" xfId="5511" xr:uid="{00000000-0005-0000-0000-0000CA120000}"/>
    <cellStyle name="20% - Accent2 3 3 2 3" xfId="5512" xr:uid="{00000000-0005-0000-0000-0000CB120000}"/>
    <cellStyle name="20% - Accent2 3 3 2 3 2" xfId="5513" xr:uid="{00000000-0005-0000-0000-0000CC120000}"/>
    <cellStyle name="20% - Accent2 3 3 2 3 2 2" xfId="5514" xr:uid="{00000000-0005-0000-0000-0000CD120000}"/>
    <cellStyle name="20% - Accent2 3 3 2 3 2 2 2" xfId="5515" xr:uid="{00000000-0005-0000-0000-0000CE120000}"/>
    <cellStyle name="20% - Accent2 3 3 2 3 2 2 2 2" xfId="5516" xr:uid="{00000000-0005-0000-0000-0000CF120000}"/>
    <cellStyle name="20% - Accent2 3 3 2 3 2 2 2 3" xfId="5517" xr:uid="{00000000-0005-0000-0000-0000D0120000}"/>
    <cellStyle name="20% - Accent2 3 3 2 3 2 2 3" xfId="5518" xr:uid="{00000000-0005-0000-0000-0000D1120000}"/>
    <cellStyle name="20% - Accent2 3 3 2 3 2 2 4" xfId="5519" xr:uid="{00000000-0005-0000-0000-0000D2120000}"/>
    <cellStyle name="20% - Accent2 3 3 2 3 2 3" xfId="5520" xr:uid="{00000000-0005-0000-0000-0000D3120000}"/>
    <cellStyle name="20% - Accent2 3 3 2 3 2 3 2" xfId="5521" xr:uid="{00000000-0005-0000-0000-0000D4120000}"/>
    <cellStyle name="20% - Accent2 3 3 2 3 2 3 2 2" xfId="5522" xr:uid="{00000000-0005-0000-0000-0000D5120000}"/>
    <cellStyle name="20% - Accent2 3 3 2 3 2 3 2 3" xfId="5523" xr:uid="{00000000-0005-0000-0000-0000D6120000}"/>
    <cellStyle name="20% - Accent2 3 3 2 3 2 3 3" xfId="5524" xr:uid="{00000000-0005-0000-0000-0000D7120000}"/>
    <cellStyle name="20% - Accent2 3 3 2 3 2 3 4" xfId="5525" xr:uid="{00000000-0005-0000-0000-0000D8120000}"/>
    <cellStyle name="20% - Accent2 3 3 2 3 2 4" xfId="5526" xr:uid="{00000000-0005-0000-0000-0000D9120000}"/>
    <cellStyle name="20% - Accent2 3 3 2 3 2 4 2" xfId="5527" xr:uid="{00000000-0005-0000-0000-0000DA120000}"/>
    <cellStyle name="20% - Accent2 3 3 2 3 2 4 3" xfId="5528" xr:uid="{00000000-0005-0000-0000-0000DB120000}"/>
    <cellStyle name="20% - Accent2 3 3 2 3 2 5" xfId="5529" xr:uid="{00000000-0005-0000-0000-0000DC120000}"/>
    <cellStyle name="20% - Accent2 3 3 2 3 2 5 2" xfId="5530" xr:uid="{00000000-0005-0000-0000-0000DD120000}"/>
    <cellStyle name="20% - Accent2 3 3 2 3 2 6" xfId="5531" xr:uid="{00000000-0005-0000-0000-0000DE120000}"/>
    <cellStyle name="20% - Accent2 3 3 2 3 2 6 2" xfId="5532" xr:uid="{00000000-0005-0000-0000-0000DF120000}"/>
    <cellStyle name="20% - Accent2 3 3 2 3 2 7" xfId="5533" xr:uid="{00000000-0005-0000-0000-0000E0120000}"/>
    <cellStyle name="20% - Accent2 3 3 2 3 3" xfId="5534" xr:uid="{00000000-0005-0000-0000-0000E1120000}"/>
    <cellStyle name="20% - Accent2 3 3 2 3 3 2" xfId="5535" xr:uid="{00000000-0005-0000-0000-0000E2120000}"/>
    <cellStyle name="20% - Accent2 3 3 2 3 3 2 2" xfId="5536" xr:uid="{00000000-0005-0000-0000-0000E3120000}"/>
    <cellStyle name="20% - Accent2 3 3 2 3 3 2 3" xfId="5537" xr:uid="{00000000-0005-0000-0000-0000E4120000}"/>
    <cellStyle name="20% - Accent2 3 3 2 3 3 3" xfId="5538" xr:uid="{00000000-0005-0000-0000-0000E5120000}"/>
    <cellStyle name="20% - Accent2 3 3 2 3 3 3 2" xfId="5539" xr:uid="{00000000-0005-0000-0000-0000E6120000}"/>
    <cellStyle name="20% - Accent2 3 3 2 3 3 4" xfId="5540" xr:uid="{00000000-0005-0000-0000-0000E7120000}"/>
    <cellStyle name="20% - Accent2 3 3 2 3 3 4 2" xfId="5541" xr:uid="{00000000-0005-0000-0000-0000E8120000}"/>
    <cellStyle name="20% - Accent2 3 3 2 3 3 5" xfId="5542" xr:uid="{00000000-0005-0000-0000-0000E9120000}"/>
    <cellStyle name="20% - Accent2 3 3 2 3 4" xfId="5543" xr:uid="{00000000-0005-0000-0000-0000EA120000}"/>
    <cellStyle name="20% - Accent2 3 3 2 3 4 2" xfId="5544" xr:uid="{00000000-0005-0000-0000-0000EB120000}"/>
    <cellStyle name="20% - Accent2 3 3 2 3 4 2 2" xfId="5545" xr:uid="{00000000-0005-0000-0000-0000EC120000}"/>
    <cellStyle name="20% - Accent2 3 3 2 3 4 2 3" xfId="5546" xr:uid="{00000000-0005-0000-0000-0000ED120000}"/>
    <cellStyle name="20% - Accent2 3 3 2 3 4 3" xfId="5547" xr:uid="{00000000-0005-0000-0000-0000EE120000}"/>
    <cellStyle name="20% - Accent2 3 3 2 3 4 4" xfId="5548" xr:uid="{00000000-0005-0000-0000-0000EF120000}"/>
    <cellStyle name="20% - Accent2 3 3 2 3 5" xfId="5549" xr:uid="{00000000-0005-0000-0000-0000F0120000}"/>
    <cellStyle name="20% - Accent2 3 3 2 3 5 2" xfId="5550" xr:uid="{00000000-0005-0000-0000-0000F1120000}"/>
    <cellStyle name="20% - Accent2 3 3 2 3 5 3" xfId="5551" xr:uid="{00000000-0005-0000-0000-0000F2120000}"/>
    <cellStyle name="20% - Accent2 3 3 2 3 6" xfId="5552" xr:uid="{00000000-0005-0000-0000-0000F3120000}"/>
    <cellStyle name="20% - Accent2 3 3 2 3 6 2" xfId="5553" xr:uid="{00000000-0005-0000-0000-0000F4120000}"/>
    <cellStyle name="20% - Accent2 3 3 2 3 7" xfId="5554" xr:uid="{00000000-0005-0000-0000-0000F5120000}"/>
    <cellStyle name="20% - Accent2 3 3 2 3 7 2" xfId="5555" xr:uid="{00000000-0005-0000-0000-0000F6120000}"/>
    <cellStyle name="20% - Accent2 3 3 2 3 8" xfId="5556" xr:uid="{00000000-0005-0000-0000-0000F7120000}"/>
    <cellStyle name="20% - Accent2 3 3 2 4" xfId="5557" xr:uid="{00000000-0005-0000-0000-0000F8120000}"/>
    <cellStyle name="20% - Accent2 3 3 2 4 2" xfId="5558" xr:uid="{00000000-0005-0000-0000-0000F9120000}"/>
    <cellStyle name="20% - Accent2 3 3 2 4 2 2" xfId="5559" xr:uid="{00000000-0005-0000-0000-0000FA120000}"/>
    <cellStyle name="20% - Accent2 3 3 2 4 2 2 2" xfId="5560" xr:uid="{00000000-0005-0000-0000-0000FB120000}"/>
    <cellStyle name="20% - Accent2 3 3 2 4 2 2 3" xfId="5561" xr:uid="{00000000-0005-0000-0000-0000FC120000}"/>
    <cellStyle name="20% - Accent2 3 3 2 4 2 3" xfId="5562" xr:uid="{00000000-0005-0000-0000-0000FD120000}"/>
    <cellStyle name="20% - Accent2 3 3 2 4 2 4" xfId="5563" xr:uid="{00000000-0005-0000-0000-0000FE120000}"/>
    <cellStyle name="20% - Accent2 3 3 2 4 3" xfId="5564" xr:uid="{00000000-0005-0000-0000-0000FF120000}"/>
    <cellStyle name="20% - Accent2 3 3 2 4 3 2" xfId="5565" xr:uid="{00000000-0005-0000-0000-000000130000}"/>
    <cellStyle name="20% - Accent2 3 3 2 4 3 2 2" xfId="5566" xr:uid="{00000000-0005-0000-0000-000001130000}"/>
    <cellStyle name="20% - Accent2 3 3 2 4 3 2 3" xfId="5567" xr:uid="{00000000-0005-0000-0000-000002130000}"/>
    <cellStyle name="20% - Accent2 3 3 2 4 3 3" xfId="5568" xr:uid="{00000000-0005-0000-0000-000003130000}"/>
    <cellStyle name="20% - Accent2 3 3 2 4 3 4" xfId="5569" xr:uid="{00000000-0005-0000-0000-000004130000}"/>
    <cellStyle name="20% - Accent2 3 3 2 4 4" xfId="5570" xr:uid="{00000000-0005-0000-0000-000005130000}"/>
    <cellStyle name="20% - Accent2 3 3 2 4 4 2" xfId="5571" xr:uid="{00000000-0005-0000-0000-000006130000}"/>
    <cellStyle name="20% - Accent2 3 3 2 4 4 3" xfId="5572" xr:uid="{00000000-0005-0000-0000-000007130000}"/>
    <cellStyle name="20% - Accent2 3 3 2 4 5" xfId="5573" xr:uid="{00000000-0005-0000-0000-000008130000}"/>
    <cellStyle name="20% - Accent2 3 3 2 4 5 2" xfId="5574" xr:uid="{00000000-0005-0000-0000-000009130000}"/>
    <cellStyle name="20% - Accent2 3 3 2 4 6" xfId="5575" xr:uid="{00000000-0005-0000-0000-00000A130000}"/>
    <cellStyle name="20% - Accent2 3 3 2 4 6 2" xfId="5576" xr:uid="{00000000-0005-0000-0000-00000B130000}"/>
    <cellStyle name="20% - Accent2 3 3 2 4 7" xfId="5577" xr:uid="{00000000-0005-0000-0000-00000C130000}"/>
    <cellStyle name="20% - Accent2 3 3 2 5" xfId="5578" xr:uid="{00000000-0005-0000-0000-00000D130000}"/>
    <cellStyle name="20% - Accent2 3 3 2 5 2" xfId="5579" xr:uid="{00000000-0005-0000-0000-00000E130000}"/>
    <cellStyle name="20% - Accent2 3 3 2 5 2 2" xfId="5580" xr:uid="{00000000-0005-0000-0000-00000F130000}"/>
    <cellStyle name="20% - Accent2 3 3 2 5 2 3" xfId="5581" xr:uid="{00000000-0005-0000-0000-000010130000}"/>
    <cellStyle name="20% - Accent2 3 3 2 5 3" xfId="5582" xr:uid="{00000000-0005-0000-0000-000011130000}"/>
    <cellStyle name="20% - Accent2 3 3 2 5 3 2" xfId="5583" xr:uid="{00000000-0005-0000-0000-000012130000}"/>
    <cellStyle name="20% - Accent2 3 3 2 5 4" xfId="5584" xr:uid="{00000000-0005-0000-0000-000013130000}"/>
    <cellStyle name="20% - Accent2 3 3 2 5 4 2" xfId="5585" xr:uid="{00000000-0005-0000-0000-000014130000}"/>
    <cellStyle name="20% - Accent2 3 3 2 5 5" xfId="5586" xr:uid="{00000000-0005-0000-0000-000015130000}"/>
    <cellStyle name="20% - Accent2 3 3 2 6" xfId="5587" xr:uid="{00000000-0005-0000-0000-000016130000}"/>
    <cellStyle name="20% - Accent2 3 3 2 6 2" xfId="5588" xr:uid="{00000000-0005-0000-0000-000017130000}"/>
    <cellStyle name="20% - Accent2 3 3 2 6 2 2" xfId="5589" xr:uid="{00000000-0005-0000-0000-000018130000}"/>
    <cellStyle name="20% - Accent2 3 3 2 6 2 3" xfId="5590" xr:uid="{00000000-0005-0000-0000-000019130000}"/>
    <cellStyle name="20% - Accent2 3 3 2 6 3" xfId="5591" xr:uid="{00000000-0005-0000-0000-00001A130000}"/>
    <cellStyle name="20% - Accent2 3 3 2 6 4" xfId="5592" xr:uid="{00000000-0005-0000-0000-00001B130000}"/>
    <cellStyle name="20% - Accent2 3 3 2 7" xfId="5593" xr:uid="{00000000-0005-0000-0000-00001C130000}"/>
    <cellStyle name="20% - Accent2 3 3 2 7 2" xfId="5594" xr:uid="{00000000-0005-0000-0000-00001D130000}"/>
    <cellStyle name="20% - Accent2 3 3 2 7 3" xfId="5595" xr:uid="{00000000-0005-0000-0000-00001E130000}"/>
    <cellStyle name="20% - Accent2 3 3 2 8" xfId="5596" xr:uid="{00000000-0005-0000-0000-00001F130000}"/>
    <cellStyle name="20% - Accent2 3 3 2 8 2" xfId="5597" xr:uid="{00000000-0005-0000-0000-000020130000}"/>
    <cellStyle name="20% - Accent2 3 3 2 9" xfId="5598" xr:uid="{00000000-0005-0000-0000-000021130000}"/>
    <cellStyle name="20% - Accent2 3 3 2 9 2" xfId="5599" xr:uid="{00000000-0005-0000-0000-000022130000}"/>
    <cellStyle name="20% - Accent2 3 3 3" xfId="5600" xr:uid="{00000000-0005-0000-0000-000023130000}"/>
    <cellStyle name="20% - Accent2 3 3 3 10" xfId="5601" xr:uid="{00000000-0005-0000-0000-000024130000}"/>
    <cellStyle name="20% - Accent2 3 3 3 2" xfId="5602" xr:uid="{00000000-0005-0000-0000-000025130000}"/>
    <cellStyle name="20% - Accent2 3 3 3 2 2" xfId="5603" xr:uid="{00000000-0005-0000-0000-000026130000}"/>
    <cellStyle name="20% - Accent2 3 3 3 2 2 2" xfId="5604" xr:uid="{00000000-0005-0000-0000-000027130000}"/>
    <cellStyle name="20% - Accent2 3 3 3 2 2 2 2" xfId="5605" xr:uid="{00000000-0005-0000-0000-000028130000}"/>
    <cellStyle name="20% - Accent2 3 3 3 2 2 2 2 2" xfId="5606" xr:uid="{00000000-0005-0000-0000-000029130000}"/>
    <cellStyle name="20% - Accent2 3 3 3 2 2 2 2 3" xfId="5607" xr:uid="{00000000-0005-0000-0000-00002A130000}"/>
    <cellStyle name="20% - Accent2 3 3 3 2 2 2 3" xfId="5608" xr:uid="{00000000-0005-0000-0000-00002B130000}"/>
    <cellStyle name="20% - Accent2 3 3 3 2 2 2 4" xfId="5609" xr:uid="{00000000-0005-0000-0000-00002C130000}"/>
    <cellStyle name="20% - Accent2 3 3 3 2 2 3" xfId="5610" xr:uid="{00000000-0005-0000-0000-00002D130000}"/>
    <cellStyle name="20% - Accent2 3 3 3 2 2 3 2" xfId="5611" xr:uid="{00000000-0005-0000-0000-00002E130000}"/>
    <cellStyle name="20% - Accent2 3 3 3 2 2 3 2 2" xfId="5612" xr:uid="{00000000-0005-0000-0000-00002F130000}"/>
    <cellStyle name="20% - Accent2 3 3 3 2 2 3 2 3" xfId="5613" xr:uid="{00000000-0005-0000-0000-000030130000}"/>
    <cellStyle name="20% - Accent2 3 3 3 2 2 3 3" xfId="5614" xr:uid="{00000000-0005-0000-0000-000031130000}"/>
    <cellStyle name="20% - Accent2 3 3 3 2 2 3 4" xfId="5615" xr:uid="{00000000-0005-0000-0000-000032130000}"/>
    <cellStyle name="20% - Accent2 3 3 3 2 2 4" xfId="5616" xr:uid="{00000000-0005-0000-0000-000033130000}"/>
    <cellStyle name="20% - Accent2 3 3 3 2 2 4 2" xfId="5617" xr:uid="{00000000-0005-0000-0000-000034130000}"/>
    <cellStyle name="20% - Accent2 3 3 3 2 2 4 3" xfId="5618" xr:uid="{00000000-0005-0000-0000-000035130000}"/>
    <cellStyle name="20% - Accent2 3 3 3 2 2 5" xfId="5619" xr:uid="{00000000-0005-0000-0000-000036130000}"/>
    <cellStyle name="20% - Accent2 3 3 3 2 2 5 2" xfId="5620" xr:uid="{00000000-0005-0000-0000-000037130000}"/>
    <cellStyle name="20% - Accent2 3 3 3 2 2 6" xfId="5621" xr:uid="{00000000-0005-0000-0000-000038130000}"/>
    <cellStyle name="20% - Accent2 3 3 3 2 2 6 2" xfId="5622" xr:uid="{00000000-0005-0000-0000-000039130000}"/>
    <cellStyle name="20% - Accent2 3 3 3 2 2 7" xfId="5623" xr:uid="{00000000-0005-0000-0000-00003A130000}"/>
    <cellStyle name="20% - Accent2 3 3 3 2 3" xfId="5624" xr:uid="{00000000-0005-0000-0000-00003B130000}"/>
    <cellStyle name="20% - Accent2 3 3 3 2 3 2" xfId="5625" xr:uid="{00000000-0005-0000-0000-00003C130000}"/>
    <cellStyle name="20% - Accent2 3 3 3 2 3 2 2" xfId="5626" xr:uid="{00000000-0005-0000-0000-00003D130000}"/>
    <cellStyle name="20% - Accent2 3 3 3 2 3 2 3" xfId="5627" xr:uid="{00000000-0005-0000-0000-00003E130000}"/>
    <cellStyle name="20% - Accent2 3 3 3 2 3 3" xfId="5628" xr:uid="{00000000-0005-0000-0000-00003F130000}"/>
    <cellStyle name="20% - Accent2 3 3 3 2 3 3 2" xfId="5629" xr:uid="{00000000-0005-0000-0000-000040130000}"/>
    <cellStyle name="20% - Accent2 3 3 3 2 3 4" xfId="5630" xr:uid="{00000000-0005-0000-0000-000041130000}"/>
    <cellStyle name="20% - Accent2 3 3 3 2 3 4 2" xfId="5631" xr:uid="{00000000-0005-0000-0000-000042130000}"/>
    <cellStyle name="20% - Accent2 3 3 3 2 3 5" xfId="5632" xr:uid="{00000000-0005-0000-0000-000043130000}"/>
    <cellStyle name="20% - Accent2 3 3 3 2 4" xfId="5633" xr:uid="{00000000-0005-0000-0000-000044130000}"/>
    <cellStyle name="20% - Accent2 3 3 3 2 4 2" xfId="5634" xr:uid="{00000000-0005-0000-0000-000045130000}"/>
    <cellStyle name="20% - Accent2 3 3 3 2 4 2 2" xfId="5635" xr:uid="{00000000-0005-0000-0000-000046130000}"/>
    <cellStyle name="20% - Accent2 3 3 3 2 4 2 3" xfId="5636" xr:uid="{00000000-0005-0000-0000-000047130000}"/>
    <cellStyle name="20% - Accent2 3 3 3 2 4 3" xfId="5637" xr:uid="{00000000-0005-0000-0000-000048130000}"/>
    <cellStyle name="20% - Accent2 3 3 3 2 4 4" xfId="5638" xr:uid="{00000000-0005-0000-0000-000049130000}"/>
    <cellStyle name="20% - Accent2 3 3 3 2 5" xfId="5639" xr:uid="{00000000-0005-0000-0000-00004A130000}"/>
    <cellStyle name="20% - Accent2 3 3 3 2 5 2" xfId="5640" xr:uid="{00000000-0005-0000-0000-00004B130000}"/>
    <cellStyle name="20% - Accent2 3 3 3 2 5 3" xfId="5641" xr:uid="{00000000-0005-0000-0000-00004C130000}"/>
    <cellStyle name="20% - Accent2 3 3 3 2 6" xfId="5642" xr:uid="{00000000-0005-0000-0000-00004D130000}"/>
    <cellStyle name="20% - Accent2 3 3 3 2 6 2" xfId="5643" xr:uid="{00000000-0005-0000-0000-00004E130000}"/>
    <cellStyle name="20% - Accent2 3 3 3 2 7" xfId="5644" xr:uid="{00000000-0005-0000-0000-00004F130000}"/>
    <cellStyle name="20% - Accent2 3 3 3 2 7 2" xfId="5645" xr:uid="{00000000-0005-0000-0000-000050130000}"/>
    <cellStyle name="20% - Accent2 3 3 3 2 8" xfId="5646" xr:uid="{00000000-0005-0000-0000-000051130000}"/>
    <cellStyle name="20% - Accent2 3 3 3 3" xfId="5647" xr:uid="{00000000-0005-0000-0000-000052130000}"/>
    <cellStyle name="20% - Accent2 3 3 3 3 2" xfId="5648" xr:uid="{00000000-0005-0000-0000-000053130000}"/>
    <cellStyle name="20% - Accent2 3 3 3 3 2 2" xfId="5649" xr:uid="{00000000-0005-0000-0000-000054130000}"/>
    <cellStyle name="20% - Accent2 3 3 3 3 2 2 2" xfId="5650" xr:uid="{00000000-0005-0000-0000-000055130000}"/>
    <cellStyle name="20% - Accent2 3 3 3 3 2 2 2 2" xfId="5651" xr:uid="{00000000-0005-0000-0000-000056130000}"/>
    <cellStyle name="20% - Accent2 3 3 3 3 2 2 2 3" xfId="5652" xr:uid="{00000000-0005-0000-0000-000057130000}"/>
    <cellStyle name="20% - Accent2 3 3 3 3 2 2 3" xfId="5653" xr:uid="{00000000-0005-0000-0000-000058130000}"/>
    <cellStyle name="20% - Accent2 3 3 3 3 2 2 4" xfId="5654" xr:uid="{00000000-0005-0000-0000-000059130000}"/>
    <cellStyle name="20% - Accent2 3 3 3 3 2 3" xfId="5655" xr:uid="{00000000-0005-0000-0000-00005A130000}"/>
    <cellStyle name="20% - Accent2 3 3 3 3 2 3 2" xfId="5656" xr:uid="{00000000-0005-0000-0000-00005B130000}"/>
    <cellStyle name="20% - Accent2 3 3 3 3 2 3 2 2" xfId="5657" xr:uid="{00000000-0005-0000-0000-00005C130000}"/>
    <cellStyle name="20% - Accent2 3 3 3 3 2 3 2 3" xfId="5658" xr:uid="{00000000-0005-0000-0000-00005D130000}"/>
    <cellStyle name="20% - Accent2 3 3 3 3 2 3 3" xfId="5659" xr:uid="{00000000-0005-0000-0000-00005E130000}"/>
    <cellStyle name="20% - Accent2 3 3 3 3 2 3 4" xfId="5660" xr:uid="{00000000-0005-0000-0000-00005F130000}"/>
    <cellStyle name="20% - Accent2 3 3 3 3 2 4" xfId="5661" xr:uid="{00000000-0005-0000-0000-000060130000}"/>
    <cellStyle name="20% - Accent2 3 3 3 3 2 4 2" xfId="5662" xr:uid="{00000000-0005-0000-0000-000061130000}"/>
    <cellStyle name="20% - Accent2 3 3 3 3 2 4 3" xfId="5663" xr:uid="{00000000-0005-0000-0000-000062130000}"/>
    <cellStyle name="20% - Accent2 3 3 3 3 2 5" xfId="5664" xr:uid="{00000000-0005-0000-0000-000063130000}"/>
    <cellStyle name="20% - Accent2 3 3 3 3 2 5 2" xfId="5665" xr:uid="{00000000-0005-0000-0000-000064130000}"/>
    <cellStyle name="20% - Accent2 3 3 3 3 2 6" xfId="5666" xr:uid="{00000000-0005-0000-0000-000065130000}"/>
    <cellStyle name="20% - Accent2 3 3 3 3 2 6 2" xfId="5667" xr:uid="{00000000-0005-0000-0000-000066130000}"/>
    <cellStyle name="20% - Accent2 3 3 3 3 2 7" xfId="5668" xr:uid="{00000000-0005-0000-0000-000067130000}"/>
    <cellStyle name="20% - Accent2 3 3 3 3 3" xfId="5669" xr:uid="{00000000-0005-0000-0000-000068130000}"/>
    <cellStyle name="20% - Accent2 3 3 3 3 3 2" xfId="5670" xr:uid="{00000000-0005-0000-0000-000069130000}"/>
    <cellStyle name="20% - Accent2 3 3 3 3 3 2 2" xfId="5671" xr:uid="{00000000-0005-0000-0000-00006A130000}"/>
    <cellStyle name="20% - Accent2 3 3 3 3 3 2 3" xfId="5672" xr:uid="{00000000-0005-0000-0000-00006B130000}"/>
    <cellStyle name="20% - Accent2 3 3 3 3 3 3" xfId="5673" xr:uid="{00000000-0005-0000-0000-00006C130000}"/>
    <cellStyle name="20% - Accent2 3 3 3 3 3 3 2" xfId="5674" xr:uid="{00000000-0005-0000-0000-00006D130000}"/>
    <cellStyle name="20% - Accent2 3 3 3 3 3 4" xfId="5675" xr:uid="{00000000-0005-0000-0000-00006E130000}"/>
    <cellStyle name="20% - Accent2 3 3 3 3 3 4 2" xfId="5676" xr:uid="{00000000-0005-0000-0000-00006F130000}"/>
    <cellStyle name="20% - Accent2 3 3 3 3 3 5" xfId="5677" xr:uid="{00000000-0005-0000-0000-000070130000}"/>
    <cellStyle name="20% - Accent2 3 3 3 3 4" xfId="5678" xr:uid="{00000000-0005-0000-0000-000071130000}"/>
    <cellStyle name="20% - Accent2 3 3 3 3 4 2" xfId="5679" xr:uid="{00000000-0005-0000-0000-000072130000}"/>
    <cellStyle name="20% - Accent2 3 3 3 3 4 2 2" xfId="5680" xr:uid="{00000000-0005-0000-0000-000073130000}"/>
    <cellStyle name="20% - Accent2 3 3 3 3 4 2 3" xfId="5681" xr:uid="{00000000-0005-0000-0000-000074130000}"/>
    <cellStyle name="20% - Accent2 3 3 3 3 4 3" xfId="5682" xr:uid="{00000000-0005-0000-0000-000075130000}"/>
    <cellStyle name="20% - Accent2 3 3 3 3 4 4" xfId="5683" xr:uid="{00000000-0005-0000-0000-000076130000}"/>
    <cellStyle name="20% - Accent2 3 3 3 3 5" xfId="5684" xr:uid="{00000000-0005-0000-0000-000077130000}"/>
    <cellStyle name="20% - Accent2 3 3 3 3 5 2" xfId="5685" xr:uid="{00000000-0005-0000-0000-000078130000}"/>
    <cellStyle name="20% - Accent2 3 3 3 3 5 3" xfId="5686" xr:uid="{00000000-0005-0000-0000-000079130000}"/>
    <cellStyle name="20% - Accent2 3 3 3 3 6" xfId="5687" xr:uid="{00000000-0005-0000-0000-00007A130000}"/>
    <cellStyle name="20% - Accent2 3 3 3 3 6 2" xfId="5688" xr:uid="{00000000-0005-0000-0000-00007B130000}"/>
    <cellStyle name="20% - Accent2 3 3 3 3 7" xfId="5689" xr:uid="{00000000-0005-0000-0000-00007C130000}"/>
    <cellStyle name="20% - Accent2 3 3 3 3 7 2" xfId="5690" xr:uid="{00000000-0005-0000-0000-00007D130000}"/>
    <cellStyle name="20% - Accent2 3 3 3 3 8" xfId="5691" xr:uid="{00000000-0005-0000-0000-00007E130000}"/>
    <cellStyle name="20% - Accent2 3 3 3 4" xfId="5692" xr:uid="{00000000-0005-0000-0000-00007F130000}"/>
    <cellStyle name="20% - Accent2 3 3 3 4 2" xfId="5693" xr:uid="{00000000-0005-0000-0000-000080130000}"/>
    <cellStyle name="20% - Accent2 3 3 3 4 2 2" xfId="5694" xr:uid="{00000000-0005-0000-0000-000081130000}"/>
    <cellStyle name="20% - Accent2 3 3 3 4 2 2 2" xfId="5695" xr:uid="{00000000-0005-0000-0000-000082130000}"/>
    <cellStyle name="20% - Accent2 3 3 3 4 2 2 3" xfId="5696" xr:uid="{00000000-0005-0000-0000-000083130000}"/>
    <cellStyle name="20% - Accent2 3 3 3 4 2 3" xfId="5697" xr:uid="{00000000-0005-0000-0000-000084130000}"/>
    <cellStyle name="20% - Accent2 3 3 3 4 2 4" xfId="5698" xr:uid="{00000000-0005-0000-0000-000085130000}"/>
    <cellStyle name="20% - Accent2 3 3 3 4 3" xfId="5699" xr:uid="{00000000-0005-0000-0000-000086130000}"/>
    <cellStyle name="20% - Accent2 3 3 3 4 3 2" xfId="5700" xr:uid="{00000000-0005-0000-0000-000087130000}"/>
    <cellStyle name="20% - Accent2 3 3 3 4 3 2 2" xfId="5701" xr:uid="{00000000-0005-0000-0000-000088130000}"/>
    <cellStyle name="20% - Accent2 3 3 3 4 3 2 3" xfId="5702" xr:uid="{00000000-0005-0000-0000-000089130000}"/>
    <cellStyle name="20% - Accent2 3 3 3 4 3 3" xfId="5703" xr:uid="{00000000-0005-0000-0000-00008A130000}"/>
    <cellStyle name="20% - Accent2 3 3 3 4 3 4" xfId="5704" xr:uid="{00000000-0005-0000-0000-00008B130000}"/>
    <cellStyle name="20% - Accent2 3 3 3 4 4" xfId="5705" xr:uid="{00000000-0005-0000-0000-00008C130000}"/>
    <cellStyle name="20% - Accent2 3 3 3 4 4 2" xfId="5706" xr:uid="{00000000-0005-0000-0000-00008D130000}"/>
    <cellStyle name="20% - Accent2 3 3 3 4 4 3" xfId="5707" xr:uid="{00000000-0005-0000-0000-00008E130000}"/>
    <cellStyle name="20% - Accent2 3 3 3 4 5" xfId="5708" xr:uid="{00000000-0005-0000-0000-00008F130000}"/>
    <cellStyle name="20% - Accent2 3 3 3 4 5 2" xfId="5709" xr:uid="{00000000-0005-0000-0000-000090130000}"/>
    <cellStyle name="20% - Accent2 3 3 3 4 6" xfId="5710" xr:uid="{00000000-0005-0000-0000-000091130000}"/>
    <cellStyle name="20% - Accent2 3 3 3 4 6 2" xfId="5711" xr:uid="{00000000-0005-0000-0000-000092130000}"/>
    <cellStyle name="20% - Accent2 3 3 3 4 7" xfId="5712" xr:uid="{00000000-0005-0000-0000-000093130000}"/>
    <cellStyle name="20% - Accent2 3 3 3 5" xfId="5713" xr:uid="{00000000-0005-0000-0000-000094130000}"/>
    <cellStyle name="20% - Accent2 3 3 3 5 2" xfId="5714" xr:uid="{00000000-0005-0000-0000-000095130000}"/>
    <cellStyle name="20% - Accent2 3 3 3 5 2 2" xfId="5715" xr:uid="{00000000-0005-0000-0000-000096130000}"/>
    <cellStyle name="20% - Accent2 3 3 3 5 2 3" xfId="5716" xr:uid="{00000000-0005-0000-0000-000097130000}"/>
    <cellStyle name="20% - Accent2 3 3 3 5 3" xfId="5717" xr:uid="{00000000-0005-0000-0000-000098130000}"/>
    <cellStyle name="20% - Accent2 3 3 3 5 3 2" xfId="5718" xr:uid="{00000000-0005-0000-0000-000099130000}"/>
    <cellStyle name="20% - Accent2 3 3 3 5 4" xfId="5719" xr:uid="{00000000-0005-0000-0000-00009A130000}"/>
    <cellStyle name="20% - Accent2 3 3 3 5 4 2" xfId="5720" xr:uid="{00000000-0005-0000-0000-00009B130000}"/>
    <cellStyle name="20% - Accent2 3 3 3 5 5" xfId="5721" xr:uid="{00000000-0005-0000-0000-00009C130000}"/>
    <cellStyle name="20% - Accent2 3 3 3 6" xfId="5722" xr:uid="{00000000-0005-0000-0000-00009D130000}"/>
    <cellStyle name="20% - Accent2 3 3 3 6 2" xfId="5723" xr:uid="{00000000-0005-0000-0000-00009E130000}"/>
    <cellStyle name="20% - Accent2 3 3 3 6 2 2" xfId="5724" xr:uid="{00000000-0005-0000-0000-00009F130000}"/>
    <cellStyle name="20% - Accent2 3 3 3 6 2 3" xfId="5725" xr:uid="{00000000-0005-0000-0000-0000A0130000}"/>
    <cellStyle name="20% - Accent2 3 3 3 6 3" xfId="5726" xr:uid="{00000000-0005-0000-0000-0000A1130000}"/>
    <cellStyle name="20% - Accent2 3 3 3 6 4" xfId="5727" xr:uid="{00000000-0005-0000-0000-0000A2130000}"/>
    <cellStyle name="20% - Accent2 3 3 3 7" xfId="5728" xr:uid="{00000000-0005-0000-0000-0000A3130000}"/>
    <cellStyle name="20% - Accent2 3 3 3 7 2" xfId="5729" xr:uid="{00000000-0005-0000-0000-0000A4130000}"/>
    <cellStyle name="20% - Accent2 3 3 3 7 3" xfId="5730" xr:uid="{00000000-0005-0000-0000-0000A5130000}"/>
    <cellStyle name="20% - Accent2 3 3 3 8" xfId="5731" xr:uid="{00000000-0005-0000-0000-0000A6130000}"/>
    <cellStyle name="20% - Accent2 3 3 3 8 2" xfId="5732" xr:uid="{00000000-0005-0000-0000-0000A7130000}"/>
    <cellStyle name="20% - Accent2 3 3 3 9" xfId="5733" xr:uid="{00000000-0005-0000-0000-0000A8130000}"/>
    <cellStyle name="20% - Accent2 3 3 3 9 2" xfId="5734" xr:uid="{00000000-0005-0000-0000-0000A9130000}"/>
    <cellStyle name="20% - Accent2 3 3 4" xfId="5735" xr:uid="{00000000-0005-0000-0000-0000AA130000}"/>
    <cellStyle name="20% - Accent2 3 3 4 2" xfId="5736" xr:uid="{00000000-0005-0000-0000-0000AB130000}"/>
    <cellStyle name="20% - Accent2 3 3 4 2 2" xfId="5737" xr:uid="{00000000-0005-0000-0000-0000AC130000}"/>
    <cellStyle name="20% - Accent2 3 3 4 2 2 2" xfId="5738" xr:uid="{00000000-0005-0000-0000-0000AD130000}"/>
    <cellStyle name="20% - Accent2 3 3 4 2 2 2 2" xfId="5739" xr:uid="{00000000-0005-0000-0000-0000AE130000}"/>
    <cellStyle name="20% - Accent2 3 3 4 2 2 2 3" xfId="5740" xr:uid="{00000000-0005-0000-0000-0000AF130000}"/>
    <cellStyle name="20% - Accent2 3 3 4 2 2 3" xfId="5741" xr:uid="{00000000-0005-0000-0000-0000B0130000}"/>
    <cellStyle name="20% - Accent2 3 3 4 2 2 4" xfId="5742" xr:uid="{00000000-0005-0000-0000-0000B1130000}"/>
    <cellStyle name="20% - Accent2 3 3 4 2 3" xfId="5743" xr:uid="{00000000-0005-0000-0000-0000B2130000}"/>
    <cellStyle name="20% - Accent2 3 3 4 2 3 2" xfId="5744" xr:uid="{00000000-0005-0000-0000-0000B3130000}"/>
    <cellStyle name="20% - Accent2 3 3 4 2 3 2 2" xfId="5745" xr:uid="{00000000-0005-0000-0000-0000B4130000}"/>
    <cellStyle name="20% - Accent2 3 3 4 2 3 2 3" xfId="5746" xr:uid="{00000000-0005-0000-0000-0000B5130000}"/>
    <cellStyle name="20% - Accent2 3 3 4 2 3 3" xfId="5747" xr:uid="{00000000-0005-0000-0000-0000B6130000}"/>
    <cellStyle name="20% - Accent2 3 3 4 2 3 4" xfId="5748" xr:uid="{00000000-0005-0000-0000-0000B7130000}"/>
    <cellStyle name="20% - Accent2 3 3 4 2 4" xfId="5749" xr:uid="{00000000-0005-0000-0000-0000B8130000}"/>
    <cellStyle name="20% - Accent2 3 3 4 2 4 2" xfId="5750" xr:uid="{00000000-0005-0000-0000-0000B9130000}"/>
    <cellStyle name="20% - Accent2 3 3 4 2 4 3" xfId="5751" xr:uid="{00000000-0005-0000-0000-0000BA130000}"/>
    <cellStyle name="20% - Accent2 3 3 4 2 5" xfId="5752" xr:uid="{00000000-0005-0000-0000-0000BB130000}"/>
    <cellStyle name="20% - Accent2 3 3 4 2 5 2" xfId="5753" xr:uid="{00000000-0005-0000-0000-0000BC130000}"/>
    <cellStyle name="20% - Accent2 3 3 4 2 6" xfId="5754" xr:uid="{00000000-0005-0000-0000-0000BD130000}"/>
    <cellStyle name="20% - Accent2 3 3 4 2 6 2" xfId="5755" xr:uid="{00000000-0005-0000-0000-0000BE130000}"/>
    <cellStyle name="20% - Accent2 3 3 4 2 7" xfId="5756" xr:uid="{00000000-0005-0000-0000-0000BF130000}"/>
    <cellStyle name="20% - Accent2 3 3 4 3" xfId="5757" xr:uid="{00000000-0005-0000-0000-0000C0130000}"/>
    <cellStyle name="20% - Accent2 3 3 4 3 2" xfId="5758" xr:uid="{00000000-0005-0000-0000-0000C1130000}"/>
    <cellStyle name="20% - Accent2 3 3 4 3 2 2" xfId="5759" xr:uid="{00000000-0005-0000-0000-0000C2130000}"/>
    <cellStyle name="20% - Accent2 3 3 4 3 2 3" xfId="5760" xr:uid="{00000000-0005-0000-0000-0000C3130000}"/>
    <cellStyle name="20% - Accent2 3 3 4 3 3" xfId="5761" xr:uid="{00000000-0005-0000-0000-0000C4130000}"/>
    <cellStyle name="20% - Accent2 3 3 4 3 3 2" xfId="5762" xr:uid="{00000000-0005-0000-0000-0000C5130000}"/>
    <cellStyle name="20% - Accent2 3 3 4 3 4" xfId="5763" xr:uid="{00000000-0005-0000-0000-0000C6130000}"/>
    <cellStyle name="20% - Accent2 3 3 4 3 4 2" xfId="5764" xr:uid="{00000000-0005-0000-0000-0000C7130000}"/>
    <cellStyle name="20% - Accent2 3 3 4 3 5" xfId="5765" xr:uid="{00000000-0005-0000-0000-0000C8130000}"/>
    <cellStyle name="20% - Accent2 3 3 4 4" xfId="5766" xr:uid="{00000000-0005-0000-0000-0000C9130000}"/>
    <cellStyle name="20% - Accent2 3 3 4 4 2" xfId="5767" xr:uid="{00000000-0005-0000-0000-0000CA130000}"/>
    <cellStyle name="20% - Accent2 3 3 4 4 2 2" xfId="5768" xr:uid="{00000000-0005-0000-0000-0000CB130000}"/>
    <cellStyle name="20% - Accent2 3 3 4 4 2 3" xfId="5769" xr:uid="{00000000-0005-0000-0000-0000CC130000}"/>
    <cellStyle name="20% - Accent2 3 3 4 4 3" xfId="5770" xr:uid="{00000000-0005-0000-0000-0000CD130000}"/>
    <cellStyle name="20% - Accent2 3 3 4 4 4" xfId="5771" xr:uid="{00000000-0005-0000-0000-0000CE130000}"/>
    <cellStyle name="20% - Accent2 3 3 4 5" xfId="5772" xr:uid="{00000000-0005-0000-0000-0000CF130000}"/>
    <cellStyle name="20% - Accent2 3 3 4 5 2" xfId="5773" xr:uid="{00000000-0005-0000-0000-0000D0130000}"/>
    <cellStyle name="20% - Accent2 3 3 4 5 3" xfId="5774" xr:uid="{00000000-0005-0000-0000-0000D1130000}"/>
    <cellStyle name="20% - Accent2 3 3 4 6" xfId="5775" xr:uid="{00000000-0005-0000-0000-0000D2130000}"/>
    <cellStyle name="20% - Accent2 3 3 4 6 2" xfId="5776" xr:uid="{00000000-0005-0000-0000-0000D3130000}"/>
    <cellStyle name="20% - Accent2 3 3 4 7" xfId="5777" xr:uid="{00000000-0005-0000-0000-0000D4130000}"/>
    <cellStyle name="20% - Accent2 3 3 4 7 2" xfId="5778" xr:uid="{00000000-0005-0000-0000-0000D5130000}"/>
    <cellStyle name="20% - Accent2 3 3 4 8" xfId="5779" xr:uid="{00000000-0005-0000-0000-0000D6130000}"/>
    <cellStyle name="20% - Accent2 3 3 5" xfId="5780" xr:uid="{00000000-0005-0000-0000-0000D7130000}"/>
    <cellStyle name="20% - Accent2 3 3 5 2" xfId="5781" xr:uid="{00000000-0005-0000-0000-0000D8130000}"/>
    <cellStyle name="20% - Accent2 3 3 5 2 2" xfId="5782" xr:uid="{00000000-0005-0000-0000-0000D9130000}"/>
    <cellStyle name="20% - Accent2 3 3 5 2 2 2" xfId="5783" xr:uid="{00000000-0005-0000-0000-0000DA130000}"/>
    <cellStyle name="20% - Accent2 3 3 5 2 2 2 2" xfId="5784" xr:uid="{00000000-0005-0000-0000-0000DB130000}"/>
    <cellStyle name="20% - Accent2 3 3 5 2 2 2 3" xfId="5785" xr:uid="{00000000-0005-0000-0000-0000DC130000}"/>
    <cellStyle name="20% - Accent2 3 3 5 2 2 3" xfId="5786" xr:uid="{00000000-0005-0000-0000-0000DD130000}"/>
    <cellStyle name="20% - Accent2 3 3 5 2 2 4" xfId="5787" xr:uid="{00000000-0005-0000-0000-0000DE130000}"/>
    <cellStyle name="20% - Accent2 3 3 5 2 3" xfId="5788" xr:uid="{00000000-0005-0000-0000-0000DF130000}"/>
    <cellStyle name="20% - Accent2 3 3 5 2 3 2" xfId="5789" xr:uid="{00000000-0005-0000-0000-0000E0130000}"/>
    <cellStyle name="20% - Accent2 3 3 5 2 3 2 2" xfId="5790" xr:uid="{00000000-0005-0000-0000-0000E1130000}"/>
    <cellStyle name="20% - Accent2 3 3 5 2 3 2 3" xfId="5791" xr:uid="{00000000-0005-0000-0000-0000E2130000}"/>
    <cellStyle name="20% - Accent2 3 3 5 2 3 3" xfId="5792" xr:uid="{00000000-0005-0000-0000-0000E3130000}"/>
    <cellStyle name="20% - Accent2 3 3 5 2 3 4" xfId="5793" xr:uid="{00000000-0005-0000-0000-0000E4130000}"/>
    <cellStyle name="20% - Accent2 3 3 5 2 4" xfId="5794" xr:uid="{00000000-0005-0000-0000-0000E5130000}"/>
    <cellStyle name="20% - Accent2 3 3 5 2 4 2" xfId="5795" xr:uid="{00000000-0005-0000-0000-0000E6130000}"/>
    <cellStyle name="20% - Accent2 3 3 5 2 4 3" xfId="5796" xr:uid="{00000000-0005-0000-0000-0000E7130000}"/>
    <cellStyle name="20% - Accent2 3 3 5 2 5" xfId="5797" xr:uid="{00000000-0005-0000-0000-0000E8130000}"/>
    <cellStyle name="20% - Accent2 3 3 5 2 5 2" xfId="5798" xr:uid="{00000000-0005-0000-0000-0000E9130000}"/>
    <cellStyle name="20% - Accent2 3 3 5 2 6" xfId="5799" xr:uid="{00000000-0005-0000-0000-0000EA130000}"/>
    <cellStyle name="20% - Accent2 3 3 5 2 6 2" xfId="5800" xr:uid="{00000000-0005-0000-0000-0000EB130000}"/>
    <cellStyle name="20% - Accent2 3 3 5 2 7" xfId="5801" xr:uid="{00000000-0005-0000-0000-0000EC130000}"/>
    <cellStyle name="20% - Accent2 3 3 5 3" xfId="5802" xr:uid="{00000000-0005-0000-0000-0000ED130000}"/>
    <cellStyle name="20% - Accent2 3 3 5 3 2" xfId="5803" xr:uid="{00000000-0005-0000-0000-0000EE130000}"/>
    <cellStyle name="20% - Accent2 3 3 5 3 2 2" xfId="5804" xr:uid="{00000000-0005-0000-0000-0000EF130000}"/>
    <cellStyle name="20% - Accent2 3 3 5 3 2 3" xfId="5805" xr:uid="{00000000-0005-0000-0000-0000F0130000}"/>
    <cellStyle name="20% - Accent2 3 3 5 3 3" xfId="5806" xr:uid="{00000000-0005-0000-0000-0000F1130000}"/>
    <cellStyle name="20% - Accent2 3 3 5 3 3 2" xfId="5807" xr:uid="{00000000-0005-0000-0000-0000F2130000}"/>
    <cellStyle name="20% - Accent2 3 3 5 3 4" xfId="5808" xr:uid="{00000000-0005-0000-0000-0000F3130000}"/>
    <cellStyle name="20% - Accent2 3 3 5 3 4 2" xfId="5809" xr:uid="{00000000-0005-0000-0000-0000F4130000}"/>
    <cellStyle name="20% - Accent2 3 3 5 3 5" xfId="5810" xr:uid="{00000000-0005-0000-0000-0000F5130000}"/>
    <cellStyle name="20% - Accent2 3 3 5 4" xfId="5811" xr:uid="{00000000-0005-0000-0000-0000F6130000}"/>
    <cellStyle name="20% - Accent2 3 3 5 4 2" xfId="5812" xr:uid="{00000000-0005-0000-0000-0000F7130000}"/>
    <cellStyle name="20% - Accent2 3 3 5 4 2 2" xfId="5813" xr:uid="{00000000-0005-0000-0000-0000F8130000}"/>
    <cellStyle name="20% - Accent2 3 3 5 4 2 3" xfId="5814" xr:uid="{00000000-0005-0000-0000-0000F9130000}"/>
    <cellStyle name="20% - Accent2 3 3 5 4 3" xfId="5815" xr:uid="{00000000-0005-0000-0000-0000FA130000}"/>
    <cellStyle name="20% - Accent2 3 3 5 4 4" xfId="5816" xr:uid="{00000000-0005-0000-0000-0000FB130000}"/>
    <cellStyle name="20% - Accent2 3 3 5 5" xfId="5817" xr:uid="{00000000-0005-0000-0000-0000FC130000}"/>
    <cellStyle name="20% - Accent2 3 3 5 5 2" xfId="5818" xr:uid="{00000000-0005-0000-0000-0000FD130000}"/>
    <cellStyle name="20% - Accent2 3 3 5 5 3" xfId="5819" xr:uid="{00000000-0005-0000-0000-0000FE130000}"/>
    <cellStyle name="20% - Accent2 3 3 5 6" xfId="5820" xr:uid="{00000000-0005-0000-0000-0000FF130000}"/>
    <cellStyle name="20% - Accent2 3 3 5 6 2" xfId="5821" xr:uid="{00000000-0005-0000-0000-000000140000}"/>
    <cellStyle name="20% - Accent2 3 3 5 7" xfId="5822" xr:uid="{00000000-0005-0000-0000-000001140000}"/>
    <cellStyle name="20% - Accent2 3 3 5 7 2" xfId="5823" xr:uid="{00000000-0005-0000-0000-000002140000}"/>
    <cellStyle name="20% - Accent2 3 3 5 8" xfId="5824" xr:uid="{00000000-0005-0000-0000-000003140000}"/>
    <cellStyle name="20% - Accent2 3 3 6" xfId="5825" xr:uid="{00000000-0005-0000-0000-000004140000}"/>
    <cellStyle name="20% - Accent2 3 3 6 2" xfId="5826" xr:uid="{00000000-0005-0000-0000-000005140000}"/>
    <cellStyle name="20% - Accent2 3 3 6 2 2" xfId="5827" xr:uid="{00000000-0005-0000-0000-000006140000}"/>
    <cellStyle name="20% - Accent2 3 3 6 2 2 2" xfId="5828" xr:uid="{00000000-0005-0000-0000-000007140000}"/>
    <cellStyle name="20% - Accent2 3 3 6 2 2 3" xfId="5829" xr:uid="{00000000-0005-0000-0000-000008140000}"/>
    <cellStyle name="20% - Accent2 3 3 6 2 3" xfId="5830" xr:uid="{00000000-0005-0000-0000-000009140000}"/>
    <cellStyle name="20% - Accent2 3 3 6 2 4" xfId="5831" xr:uid="{00000000-0005-0000-0000-00000A140000}"/>
    <cellStyle name="20% - Accent2 3 3 6 3" xfId="5832" xr:uid="{00000000-0005-0000-0000-00000B140000}"/>
    <cellStyle name="20% - Accent2 3 3 6 3 2" xfId="5833" xr:uid="{00000000-0005-0000-0000-00000C140000}"/>
    <cellStyle name="20% - Accent2 3 3 6 3 2 2" xfId="5834" xr:uid="{00000000-0005-0000-0000-00000D140000}"/>
    <cellStyle name="20% - Accent2 3 3 6 3 2 3" xfId="5835" xr:uid="{00000000-0005-0000-0000-00000E140000}"/>
    <cellStyle name="20% - Accent2 3 3 6 3 3" xfId="5836" xr:uid="{00000000-0005-0000-0000-00000F140000}"/>
    <cellStyle name="20% - Accent2 3 3 6 3 4" xfId="5837" xr:uid="{00000000-0005-0000-0000-000010140000}"/>
    <cellStyle name="20% - Accent2 3 3 6 4" xfId="5838" xr:uid="{00000000-0005-0000-0000-000011140000}"/>
    <cellStyle name="20% - Accent2 3 3 6 4 2" xfId="5839" xr:uid="{00000000-0005-0000-0000-000012140000}"/>
    <cellStyle name="20% - Accent2 3 3 6 4 3" xfId="5840" xr:uid="{00000000-0005-0000-0000-000013140000}"/>
    <cellStyle name="20% - Accent2 3 3 6 5" xfId="5841" xr:uid="{00000000-0005-0000-0000-000014140000}"/>
    <cellStyle name="20% - Accent2 3 3 6 5 2" xfId="5842" xr:uid="{00000000-0005-0000-0000-000015140000}"/>
    <cellStyle name="20% - Accent2 3 3 6 6" xfId="5843" xr:uid="{00000000-0005-0000-0000-000016140000}"/>
    <cellStyle name="20% - Accent2 3 3 6 6 2" xfId="5844" xr:uid="{00000000-0005-0000-0000-000017140000}"/>
    <cellStyle name="20% - Accent2 3 3 6 7" xfId="5845" xr:uid="{00000000-0005-0000-0000-000018140000}"/>
    <cellStyle name="20% - Accent2 3 3 7" xfId="5846" xr:uid="{00000000-0005-0000-0000-000019140000}"/>
    <cellStyle name="20% - Accent2 3 3 7 2" xfId="5847" xr:uid="{00000000-0005-0000-0000-00001A140000}"/>
    <cellStyle name="20% - Accent2 3 3 7 2 2" xfId="5848" xr:uid="{00000000-0005-0000-0000-00001B140000}"/>
    <cellStyle name="20% - Accent2 3 3 7 2 3" xfId="5849" xr:uid="{00000000-0005-0000-0000-00001C140000}"/>
    <cellStyle name="20% - Accent2 3 3 7 3" xfId="5850" xr:uid="{00000000-0005-0000-0000-00001D140000}"/>
    <cellStyle name="20% - Accent2 3 3 7 3 2" xfId="5851" xr:uid="{00000000-0005-0000-0000-00001E140000}"/>
    <cellStyle name="20% - Accent2 3 3 7 4" xfId="5852" xr:uid="{00000000-0005-0000-0000-00001F140000}"/>
    <cellStyle name="20% - Accent2 3 3 7 4 2" xfId="5853" xr:uid="{00000000-0005-0000-0000-000020140000}"/>
    <cellStyle name="20% - Accent2 3 3 7 5" xfId="5854" xr:uid="{00000000-0005-0000-0000-000021140000}"/>
    <cellStyle name="20% - Accent2 3 3 8" xfId="5855" xr:uid="{00000000-0005-0000-0000-000022140000}"/>
    <cellStyle name="20% - Accent2 3 3 8 2" xfId="5856" xr:uid="{00000000-0005-0000-0000-000023140000}"/>
    <cellStyle name="20% - Accent2 3 3 8 2 2" xfId="5857" xr:uid="{00000000-0005-0000-0000-000024140000}"/>
    <cellStyle name="20% - Accent2 3 3 8 2 3" xfId="5858" xr:uid="{00000000-0005-0000-0000-000025140000}"/>
    <cellStyle name="20% - Accent2 3 3 8 3" xfId="5859" xr:uid="{00000000-0005-0000-0000-000026140000}"/>
    <cellStyle name="20% - Accent2 3 3 8 4" xfId="5860" xr:uid="{00000000-0005-0000-0000-000027140000}"/>
    <cellStyle name="20% - Accent2 3 3 9" xfId="5861" xr:uid="{00000000-0005-0000-0000-000028140000}"/>
    <cellStyle name="20% - Accent2 3 3 9 2" xfId="5862" xr:uid="{00000000-0005-0000-0000-000029140000}"/>
    <cellStyle name="20% - Accent2 3 3 9 3" xfId="5863" xr:uid="{00000000-0005-0000-0000-00002A140000}"/>
    <cellStyle name="20% - Accent2 3 4" xfId="5864" xr:uid="{00000000-0005-0000-0000-00002B140000}"/>
    <cellStyle name="20% - Accent2 3 4 10" xfId="5865" xr:uid="{00000000-0005-0000-0000-00002C140000}"/>
    <cellStyle name="20% - Accent2 3 4 11" xfId="52922" xr:uid="{00000000-0005-0000-0000-00002D140000}"/>
    <cellStyle name="20% - Accent2 3 4 12" xfId="54333" xr:uid="{00000000-0005-0000-0000-00002E140000}"/>
    <cellStyle name="20% - Accent2 3 4 13" xfId="55859" xr:uid="{00000000-0005-0000-0000-00002F140000}"/>
    <cellStyle name="20% - Accent2 3 4 14" xfId="57237" xr:uid="{00000000-0005-0000-0000-000030140000}"/>
    <cellStyle name="20% - Accent2 3 4 2" xfId="5866" xr:uid="{00000000-0005-0000-0000-000031140000}"/>
    <cellStyle name="20% - Accent2 3 4 2 2" xfId="5867" xr:uid="{00000000-0005-0000-0000-000032140000}"/>
    <cellStyle name="20% - Accent2 3 4 2 2 2" xfId="5868" xr:uid="{00000000-0005-0000-0000-000033140000}"/>
    <cellStyle name="20% - Accent2 3 4 2 2 2 2" xfId="5869" xr:uid="{00000000-0005-0000-0000-000034140000}"/>
    <cellStyle name="20% - Accent2 3 4 2 2 2 2 2" xfId="5870" xr:uid="{00000000-0005-0000-0000-000035140000}"/>
    <cellStyle name="20% - Accent2 3 4 2 2 2 2 3" xfId="5871" xr:uid="{00000000-0005-0000-0000-000036140000}"/>
    <cellStyle name="20% - Accent2 3 4 2 2 2 3" xfId="5872" xr:uid="{00000000-0005-0000-0000-000037140000}"/>
    <cellStyle name="20% - Accent2 3 4 2 2 2 4" xfId="5873" xr:uid="{00000000-0005-0000-0000-000038140000}"/>
    <cellStyle name="20% - Accent2 3 4 2 2 3" xfId="5874" xr:uid="{00000000-0005-0000-0000-000039140000}"/>
    <cellStyle name="20% - Accent2 3 4 2 2 3 2" xfId="5875" xr:uid="{00000000-0005-0000-0000-00003A140000}"/>
    <cellStyle name="20% - Accent2 3 4 2 2 3 2 2" xfId="5876" xr:uid="{00000000-0005-0000-0000-00003B140000}"/>
    <cellStyle name="20% - Accent2 3 4 2 2 3 2 3" xfId="5877" xr:uid="{00000000-0005-0000-0000-00003C140000}"/>
    <cellStyle name="20% - Accent2 3 4 2 2 3 3" xfId="5878" xr:uid="{00000000-0005-0000-0000-00003D140000}"/>
    <cellStyle name="20% - Accent2 3 4 2 2 3 4" xfId="5879" xr:uid="{00000000-0005-0000-0000-00003E140000}"/>
    <cellStyle name="20% - Accent2 3 4 2 2 4" xfId="5880" xr:uid="{00000000-0005-0000-0000-00003F140000}"/>
    <cellStyle name="20% - Accent2 3 4 2 2 4 2" xfId="5881" xr:uid="{00000000-0005-0000-0000-000040140000}"/>
    <cellStyle name="20% - Accent2 3 4 2 2 4 3" xfId="5882" xr:uid="{00000000-0005-0000-0000-000041140000}"/>
    <cellStyle name="20% - Accent2 3 4 2 2 5" xfId="5883" xr:uid="{00000000-0005-0000-0000-000042140000}"/>
    <cellStyle name="20% - Accent2 3 4 2 2 5 2" xfId="5884" xr:uid="{00000000-0005-0000-0000-000043140000}"/>
    <cellStyle name="20% - Accent2 3 4 2 2 6" xfId="5885" xr:uid="{00000000-0005-0000-0000-000044140000}"/>
    <cellStyle name="20% - Accent2 3 4 2 2 6 2" xfId="5886" xr:uid="{00000000-0005-0000-0000-000045140000}"/>
    <cellStyle name="20% - Accent2 3 4 2 2 7" xfId="5887" xr:uid="{00000000-0005-0000-0000-000046140000}"/>
    <cellStyle name="20% - Accent2 3 4 2 2 8" xfId="55017" xr:uid="{00000000-0005-0000-0000-000047140000}"/>
    <cellStyle name="20% - Accent2 3 4 2 3" xfId="5888" xr:uid="{00000000-0005-0000-0000-000048140000}"/>
    <cellStyle name="20% - Accent2 3 4 2 3 2" xfId="5889" xr:uid="{00000000-0005-0000-0000-000049140000}"/>
    <cellStyle name="20% - Accent2 3 4 2 3 2 2" xfId="5890" xr:uid="{00000000-0005-0000-0000-00004A140000}"/>
    <cellStyle name="20% - Accent2 3 4 2 3 2 3" xfId="5891" xr:uid="{00000000-0005-0000-0000-00004B140000}"/>
    <cellStyle name="20% - Accent2 3 4 2 3 3" xfId="5892" xr:uid="{00000000-0005-0000-0000-00004C140000}"/>
    <cellStyle name="20% - Accent2 3 4 2 3 3 2" xfId="5893" xr:uid="{00000000-0005-0000-0000-00004D140000}"/>
    <cellStyle name="20% - Accent2 3 4 2 3 4" xfId="5894" xr:uid="{00000000-0005-0000-0000-00004E140000}"/>
    <cellStyle name="20% - Accent2 3 4 2 3 4 2" xfId="5895" xr:uid="{00000000-0005-0000-0000-00004F140000}"/>
    <cellStyle name="20% - Accent2 3 4 2 3 5" xfId="5896" xr:uid="{00000000-0005-0000-0000-000050140000}"/>
    <cellStyle name="20% - Accent2 3 4 2 4" xfId="5897" xr:uid="{00000000-0005-0000-0000-000051140000}"/>
    <cellStyle name="20% - Accent2 3 4 2 4 2" xfId="5898" xr:uid="{00000000-0005-0000-0000-000052140000}"/>
    <cellStyle name="20% - Accent2 3 4 2 4 2 2" xfId="5899" xr:uid="{00000000-0005-0000-0000-000053140000}"/>
    <cellStyle name="20% - Accent2 3 4 2 4 2 3" xfId="5900" xr:uid="{00000000-0005-0000-0000-000054140000}"/>
    <cellStyle name="20% - Accent2 3 4 2 4 3" xfId="5901" xr:uid="{00000000-0005-0000-0000-000055140000}"/>
    <cellStyle name="20% - Accent2 3 4 2 4 4" xfId="5902" xr:uid="{00000000-0005-0000-0000-000056140000}"/>
    <cellStyle name="20% - Accent2 3 4 2 5" xfId="5903" xr:uid="{00000000-0005-0000-0000-000057140000}"/>
    <cellStyle name="20% - Accent2 3 4 2 5 2" xfId="5904" xr:uid="{00000000-0005-0000-0000-000058140000}"/>
    <cellStyle name="20% - Accent2 3 4 2 5 3" xfId="5905" xr:uid="{00000000-0005-0000-0000-000059140000}"/>
    <cellStyle name="20% - Accent2 3 4 2 6" xfId="5906" xr:uid="{00000000-0005-0000-0000-00005A140000}"/>
    <cellStyle name="20% - Accent2 3 4 2 6 2" xfId="5907" xr:uid="{00000000-0005-0000-0000-00005B140000}"/>
    <cellStyle name="20% - Accent2 3 4 2 7" xfId="5908" xr:uid="{00000000-0005-0000-0000-00005C140000}"/>
    <cellStyle name="20% - Accent2 3 4 2 7 2" xfId="5909" xr:uid="{00000000-0005-0000-0000-00005D140000}"/>
    <cellStyle name="20% - Accent2 3 4 2 8" xfId="5910" xr:uid="{00000000-0005-0000-0000-00005E140000}"/>
    <cellStyle name="20% - Accent2 3 4 2 9" xfId="53679" xr:uid="{00000000-0005-0000-0000-00005F140000}"/>
    <cellStyle name="20% - Accent2 3 4 3" xfId="5911" xr:uid="{00000000-0005-0000-0000-000060140000}"/>
    <cellStyle name="20% - Accent2 3 4 3 2" xfId="5912" xr:uid="{00000000-0005-0000-0000-000061140000}"/>
    <cellStyle name="20% - Accent2 3 4 3 2 2" xfId="5913" xr:uid="{00000000-0005-0000-0000-000062140000}"/>
    <cellStyle name="20% - Accent2 3 4 3 2 2 2" xfId="5914" xr:uid="{00000000-0005-0000-0000-000063140000}"/>
    <cellStyle name="20% - Accent2 3 4 3 2 2 2 2" xfId="5915" xr:uid="{00000000-0005-0000-0000-000064140000}"/>
    <cellStyle name="20% - Accent2 3 4 3 2 2 2 3" xfId="5916" xr:uid="{00000000-0005-0000-0000-000065140000}"/>
    <cellStyle name="20% - Accent2 3 4 3 2 2 3" xfId="5917" xr:uid="{00000000-0005-0000-0000-000066140000}"/>
    <cellStyle name="20% - Accent2 3 4 3 2 2 4" xfId="5918" xr:uid="{00000000-0005-0000-0000-000067140000}"/>
    <cellStyle name="20% - Accent2 3 4 3 2 3" xfId="5919" xr:uid="{00000000-0005-0000-0000-000068140000}"/>
    <cellStyle name="20% - Accent2 3 4 3 2 3 2" xfId="5920" xr:uid="{00000000-0005-0000-0000-000069140000}"/>
    <cellStyle name="20% - Accent2 3 4 3 2 3 2 2" xfId="5921" xr:uid="{00000000-0005-0000-0000-00006A140000}"/>
    <cellStyle name="20% - Accent2 3 4 3 2 3 2 3" xfId="5922" xr:uid="{00000000-0005-0000-0000-00006B140000}"/>
    <cellStyle name="20% - Accent2 3 4 3 2 3 3" xfId="5923" xr:uid="{00000000-0005-0000-0000-00006C140000}"/>
    <cellStyle name="20% - Accent2 3 4 3 2 3 4" xfId="5924" xr:uid="{00000000-0005-0000-0000-00006D140000}"/>
    <cellStyle name="20% - Accent2 3 4 3 2 4" xfId="5925" xr:uid="{00000000-0005-0000-0000-00006E140000}"/>
    <cellStyle name="20% - Accent2 3 4 3 2 4 2" xfId="5926" xr:uid="{00000000-0005-0000-0000-00006F140000}"/>
    <cellStyle name="20% - Accent2 3 4 3 2 4 3" xfId="5927" xr:uid="{00000000-0005-0000-0000-000070140000}"/>
    <cellStyle name="20% - Accent2 3 4 3 2 5" xfId="5928" xr:uid="{00000000-0005-0000-0000-000071140000}"/>
    <cellStyle name="20% - Accent2 3 4 3 2 5 2" xfId="5929" xr:uid="{00000000-0005-0000-0000-000072140000}"/>
    <cellStyle name="20% - Accent2 3 4 3 2 6" xfId="5930" xr:uid="{00000000-0005-0000-0000-000073140000}"/>
    <cellStyle name="20% - Accent2 3 4 3 2 6 2" xfId="5931" xr:uid="{00000000-0005-0000-0000-000074140000}"/>
    <cellStyle name="20% - Accent2 3 4 3 2 7" xfId="5932" xr:uid="{00000000-0005-0000-0000-000075140000}"/>
    <cellStyle name="20% - Accent2 3 4 3 3" xfId="5933" xr:uid="{00000000-0005-0000-0000-000076140000}"/>
    <cellStyle name="20% - Accent2 3 4 3 3 2" xfId="5934" xr:uid="{00000000-0005-0000-0000-000077140000}"/>
    <cellStyle name="20% - Accent2 3 4 3 3 2 2" xfId="5935" xr:uid="{00000000-0005-0000-0000-000078140000}"/>
    <cellStyle name="20% - Accent2 3 4 3 3 2 3" xfId="5936" xr:uid="{00000000-0005-0000-0000-000079140000}"/>
    <cellStyle name="20% - Accent2 3 4 3 3 3" xfId="5937" xr:uid="{00000000-0005-0000-0000-00007A140000}"/>
    <cellStyle name="20% - Accent2 3 4 3 3 3 2" xfId="5938" xr:uid="{00000000-0005-0000-0000-00007B140000}"/>
    <cellStyle name="20% - Accent2 3 4 3 3 4" xfId="5939" xr:uid="{00000000-0005-0000-0000-00007C140000}"/>
    <cellStyle name="20% - Accent2 3 4 3 3 4 2" xfId="5940" xr:uid="{00000000-0005-0000-0000-00007D140000}"/>
    <cellStyle name="20% - Accent2 3 4 3 3 5" xfId="5941" xr:uid="{00000000-0005-0000-0000-00007E140000}"/>
    <cellStyle name="20% - Accent2 3 4 3 4" xfId="5942" xr:uid="{00000000-0005-0000-0000-00007F140000}"/>
    <cellStyle name="20% - Accent2 3 4 3 4 2" xfId="5943" xr:uid="{00000000-0005-0000-0000-000080140000}"/>
    <cellStyle name="20% - Accent2 3 4 3 4 2 2" xfId="5944" xr:uid="{00000000-0005-0000-0000-000081140000}"/>
    <cellStyle name="20% - Accent2 3 4 3 4 2 3" xfId="5945" xr:uid="{00000000-0005-0000-0000-000082140000}"/>
    <cellStyle name="20% - Accent2 3 4 3 4 3" xfId="5946" xr:uid="{00000000-0005-0000-0000-000083140000}"/>
    <cellStyle name="20% - Accent2 3 4 3 4 4" xfId="5947" xr:uid="{00000000-0005-0000-0000-000084140000}"/>
    <cellStyle name="20% - Accent2 3 4 3 5" xfId="5948" xr:uid="{00000000-0005-0000-0000-000085140000}"/>
    <cellStyle name="20% - Accent2 3 4 3 5 2" xfId="5949" xr:uid="{00000000-0005-0000-0000-000086140000}"/>
    <cellStyle name="20% - Accent2 3 4 3 5 3" xfId="5950" xr:uid="{00000000-0005-0000-0000-000087140000}"/>
    <cellStyle name="20% - Accent2 3 4 3 6" xfId="5951" xr:uid="{00000000-0005-0000-0000-000088140000}"/>
    <cellStyle name="20% - Accent2 3 4 3 6 2" xfId="5952" xr:uid="{00000000-0005-0000-0000-000089140000}"/>
    <cellStyle name="20% - Accent2 3 4 3 7" xfId="5953" xr:uid="{00000000-0005-0000-0000-00008A140000}"/>
    <cellStyle name="20% - Accent2 3 4 3 7 2" xfId="5954" xr:uid="{00000000-0005-0000-0000-00008B140000}"/>
    <cellStyle name="20% - Accent2 3 4 3 8" xfId="5955" xr:uid="{00000000-0005-0000-0000-00008C140000}"/>
    <cellStyle name="20% - Accent2 3 4 3 9" xfId="56447" xr:uid="{00000000-0005-0000-0000-00008D140000}"/>
    <cellStyle name="20% - Accent2 3 4 4" xfId="5956" xr:uid="{00000000-0005-0000-0000-00008E140000}"/>
    <cellStyle name="20% - Accent2 3 4 4 2" xfId="5957" xr:uid="{00000000-0005-0000-0000-00008F140000}"/>
    <cellStyle name="20% - Accent2 3 4 4 2 2" xfId="5958" xr:uid="{00000000-0005-0000-0000-000090140000}"/>
    <cellStyle name="20% - Accent2 3 4 4 2 2 2" xfId="5959" xr:uid="{00000000-0005-0000-0000-000091140000}"/>
    <cellStyle name="20% - Accent2 3 4 4 2 2 3" xfId="5960" xr:uid="{00000000-0005-0000-0000-000092140000}"/>
    <cellStyle name="20% - Accent2 3 4 4 2 3" xfId="5961" xr:uid="{00000000-0005-0000-0000-000093140000}"/>
    <cellStyle name="20% - Accent2 3 4 4 2 4" xfId="5962" xr:uid="{00000000-0005-0000-0000-000094140000}"/>
    <cellStyle name="20% - Accent2 3 4 4 3" xfId="5963" xr:uid="{00000000-0005-0000-0000-000095140000}"/>
    <cellStyle name="20% - Accent2 3 4 4 3 2" xfId="5964" xr:uid="{00000000-0005-0000-0000-000096140000}"/>
    <cellStyle name="20% - Accent2 3 4 4 3 2 2" xfId="5965" xr:uid="{00000000-0005-0000-0000-000097140000}"/>
    <cellStyle name="20% - Accent2 3 4 4 3 2 3" xfId="5966" xr:uid="{00000000-0005-0000-0000-000098140000}"/>
    <cellStyle name="20% - Accent2 3 4 4 3 3" xfId="5967" xr:uid="{00000000-0005-0000-0000-000099140000}"/>
    <cellStyle name="20% - Accent2 3 4 4 3 4" xfId="5968" xr:uid="{00000000-0005-0000-0000-00009A140000}"/>
    <cellStyle name="20% - Accent2 3 4 4 4" xfId="5969" xr:uid="{00000000-0005-0000-0000-00009B140000}"/>
    <cellStyle name="20% - Accent2 3 4 4 4 2" xfId="5970" xr:uid="{00000000-0005-0000-0000-00009C140000}"/>
    <cellStyle name="20% - Accent2 3 4 4 4 3" xfId="5971" xr:uid="{00000000-0005-0000-0000-00009D140000}"/>
    <cellStyle name="20% - Accent2 3 4 4 5" xfId="5972" xr:uid="{00000000-0005-0000-0000-00009E140000}"/>
    <cellStyle name="20% - Accent2 3 4 4 5 2" xfId="5973" xr:uid="{00000000-0005-0000-0000-00009F140000}"/>
    <cellStyle name="20% - Accent2 3 4 4 6" xfId="5974" xr:uid="{00000000-0005-0000-0000-0000A0140000}"/>
    <cellStyle name="20% - Accent2 3 4 4 6 2" xfId="5975" xr:uid="{00000000-0005-0000-0000-0000A1140000}"/>
    <cellStyle name="20% - Accent2 3 4 4 7" xfId="5976" xr:uid="{00000000-0005-0000-0000-0000A2140000}"/>
    <cellStyle name="20% - Accent2 3 4 5" xfId="5977" xr:uid="{00000000-0005-0000-0000-0000A3140000}"/>
    <cellStyle name="20% - Accent2 3 4 5 2" xfId="5978" xr:uid="{00000000-0005-0000-0000-0000A4140000}"/>
    <cellStyle name="20% - Accent2 3 4 5 2 2" xfId="5979" xr:uid="{00000000-0005-0000-0000-0000A5140000}"/>
    <cellStyle name="20% - Accent2 3 4 5 2 3" xfId="5980" xr:uid="{00000000-0005-0000-0000-0000A6140000}"/>
    <cellStyle name="20% - Accent2 3 4 5 3" xfId="5981" xr:uid="{00000000-0005-0000-0000-0000A7140000}"/>
    <cellStyle name="20% - Accent2 3 4 5 3 2" xfId="5982" xr:uid="{00000000-0005-0000-0000-0000A8140000}"/>
    <cellStyle name="20% - Accent2 3 4 5 4" xfId="5983" xr:uid="{00000000-0005-0000-0000-0000A9140000}"/>
    <cellStyle name="20% - Accent2 3 4 5 4 2" xfId="5984" xr:uid="{00000000-0005-0000-0000-0000AA140000}"/>
    <cellStyle name="20% - Accent2 3 4 5 5" xfId="5985" xr:uid="{00000000-0005-0000-0000-0000AB140000}"/>
    <cellStyle name="20% - Accent2 3 4 6" xfId="5986" xr:uid="{00000000-0005-0000-0000-0000AC140000}"/>
    <cellStyle name="20% - Accent2 3 4 6 2" xfId="5987" xr:uid="{00000000-0005-0000-0000-0000AD140000}"/>
    <cellStyle name="20% - Accent2 3 4 6 2 2" xfId="5988" xr:uid="{00000000-0005-0000-0000-0000AE140000}"/>
    <cellStyle name="20% - Accent2 3 4 6 2 3" xfId="5989" xr:uid="{00000000-0005-0000-0000-0000AF140000}"/>
    <cellStyle name="20% - Accent2 3 4 6 3" xfId="5990" xr:uid="{00000000-0005-0000-0000-0000B0140000}"/>
    <cellStyle name="20% - Accent2 3 4 6 4" xfId="5991" xr:uid="{00000000-0005-0000-0000-0000B1140000}"/>
    <cellStyle name="20% - Accent2 3 4 7" xfId="5992" xr:uid="{00000000-0005-0000-0000-0000B2140000}"/>
    <cellStyle name="20% - Accent2 3 4 7 2" xfId="5993" xr:uid="{00000000-0005-0000-0000-0000B3140000}"/>
    <cellStyle name="20% - Accent2 3 4 7 3" xfId="5994" xr:uid="{00000000-0005-0000-0000-0000B4140000}"/>
    <cellStyle name="20% - Accent2 3 4 8" xfId="5995" xr:uid="{00000000-0005-0000-0000-0000B5140000}"/>
    <cellStyle name="20% - Accent2 3 4 8 2" xfId="5996" xr:uid="{00000000-0005-0000-0000-0000B6140000}"/>
    <cellStyle name="20% - Accent2 3 4 9" xfId="5997" xr:uid="{00000000-0005-0000-0000-0000B7140000}"/>
    <cellStyle name="20% - Accent2 3 4 9 2" xfId="5998" xr:uid="{00000000-0005-0000-0000-0000B8140000}"/>
    <cellStyle name="20% - Accent2 3 5" xfId="5999" xr:uid="{00000000-0005-0000-0000-0000B9140000}"/>
    <cellStyle name="20% - Accent2 3 5 10" xfId="6000" xr:uid="{00000000-0005-0000-0000-0000BA140000}"/>
    <cellStyle name="20% - Accent2 3 5 11" xfId="52621" xr:uid="{00000000-0005-0000-0000-0000BB140000}"/>
    <cellStyle name="20% - Accent2 3 5 12" xfId="54092" xr:uid="{00000000-0005-0000-0000-0000BC140000}"/>
    <cellStyle name="20% - Accent2 3 5 13" xfId="55618" xr:uid="{00000000-0005-0000-0000-0000BD140000}"/>
    <cellStyle name="20% - Accent2 3 5 14" xfId="56996" xr:uid="{00000000-0005-0000-0000-0000BE140000}"/>
    <cellStyle name="20% - Accent2 3 5 2" xfId="6001" xr:uid="{00000000-0005-0000-0000-0000BF140000}"/>
    <cellStyle name="20% - Accent2 3 5 2 2" xfId="6002" xr:uid="{00000000-0005-0000-0000-0000C0140000}"/>
    <cellStyle name="20% - Accent2 3 5 2 2 2" xfId="6003" xr:uid="{00000000-0005-0000-0000-0000C1140000}"/>
    <cellStyle name="20% - Accent2 3 5 2 2 2 2" xfId="6004" xr:uid="{00000000-0005-0000-0000-0000C2140000}"/>
    <cellStyle name="20% - Accent2 3 5 2 2 2 2 2" xfId="6005" xr:uid="{00000000-0005-0000-0000-0000C3140000}"/>
    <cellStyle name="20% - Accent2 3 5 2 2 2 2 3" xfId="6006" xr:uid="{00000000-0005-0000-0000-0000C4140000}"/>
    <cellStyle name="20% - Accent2 3 5 2 2 2 3" xfId="6007" xr:uid="{00000000-0005-0000-0000-0000C5140000}"/>
    <cellStyle name="20% - Accent2 3 5 2 2 2 4" xfId="6008" xr:uid="{00000000-0005-0000-0000-0000C6140000}"/>
    <cellStyle name="20% - Accent2 3 5 2 2 3" xfId="6009" xr:uid="{00000000-0005-0000-0000-0000C7140000}"/>
    <cellStyle name="20% - Accent2 3 5 2 2 3 2" xfId="6010" xr:uid="{00000000-0005-0000-0000-0000C8140000}"/>
    <cellStyle name="20% - Accent2 3 5 2 2 3 2 2" xfId="6011" xr:uid="{00000000-0005-0000-0000-0000C9140000}"/>
    <cellStyle name="20% - Accent2 3 5 2 2 3 2 3" xfId="6012" xr:uid="{00000000-0005-0000-0000-0000CA140000}"/>
    <cellStyle name="20% - Accent2 3 5 2 2 3 3" xfId="6013" xr:uid="{00000000-0005-0000-0000-0000CB140000}"/>
    <cellStyle name="20% - Accent2 3 5 2 2 3 4" xfId="6014" xr:uid="{00000000-0005-0000-0000-0000CC140000}"/>
    <cellStyle name="20% - Accent2 3 5 2 2 4" xfId="6015" xr:uid="{00000000-0005-0000-0000-0000CD140000}"/>
    <cellStyle name="20% - Accent2 3 5 2 2 4 2" xfId="6016" xr:uid="{00000000-0005-0000-0000-0000CE140000}"/>
    <cellStyle name="20% - Accent2 3 5 2 2 4 3" xfId="6017" xr:uid="{00000000-0005-0000-0000-0000CF140000}"/>
    <cellStyle name="20% - Accent2 3 5 2 2 5" xfId="6018" xr:uid="{00000000-0005-0000-0000-0000D0140000}"/>
    <cellStyle name="20% - Accent2 3 5 2 2 5 2" xfId="6019" xr:uid="{00000000-0005-0000-0000-0000D1140000}"/>
    <cellStyle name="20% - Accent2 3 5 2 2 6" xfId="6020" xr:uid="{00000000-0005-0000-0000-0000D2140000}"/>
    <cellStyle name="20% - Accent2 3 5 2 2 6 2" xfId="6021" xr:uid="{00000000-0005-0000-0000-0000D3140000}"/>
    <cellStyle name="20% - Accent2 3 5 2 2 7" xfId="6022" xr:uid="{00000000-0005-0000-0000-0000D4140000}"/>
    <cellStyle name="20% - Accent2 3 5 2 3" xfId="6023" xr:uid="{00000000-0005-0000-0000-0000D5140000}"/>
    <cellStyle name="20% - Accent2 3 5 2 3 2" xfId="6024" xr:uid="{00000000-0005-0000-0000-0000D6140000}"/>
    <cellStyle name="20% - Accent2 3 5 2 3 2 2" xfId="6025" xr:uid="{00000000-0005-0000-0000-0000D7140000}"/>
    <cellStyle name="20% - Accent2 3 5 2 3 2 3" xfId="6026" xr:uid="{00000000-0005-0000-0000-0000D8140000}"/>
    <cellStyle name="20% - Accent2 3 5 2 3 3" xfId="6027" xr:uid="{00000000-0005-0000-0000-0000D9140000}"/>
    <cellStyle name="20% - Accent2 3 5 2 3 3 2" xfId="6028" xr:uid="{00000000-0005-0000-0000-0000DA140000}"/>
    <cellStyle name="20% - Accent2 3 5 2 3 4" xfId="6029" xr:uid="{00000000-0005-0000-0000-0000DB140000}"/>
    <cellStyle name="20% - Accent2 3 5 2 3 4 2" xfId="6030" xr:uid="{00000000-0005-0000-0000-0000DC140000}"/>
    <cellStyle name="20% - Accent2 3 5 2 3 5" xfId="6031" xr:uid="{00000000-0005-0000-0000-0000DD140000}"/>
    <cellStyle name="20% - Accent2 3 5 2 4" xfId="6032" xr:uid="{00000000-0005-0000-0000-0000DE140000}"/>
    <cellStyle name="20% - Accent2 3 5 2 4 2" xfId="6033" xr:uid="{00000000-0005-0000-0000-0000DF140000}"/>
    <cellStyle name="20% - Accent2 3 5 2 4 2 2" xfId="6034" xr:uid="{00000000-0005-0000-0000-0000E0140000}"/>
    <cellStyle name="20% - Accent2 3 5 2 4 2 3" xfId="6035" xr:uid="{00000000-0005-0000-0000-0000E1140000}"/>
    <cellStyle name="20% - Accent2 3 5 2 4 3" xfId="6036" xr:uid="{00000000-0005-0000-0000-0000E2140000}"/>
    <cellStyle name="20% - Accent2 3 5 2 4 4" xfId="6037" xr:uid="{00000000-0005-0000-0000-0000E3140000}"/>
    <cellStyle name="20% - Accent2 3 5 2 5" xfId="6038" xr:uid="{00000000-0005-0000-0000-0000E4140000}"/>
    <cellStyle name="20% - Accent2 3 5 2 5 2" xfId="6039" xr:uid="{00000000-0005-0000-0000-0000E5140000}"/>
    <cellStyle name="20% - Accent2 3 5 2 5 3" xfId="6040" xr:uid="{00000000-0005-0000-0000-0000E6140000}"/>
    <cellStyle name="20% - Accent2 3 5 2 6" xfId="6041" xr:uid="{00000000-0005-0000-0000-0000E7140000}"/>
    <cellStyle name="20% - Accent2 3 5 2 6 2" xfId="6042" xr:uid="{00000000-0005-0000-0000-0000E8140000}"/>
    <cellStyle name="20% - Accent2 3 5 2 7" xfId="6043" xr:uid="{00000000-0005-0000-0000-0000E9140000}"/>
    <cellStyle name="20% - Accent2 3 5 2 7 2" xfId="6044" xr:uid="{00000000-0005-0000-0000-0000EA140000}"/>
    <cellStyle name="20% - Accent2 3 5 2 8" xfId="6045" xr:uid="{00000000-0005-0000-0000-0000EB140000}"/>
    <cellStyle name="20% - Accent2 3 5 3" xfId="6046" xr:uid="{00000000-0005-0000-0000-0000EC140000}"/>
    <cellStyle name="20% - Accent2 3 5 3 2" xfId="6047" xr:uid="{00000000-0005-0000-0000-0000ED140000}"/>
    <cellStyle name="20% - Accent2 3 5 3 2 2" xfId="6048" xr:uid="{00000000-0005-0000-0000-0000EE140000}"/>
    <cellStyle name="20% - Accent2 3 5 3 2 2 2" xfId="6049" xr:uid="{00000000-0005-0000-0000-0000EF140000}"/>
    <cellStyle name="20% - Accent2 3 5 3 2 2 2 2" xfId="6050" xr:uid="{00000000-0005-0000-0000-0000F0140000}"/>
    <cellStyle name="20% - Accent2 3 5 3 2 2 2 3" xfId="6051" xr:uid="{00000000-0005-0000-0000-0000F1140000}"/>
    <cellStyle name="20% - Accent2 3 5 3 2 2 3" xfId="6052" xr:uid="{00000000-0005-0000-0000-0000F2140000}"/>
    <cellStyle name="20% - Accent2 3 5 3 2 2 4" xfId="6053" xr:uid="{00000000-0005-0000-0000-0000F3140000}"/>
    <cellStyle name="20% - Accent2 3 5 3 2 3" xfId="6054" xr:uid="{00000000-0005-0000-0000-0000F4140000}"/>
    <cellStyle name="20% - Accent2 3 5 3 2 3 2" xfId="6055" xr:uid="{00000000-0005-0000-0000-0000F5140000}"/>
    <cellStyle name="20% - Accent2 3 5 3 2 3 2 2" xfId="6056" xr:uid="{00000000-0005-0000-0000-0000F6140000}"/>
    <cellStyle name="20% - Accent2 3 5 3 2 3 2 3" xfId="6057" xr:uid="{00000000-0005-0000-0000-0000F7140000}"/>
    <cellStyle name="20% - Accent2 3 5 3 2 3 3" xfId="6058" xr:uid="{00000000-0005-0000-0000-0000F8140000}"/>
    <cellStyle name="20% - Accent2 3 5 3 2 3 4" xfId="6059" xr:uid="{00000000-0005-0000-0000-0000F9140000}"/>
    <cellStyle name="20% - Accent2 3 5 3 2 4" xfId="6060" xr:uid="{00000000-0005-0000-0000-0000FA140000}"/>
    <cellStyle name="20% - Accent2 3 5 3 2 4 2" xfId="6061" xr:uid="{00000000-0005-0000-0000-0000FB140000}"/>
    <cellStyle name="20% - Accent2 3 5 3 2 4 3" xfId="6062" xr:uid="{00000000-0005-0000-0000-0000FC140000}"/>
    <cellStyle name="20% - Accent2 3 5 3 2 5" xfId="6063" xr:uid="{00000000-0005-0000-0000-0000FD140000}"/>
    <cellStyle name="20% - Accent2 3 5 3 2 5 2" xfId="6064" xr:uid="{00000000-0005-0000-0000-0000FE140000}"/>
    <cellStyle name="20% - Accent2 3 5 3 2 6" xfId="6065" xr:uid="{00000000-0005-0000-0000-0000FF140000}"/>
    <cellStyle name="20% - Accent2 3 5 3 2 6 2" xfId="6066" xr:uid="{00000000-0005-0000-0000-000000150000}"/>
    <cellStyle name="20% - Accent2 3 5 3 2 7" xfId="6067" xr:uid="{00000000-0005-0000-0000-000001150000}"/>
    <cellStyle name="20% - Accent2 3 5 3 3" xfId="6068" xr:uid="{00000000-0005-0000-0000-000002150000}"/>
    <cellStyle name="20% - Accent2 3 5 3 3 2" xfId="6069" xr:uid="{00000000-0005-0000-0000-000003150000}"/>
    <cellStyle name="20% - Accent2 3 5 3 3 2 2" xfId="6070" xr:uid="{00000000-0005-0000-0000-000004150000}"/>
    <cellStyle name="20% - Accent2 3 5 3 3 2 3" xfId="6071" xr:uid="{00000000-0005-0000-0000-000005150000}"/>
    <cellStyle name="20% - Accent2 3 5 3 3 3" xfId="6072" xr:uid="{00000000-0005-0000-0000-000006150000}"/>
    <cellStyle name="20% - Accent2 3 5 3 3 3 2" xfId="6073" xr:uid="{00000000-0005-0000-0000-000007150000}"/>
    <cellStyle name="20% - Accent2 3 5 3 3 4" xfId="6074" xr:uid="{00000000-0005-0000-0000-000008150000}"/>
    <cellStyle name="20% - Accent2 3 5 3 3 4 2" xfId="6075" xr:uid="{00000000-0005-0000-0000-000009150000}"/>
    <cellStyle name="20% - Accent2 3 5 3 3 5" xfId="6076" xr:uid="{00000000-0005-0000-0000-00000A150000}"/>
    <cellStyle name="20% - Accent2 3 5 3 4" xfId="6077" xr:uid="{00000000-0005-0000-0000-00000B150000}"/>
    <cellStyle name="20% - Accent2 3 5 3 4 2" xfId="6078" xr:uid="{00000000-0005-0000-0000-00000C150000}"/>
    <cellStyle name="20% - Accent2 3 5 3 4 2 2" xfId="6079" xr:uid="{00000000-0005-0000-0000-00000D150000}"/>
    <cellStyle name="20% - Accent2 3 5 3 4 2 3" xfId="6080" xr:uid="{00000000-0005-0000-0000-00000E150000}"/>
    <cellStyle name="20% - Accent2 3 5 3 4 3" xfId="6081" xr:uid="{00000000-0005-0000-0000-00000F150000}"/>
    <cellStyle name="20% - Accent2 3 5 3 4 4" xfId="6082" xr:uid="{00000000-0005-0000-0000-000010150000}"/>
    <cellStyle name="20% - Accent2 3 5 3 5" xfId="6083" xr:uid="{00000000-0005-0000-0000-000011150000}"/>
    <cellStyle name="20% - Accent2 3 5 3 5 2" xfId="6084" xr:uid="{00000000-0005-0000-0000-000012150000}"/>
    <cellStyle name="20% - Accent2 3 5 3 5 3" xfId="6085" xr:uid="{00000000-0005-0000-0000-000013150000}"/>
    <cellStyle name="20% - Accent2 3 5 3 6" xfId="6086" xr:uid="{00000000-0005-0000-0000-000014150000}"/>
    <cellStyle name="20% - Accent2 3 5 3 6 2" xfId="6087" xr:uid="{00000000-0005-0000-0000-000015150000}"/>
    <cellStyle name="20% - Accent2 3 5 3 7" xfId="6088" xr:uid="{00000000-0005-0000-0000-000016150000}"/>
    <cellStyle name="20% - Accent2 3 5 3 7 2" xfId="6089" xr:uid="{00000000-0005-0000-0000-000017150000}"/>
    <cellStyle name="20% - Accent2 3 5 3 8" xfId="6090" xr:uid="{00000000-0005-0000-0000-000018150000}"/>
    <cellStyle name="20% - Accent2 3 5 4" xfId="6091" xr:uid="{00000000-0005-0000-0000-000019150000}"/>
    <cellStyle name="20% - Accent2 3 5 4 2" xfId="6092" xr:uid="{00000000-0005-0000-0000-00001A150000}"/>
    <cellStyle name="20% - Accent2 3 5 4 2 2" xfId="6093" xr:uid="{00000000-0005-0000-0000-00001B150000}"/>
    <cellStyle name="20% - Accent2 3 5 4 2 2 2" xfId="6094" xr:uid="{00000000-0005-0000-0000-00001C150000}"/>
    <cellStyle name="20% - Accent2 3 5 4 2 2 3" xfId="6095" xr:uid="{00000000-0005-0000-0000-00001D150000}"/>
    <cellStyle name="20% - Accent2 3 5 4 2 3" xfId="6096" xr:uid="{00000000-0005-0000-0000-00001E150000}"/>
    <cellStyle name="20% - Accent2 3 5 4 2 4" xfId="6097" xr:uid="{00000000-0005-0000-0000-00001F150000}"/>
    <cellStyle name="20% - Accent2 3 5 4 3" xfId="6098" xr:uid="{00000000-0005-0000-0000-000020150000}"/>
    <cellStyle name="20% - Accent2 3 5 4 3 2" xfId="6099" xr:uid="{00000000-0005-0000-0000-000021150000}"/>
    <cellStyle name="20% - Accent2 3 5 4 3 2 2" xfId="6100" xr:uid="{00000000-0005-0000-0000-000022150000}"/>
    <cellStyle name="20% - Accent2 3 5 4 3 2 3" xfId="6101" xr:uid="{00000000-0005-0000-0000-000023150000}"/>
    <cellStyle name="20% - Accent2 3 5 4 3 3" xfId="6102" xr:uid="{00000000-0005-0000-0000-000024150000}"/>
    <cellStyle name="20% - Accent2 3 5 4 3 4" xfId="6103" xr:uid="{00000000-0005-0000-0000-000025150000}"/>
    <cellStyle name="20% - Accent2 3 5 4 4" xfId="6104" xr:uid="{00000000-0005-0000-0000-000026150000}"/>
    <cellStyle name="20% - Accent2 3 5 4 4 2" xfId="6105" xr:uid="{00000000-0005-0000-0000-000027150000}"/>
    <cellStyle name="20% - Accent2 3 5 4 4 3" xfId="6106" xr:uid="{00000000-0005-0000-0000-000028150000}"/>
    <cellStyle name="20% - Accent2 3 5 4 5" xfId="6107" xr:uid="{00000000-0005-0000-0000-000029150000}"/>
    <cellStyle name="20% - Accent2 3 5 4 5 2" xfId="6108" xr:uid="{00000000-0005-0000-0000-00002A150000}"/>
    <cellStyle name="20% - Accent2 3 5 4 6" xfId="6109" xr:uid="{00000000-0005-0000-0000-00002B150000}"/>
    <cellStyle name="20% - Accent2 3 5 4 6 2" xfId="6110" xr:uid="{00000000-0005-0000-0000-00002C150000}"/>
    <cellStyle name="20% - Accent2 3 5 4 7" xfId="6111" xr:uid="{00000000-0005-0000-0000-00002D150000}"/>
    <cellStyle name="20% - Accent2 3 5 5" xfId="6112" xr:uid="{00000000-0005-0000-0000-00002E150000}"/>
    <cellStyle name="20% - Accent2 3 5 5 2" xfId="6113" xr:uid="{00000000-0005-0000-0000-00002F150000}"/>
    <cellStyle name="20% - Accent2 3 5 5 2 2" xfId="6114" xr:uid="{00000000-0005-0000-0000-000030150000}"/>
    <cellStyle name="20% - Accent2 3 5 5 2 3" xfId="6115" xr:uid="{00000000-0005-0000-0000-000031150000}"/>
    <cellStyle name="20% - Accent2 3 5 5 3" xfId="6116" xr:uid="{00000000-0005-0000-0000-000032150000}"/>
    <cellStyle name="20% - Accent2 3 5 5 3 2" xfId="6117" xr:uid="{00000000-0005-0000-0000-000033150000}"/>
    <cellStyle name="20% - Accent2 3 5 5 4" xfId="6118" xr:uid="{00000000-0005-0000-0000-000034150000}"/>
    <cellStyle name="20% - Accent2 3 5 5 4 2" xfId="6119" xr:uid="{00000000-0005-0000-0000-000035150000}"/>
    <cellStyle name="20% - Accent2 3 5 5 5" xfId="6120" xr:uid="{00000000-0005-0000-0000-000036150000}"/>
    <cellStyle name="20% - Accent2 3 5 6" xfId="6121" xr:uid="{00000000-0005-0000-0000-000037150000}"/>
    <cellStyle name="20% - Accent2 3 5 6 2" xfId="6122" xr:uid="{00000000-0005-0000-0000-000038150000}"/>
    <cellStyle name="20% - Accent2 3 5 6 2 2" xfId="6123" xr:uid="{00000000-0005-0000-0000-000039150000}"/>
    <cellStyle name="20% - Accent2 3 5 6 2 3" xfId="6124" xr:uid="{00000000-0005-0000-0000-00003A150000}"/>
    <cellStyle name="20% - Accent2 3 5 6 3" xfId="6125" xr:uid="{00000000-0005-0000-0000-00003B150000}"/>
    <cellStyle name="20% - Accent2 3 5 6 4" xfId="6126" xr:uid="{00000000-0005-0000-0000-00003C150000}"/>
    <cellStyle name="20% - Accent2 3 5 7" xfId="6127" xr:uid="{00000000-0005-0000-0000-00003D150000}"/>
    <cellStyle name="20% - Accent2 3 5 7 2" xfId="6128" xr:uid="{00000000-0005-0000-0000-00003E150000}"/>
    <cellStyle name="20% - Accent2 3 5 7 3" xfId="6129" xr:uid="{00000000-0005-0000-0000-00003F150000}"/>
    <cellStyle name="20% - Accent2 3 5 8" xfId="6130" xr:uid="{00000000-0005-0000-0000-000040150000}"/>
    <cellStyle name="20% - Accent2 3 5 8 2" xfId="6131" xr:uid="{00000000-0005-0000-0000-000041150000}"/>
    <cellStyle name="20% - Accent2 3 5 9" xfId="6132" xr:uid="{00000000-0005-0000-0000-000042150000}"/>
    <cellStyle name="20% - Accent2 3 5 9 2" xfId="6133" xr:uid="{00000000-0005-0000-0000-000043150000}"/>
    <cellStyle name="20% - Accent2 3 6" xfId="6134" xr:uid="{00000000-0005-0000-0000-000044150000}"/>
    <cellStyle name="20% - Accent2 3 6 2" xfId="6135" xr:uid="{00000000-0005-0000-0000-000045150000}"/>
    <cellStyle name="20% - Accent2 3 6 2 2" xfId="6136" xr:uid="{00000000-0005-0000-0000-000046150000}"/>
    <cellStyle name="20% - Accent2 3 6 2 2 2" xfId="6137" xr:uid="{00000000-0005-0000-0000-000047150000}"/>
    <cellStyle name="20% - Accent2 3 6 2 2 2 2" xfId="6138" xr:uid="{00000000-0005-0000-0000-000048150000}"/>
    <cellStyle name="20% - Accent2 3 6 2 2 2 3" xfId="6139" xr:uid="{00000000-0005-0000-0000-000049150000}"/>
    <cellStyle name="20% - Accent2 3 6 2 2 3" xfId="6140" xr:uid="{00000000-0005-0000-0000-00004A150000}"/>
    <cellStyle name="20% - Accent2 3 6 2 2 4" xfId="6141" xr:uid="{00000000-0005-0000-0000-00004B150000}"/>
    <cellStyle name="20% - Accent2 3 6 2 3" xfId="6142" xr:uid="{00000000-0005-0000-0000-00004C150000}"/>
    <cellStyle name="20% - Accent2 3 6 2 3 2" xfId="6143" xr:uid="{00000000-0005-0000-0000-00004D150000}"/>
    <cellStyle name="20% - Accent2 3 6 2 3 2 2" xfId="6144" xr:uid="{00000000-0005-0000-0000-00004E150000}"/>
    <cellStyle name="20% - Accent2 3 6 2 3 2 3" xfId="6145" xr:uid="{00000000-0005-0000-0000-00004F150000}"/>
    <cellStyle name="20% - Accent2 3 6 2 3 3" xfId="6146" xr:uid="{00000000-0005-0000-0000-000050150000}"/>
    <cellStyle name="20% - Accent2 3 6 2 3 4" xfId="6147" xr:uid="{00000000-0005-0000-0000-000051150000}"/>
    <cellStyle name="20% - Accent2 3 6 2 4" xfId="6148" xr:uid="{00000000-0005-0000-0000-000052150000}"/>
    <cellStyle name="20% - Accent2 3 6 2 4 2" xfId="6149" xr:uid="{00000000-0005-0000-0000-000053150000}"/>
    <cellStyle name="20% - Accent2 3 6 2 4 3" xfId="6150" xr:uid="{00000000-0005-0000-0000-000054150000}"/>
    <cellStyle name="20% - Accent2 3 6 2 5" xfId="6151" xr:uid="{00000000-0005-0000-0000-000055150000}"/>
    <cellStyle name="20% - Accent2 3 6 2 5 2" xfId="6152" xr:uid="{00000000-0005-0000-0000-000056150000}"/>
    <cellStyle name="20% - Accent2 3 6 2 6" xfId="6153" xr:uid="{00000000-0005-0000-0000-000057150000}"/>
    <cellStyle name="20% - Accent2 3 6 2 6 2" xfId="6154" xr:uid="{00000000-0005-0000-0000-000058150000}"/>
    <cellStyle name="20% - Accent2 3 6 2 7" xfId="6155" xr:uid="{00000000-0005-0000-0000-000059150000}"/>
    <cellStyle name="20% - Accent2 3 6 3" xfId="6156" xr:uid="{00000000-0005-0000-0000-00005A150000}"/>
    <cellStyle name="20% - Accent2 3 6 3 2" xfId="6157" xr:uid="{00000000-0005-0000-0000-00005B150000}"/>
    <cellStyle name="20% - Accent2 3 6 3 2 2" xfId="6158" xr:uid="{00000000-0005-0000-0000-00005C150000}"/>
    <cellStyle name="20% - Accent2 3 6 3 2 3" xfId="6159" xr:uid="{00000000-0005-0000-0000-00005D150000}"/>
    <cellStyle name="20% - Accent2 3 6 3 3" xfId="6160" xr:uid="{00000000-0005-0000-0000-00005E150000}"/>
    <cellStyle name="20% - Accent2 3 6 3 3 2" xfId="6161" xr:uid="{00000000-0005-0000-0000-00005F150000}"/>
    <cellStyle name="20% - Accent2 3 6 3 4" xfId="6162" xr:uid="{00000000-0005-0000-0000-000060150000}"/>
    <cellStyle name="20% - Accent2 3 6 3 4 2" xfId="6163" xr:uid="{00000000-0005-0000-0000-000061150000}"/>
    <cellStyle name="20% - Accent2 3 6 3 5" xfId="6164" xr:uid="{00000000-0005-0000-0000-000062150000}"/>
    <cellStyle name="20% - Accent2 3 6 4" xfId="6165" xr:uid="{00000000-0005-0000-0000-000063150000}"/>
    <cellStyle name="20% - Accent2 3 6 4 2" xfId="6166" xr:uid="{00000000-0005-0000-0000-000064150000}"/>
    <cellStyle name="20% - Accent2 3 6 4 2 2" xfId="6167" xr:uid="{00000000-0005-0000-0000-000065150000}"/>
    <cellStyle name="20% - Accent2 3 6 4 2 3" xfId="6168" xr:uid="{00000000-0005-0000-0000-000066150000}"/>
    <cellStyle name="20% - Accent2 3 6 4 3" xfId="6169" xr:uid="{00000000-0005-0000-0000-000067150000}"/>
    <cellStyle name="20% - Accent2 3 6 4 4" xfId="6170" xr:uid="{00000000-0005-0000-0000-000068150000}"/>
    <cellStyle name="20% - Accent2 3 6 5" xfId="6171" xr:uid="{00000000-0005-0000-0000-000069150000}"/>
    <cellStyle name="20% - Accent2 3 6 5 2" xfId="6172" xr:uid="{00000000-0005-0000-0000-00006A150000}"/>
    <cellStyle name="20% - Accent2 3 6 5 3" xfId="6173" xr:uid="{00000000-0005-0000-0000-00006B150000}"/>
    <cellStyle name="20% - Accent2 3 6 6" xfId="6174" xr:uid="{00000000-0005-0000-0000-00006C150000}"/>
    <cellStyle name="20% - Accent2 3 6 6 2" xfId="6175" xr:uid="{00000000-0005-0000-0000-00006D150000}"/>
    <cellStyle name="20% - Accent2 3 6 7" xfId="6176" xr:uid="{00000000-0005-0000-0000-00006E150000}"/>
    <cellStyle name="20% - Accent2 3 6 7 2" xfId="6177" xr:uid="{00000000-0005-0000-0000-00006F150000}"/>
    <cellStyle name="20% - Accent2 3 6 8" xfId="6178" xr:uid="{00000000-0005-0000-0000-000070150000}"/>
    <cellStyle name="20% - Accent2 3 7" xfId="6179" xr:uid="{00000000-0005-0000-0000-000071150000}"/>
    <cellStyle name="20% - Accent2 3 7 2" xfId="6180" xr:uid="{00000000-0005-0000-0000-000072150000}"/>
    <cellStyle name="20% - Accent2 3 7 2 2" xfId="6181" xr:uid="{00000000-0005-0000-0000-000073150000}"/>
    <cellStyle name="20% - Accent2 3 7 2 2 2" xfId="6182" xr:uid="{00000000-0005-0000-0000-000074150000}"/>
    <cellStyle name="20% - Accent2 3 7 2 2 2 2" xfId="6183" xr:uid="{00000000-0005-0000-0000-000075150000}"/>
    <cellStyle name="20% - Accent2 3 7 2 2 2 3" xfId="6184" xr:uid="{00000000-0005-0000-0000-000076150000}"/>
    <cellStyle name="20% - Accent2 3 7 2 2 3" xfId="6185" xr:uid="{00000000-0005-0000-0000-000077150000}"/>
    <cellStyle name="20% - Accent2 3 7 2 2 4" xfId="6186" xr:uid="{00000000-0005-0000-0000-000078150000}"/>
    <cellStyle name="20% - Accent2 3 7 2 3" xfId="6187" xr:uid="{00000000-0005-0000-0000-000079150000}"/>
    <cellStyle name="20% - Accent2 3 7 2 3 2" xfId="6188" xr:uid="{00000000-0005-0000-0000-00007A150000}"/>
    <cellStyle name="20% - Accent2 3 7 2 3 2 2" xfId="6189" xr:uid="{00000000-0005-0000-0000-00007B150000}"/>
    <cellStyle name="20% - Accent2 3 7 2 3 2 3" xfId="6190" xr:uid="{00000000-0005-0000-0000-00007C150000}"/>
    <cellStyle name="20% - Accent2 3 7 2 3 3" xfId="6191" xr:uid="{00000000-0005-0000-0000-00007D150000}"/>
    <cellStyle name="20% - Accent2 3 7 2 3 4" xfId="6192" xr:uid="{00000000-0005-0000-0000-00007E150000}"/>
    <cellStyle name="20% - Accent2 3 7 2 4" xfId="6193" xr:uid="{00000000-0005-0000-0000-00007F150000}"/>
    <cellStyle name="20% - Accent2 3 7 2 4 2" xfId="6194" xr:uid="{00000000-0005-0000-0000-000080150000}"/>
    <cellStyle name="20% - Accent2 3 7 2 4 3" xfId="6195" xr:uid="{00000000-0005-0000-0000-000081150000}"/>
    <cellStyle name="20% - Accent2 3 7 2 5" xfId="6196" xr:uid="{00000000-0005-0000-0000-000082150000}"/>
    <cellStyle name="20% - Accent2 3 7 2 5 2" xfId="6197" xr:uid="{00000000-0005-0000-0000-000083150000}"/>
    <cellStyle name="20% - Accent2 3 7 2 6" xfId="6198" xr:uid="{00000000-0005-0000-0000-000084150000}"/>
    <cellStyle name="20% - Accent2 3 7 2 6 2" xfId="6199" xr:uid="{00000000-0005-0000-0000-000085150000}"/>
    <cellStyle name="20% - Accent2 3 7 2 7" xfId="6200" xr:uid="{00000000-0005-0000-0000-000086150000}"/>
    <cellStyle name="20% - Accent2 3 7 3" xfId="6201" xr:uid="{00000000-0005-0000-0000-000087150000}"/>
    <cellStyle name="20% - Accent2 3 7 3 2" xfId="6202" xr:uid="{00000000-0005-0000-0000-000088150000}"/>
    <cellStyle name="20% - Accent2 3 7 3 2 2" xfId="6203" xr:uid="{00000000-0005-0000-0000-000089150000}"/>
    <cellStyle name="20% - Accent2 3 7 3 2 3" xfId="6204" xr:uid="{00000000-0005-0000-0000-00008A150000}"/>
    <cellStyle name="20% - Accent2 3 7 3 3" xfId="6205" xr:uid="{00000000-0005-0000-0000-00008B150000}"/>
    <cellStyle name="20% - Accent2 3 7 3 3 2" xfId="6206" xr:uid="{00000000-0005-0000-0000-00008C150000}"/>
    <cellStyle name="20% - Accent2 3 7 3 4" xfId="6207" xr:uid="{00000000-0005-0000-0000-00008D150000}"/>
    <cellStyle name="20% - Accent2 3 7 3 4 2" xfId="6208" xr:uid="{00000000-0005-0000-0000-00008E150000}"/>
    <cellStyle name="20% - Accent2 3 7 3 5" xfId="6209" xr:uid="{00000000-0005-0000-0000-00008F150000}"/>
    <cellStyle name="20% - Accent2 3 7 4" xfId="6210" xr:uid="{00000000-0005-0000-0000-000090150000}"/>
    <cellStyle name="20% - Accent2 3 7 4 2" xfId="6211" xr:uid="{00000000-0005-0000-0000-000091150000}"/>
    <cellStyle name="20% - Accent2 3 7 4 2 2" xfId="6212" xr:uid="{00000000-0005-0000-0000-000092150000}"/>
    <cellStyle name="20% - Accent2 3 7 4 2 3" xfId="6213" xr:uid="{00000000-0005-0000-0000-000093150000}"/>
    <cellStyle name="20% - Accent2 3 7 4 3" xfId="6214" xr:uid="{00000000-0005-0000-0000-000094150000}"/>
    <cellStyle name="20% - Accent2 3 7 4 4" xfId="6215" xr:uid="{00000000-0005-0000-0000-000095150000}"/>
    <cellStyle name="20% - Accent2 3 7 5" xfId="6216" xr:uid="{00000000-0005-0000-0000-000096150000}"/>
    <cellStyle name="20% - Accent2 3 7 5 2" xfId="6217" xr:uid="{00000000-0005-0000-0000-000097150000}"/>
    <cellStyle name="20% - Accent2 3 7 5 3" xfId="6218" xr:uid="{00000000-0005-0000-0000-000098150000}"/>
    <cellStyle name="20% - Accent2 3 7 6" xfId="6219" xr:uid="{00000000-0005-0000-0000-000099150000}"/>
    <cellStyle name="20% - Accent2 3 7 6 2" xfId="6220" xr:uid="{00000000-0005-0000-0000-00009A150000}"/>
    <cellStyle name="20% - Accent2 3 7 7" xfId="6221" xr:uid="{00000000-0005-0000-0000-00009B150000}"/>
    <cellStyle name="20% - Accent2 3 7 7 2" xfId="6222" xr:uid="{00000000-0005-0000-0000-00009C150000}"/>
    <cellStyle name="20% - Accent2 3 7 8" xfId="6223" xr:uid="{00000000-0005-0000-0000-00009D150000}"/>
    <cellStyle name="20% - Accent2 3 8" xfId="6224" xr:uid="{00000000-0005-0000-0000-00009E150000}"/>
    <cellStyle name="20% - Accent2 3 8 2" xfId="6225" xr:uid="{00000000-0005-0000-0000-00009F150000}"/>
    <cellStyle name="20% - Accent2 3 8 2 2" xfId="6226" xr:uid="{00000000-0005-0000-0000-0000A0150000}"/>
    <cellStyle name="20% - Accent2 3 8 2 2 2" xfId="6227" xr:uid="{00000000-0005-0000-0000-0000A1150000}"/>
    <cellStyle name="20% - Accent2 3 8 2 2 3" xfId="6228" xr:uid="{00000000-0005-0000-0000-0000A2150000}"/>
    <cellStyle name="20% - Accent2 3 8 2 3" xfId="6229" xr:uid="{00000000-0005-0000-0000-0000A3150000}"/>
    <cellStyle name="20% - Accent2 3 8 2 4" xfId="6230" xr:uid="{00000000-0005-0000-0000-0000A4150000}"/>
    <cellStyle name="20% - Accent2 3 8 3" xfId="6231" xr:uid="{00000000-0005-0000-0000-0000A5150000}"/>
    <cellStyle name="20% - Accent2 3 8 3 2" xfId="6232" xr:uid="{00000000-0005-0000-0000-0000A6150000}"/>
    <cellStyle name="20% - Accent2 3 8 3 2 2" xfId="6233" xr:uid="{00000000-0005-0000-0000-0000A7150000}"/>
    <cellStyle name="20% - Accent2 3 8 3 2 3" xfId="6234" xr:uid="{00000000-0005-0000-0000-0000A8150000}"/>
    <cellStyle name="20% - Accent2 3 8 3 3" xfId="6235" xr:uid="{00000000-0005-0000-0000-0000A9150000}"/>
    <cellStyle name="20% - Accent2 3 8 3 4" xfId="6236" xr:uid="{00000000-0005-0000-0000-0000AA150000}"/>
    <cellStyle name="20% - Accent2 3 8 4" xfId="6237" xr:uid="{00000000-0005-0000-0000-0000AB150000}"/>
    <cellStyle name="20% - Accent2 3 8 4 2" xfId="6238" xr:uid="{00000000-0005-0000-0000-0000AC150000}"/>
    <cellStyle name="20% - Accent2 3 8 4 3" xfId="6239" xr:uid="{00000000-0005-0000-0000-0000AD150000}"/>
    <cellStyle name="20% - Accent2 3 8 5" xfId="6240" xr:uid="{00000000-0005-0000-0000-0000AE150000}"/>
    <cellStyle name="20% - Accent2 3 8 5 2" xfId="6241" xr:uid="{00000000-0005-0000-0000-0000AF150000}"/>
    <cellStyle name="20% - Accent2 3 8 6" xfId="6242" xr:uid="{00000000-0005-0000-0000-0000B0150000}"/>
    <cellStyle name="20% - Accent2 3 8 6 2" xfId="6243" xr:uid="{00000000-0005-0000-0000-0000B1150000}"/>
    <cellStyle name="20% - Accent2 3 8 7" xfId="6244" xr:uid="{00000000-0005-0000-0000-0000B2150000}"/>
    <cellStyle name="20% - Accent2 3 9" xfId="6245" xr:uid="{00000000-0005-0000-0000-0000B3150000}"/>
    <cellStyle name="20% - Accent2 3 9 2" xfId="6246" xr:uid="{00000000-0005-0000-0000-0000B4150000}"/>
    <cellStyle name="20% - Accent2 3 9 2 2" xfId="6247" xr:uid="{00000000-0005-0000-0000-0000B5150000}"/>
    <cellStyle name="20% - Accent2 3 9 2 3" xfId="6248" xr:uid="{00000000-0005-0000-0000-0000B6150000}"/>
    <cellStyle name="20% - Accent2 3 9 3" xfId="6249" xr:uid="{00000000-0005-0000-0000-0000B7150000}"/>
    <cellStyle name="20% - Accent2 3 9 3 2" xfId="6250" xr:uid="{00000000-0005-0000-0000-0000B8150000}"/>
    <cellStyle name="20% - Accent2 3 9 4" xfId="6251" xr:uid="{00000000-0005-0000-0000-0000B9150000}"/>
    <cellStyle name="20% - Accent2 3 9 4 2" xfId="6252" xr:uid="{00000000-0005-0000-0000-0000BA150000}"/>
    <cellStyle name="20% - Accent2 3 9 5" xfId="6253" xr:uid="{00000000-0005-0000-0000-0000BB150000}"/>
    <cellStyle name="20% - Accent2 4" xfId="639" xr:uid="{00000000-0005-0000-0000-0000BC150000}"/>
    <cellStyle name="20% - Accent2 4 10" xfId="6255" xr:uid="{00000000-0005-0000-0000-0000BD150000}"/>
    <cellStyle name="20% - Accent2 4 11" xfId="6254" xr:uid="{00000000-0005-0000-0000-0000BE150000}"/>
    <cellStyle name="20% - Accent2 4 12" xfId="52192" xr:uid="{00000000-0005-0000-0000-0000BF150000}"/>
    <cellStyle name="20% - Accent2 4 13" xfId="52410" xr:uid="{00000000-0005-0000-0000-0000C0150000}"/>
    <cellStyle name="20% - Accent2 4 14" xfId="53881" xr:uid="{00000000-0005-0000-0000-0000C1150000}"/>
    <cellStyle name="20% - Accent2 4 15" xfId="55407" xr:uid="{00000000-0005-0000-0000-0000C2150000}"/>
    <cellStyle name="20% - Accent2 4 16" xfId="56785" xr:uid="{00000000-0005-0000-0000-0000C3150000}"/>
    <cellStyle name="20% - Accent2 4 2" xfId="782" xr:uid="{00000000-0005-0000-0000-0000C4150000}"/>
    <cellStyle name="20% - Accent2 4 2 10" xfId="52277" xr:uid="{00000000-0005-0000-0000-0000C5150000}"/>
    <cellStyle name="20% - Accent2 4 2 11" xfId="52411" xr:uid="{00000000-0005-0000-0000-0000C6150000}"/>
    <cellStyle name="20% - Accent2 4 2 12" xfId="53882" xr:uid="{00000000-0005-0000-0000-0000C7150000}"/>
    <cellStyle name="20% - Accent2 4 2 13" xfId="55408" xr:uid="{00000000-0005-0000-0000-0000C8150000}"/>
    <cellStyle name="20% - Accent2 4 2 14" xfId="56786" xr:uid="{00000000-0005-0000-0000-0000C9150000}"/>
    <cellStyle name="20% - Accent2 4 2 2" xfId="6257" xr:uid="{00000000-0005-0000-0000-0000CA150000}"/>
    <cellStyle name="20% - Accent2 4 2 2 10" xfId="56058" xr:uid="{00000000-0005-0000-0000-0000CB150000}"/>
    <cellStyle name="20% - Accent2 4 2 2 11" xfId="57436" xr:uid="{00000000-0005-0000-0000-0000CC150000}"/>
    <cellStyle name="20% - Accent2 4 2 2 2" xfId="6258" xr:uid="{00000000-0005-0000-0000-0000CD150000}"/>
    <cellStyle name="20% - Accent2 4 2 2 2 2" xfId="6259" xr:uid="{00000000-0005-0000-0000-0000CE150000}"/>
    <cellStyle name="20% - Accent2 4 2 2 2 2 2" xfId="6260" xr:uid="{00000000-0005-0000-0000-0000CF150000}"/>
    <cellStyle name="20% - Accent2 4 2 2 2 2 3" xfId="6261" xr:uid="{00000000-0005-0000-0000-0000D0150000}"/>
    <cellStyle name="20% - Accent2 4 2 2 2 3" xfId="6262" xr:uid="{00000000-0005-0000-0000-0000D1150000}"/>
    <cellStyle name="20% - Accent2 4 2 2 2 4" xfId="6263" xr:uid="{00000000-0005-0000-0000-0000D2150000}"/>
    <cellStyle name="20% - Accent2 4 2 2 3" xfId="6264" xr:uid="{00000000-0005-0000-0000-0000D3150000}"/>
    <cellStyle name="20% - Accent2 4 2 2 3 2" xfId="6265" xr:uid="{00000000-0005-0000-0000-0000D4150000}"/>
    <cellStyle name="20% - Accent2 4 2 2 3 2 2" xfId="6266" xr:uid="{00000000-0005-0000-0000-0000D5150000}"/>
    <cellStyle name="20% - Accent2 4 2 2 3 2 3" xfId="6267" xr:uid="{00000000-0005-0000-0000-0000D6150000}"/>
    <cellStyle name="20% - Accent2 4 2 2 3 3" xfId="6268" xr:uid="{00000000-0005-0000-0000-0000D7150000}"/>
    <cellStyle name="20% - Accent2 4 2 2 3 4" xfId="6269" xr:uid="{00000000-0005-0000-0000-0000D8150000}"/>
    <cellStyle name="20% - Accent2 4 2 2 4" xfId="6270" xr:uid="{00000000-0005-0000-0000-0000D9150000}"/>
    <cellStyle name="20% - Accent2 4 2 2 4 2" xfId="6271" xr:uid="{00000000-0005-0000-0000-0000DA150000}"/>
    <cellStyle name="20% - Accent2 4 2 2 4 3" xfId="6272" xr:uid="{00000000-0005-0000-0000-0000DB150000}"/>
    <cellStyle name="20% - Accent2 4 2 2 5" xfId="6273" xr:uid="{00000000-0005-0000-0000-0000DC150000}"/>
    <cellStyle name="20% - Accent2 4 2 2 5 2" xfId="6274" xr:uid="{00000000-0005-0000-0000-0000DD150000}"/>
    <cellStyle name="20% - Accent2 4 2 2 6" xfId="6275" xr:uid="{00000000-0005-0000-0000-0000DE150000}"/>
    <cellStyle name="20% - Accent2 4 2 2 6 2" xfId="6276" xr:uid="{00000000-0005-0000-0000-0000DF150000}"/>
    <cellStyle name="20% - Accent2 4 2 2 7" xfId="6277" xr:uid="{00000000-0005-0000-0000-0000E0150000}"/>
    <cellStyle name="20% - Accent2 4 2 2 8" xfId="53167" xr:uid="{00000000-0005-0000-0000-0000E1150000}"/>
    <cellStyle name="20% - Accent2 4 2 2 9" xfId="54532" xr:uid="{00000000-0005-0000-0000-0000E2150000}"/>
    <cellStyle name="20% - Accent2 4 2 3" xfId="6278" xr:uid="{00000000-0005-0000-0000-0000E3150000}"/>
    <cellStyle name="20% - Accent2 4 2 3 2" xfId="6279" xr:uid="{00000000-0005-0000-0000-0000E4150000}"/>
    <cellStyle name="20% - Accent2 4 2 3 2 2" xfId="6280" xr:uid="{00000000-0005-0000-0000-0000E5150000}"/>
    <cellStyle name="20% - Accent2 4 2 3 2 3" xfId="6281" xr:uid="{00000000-0005-0000-0000-0000E6150000}"/>
    <cellStyle name="20% - Accent2 4 2 3 3" xfId="6282" xr:uid="{00000000-0005-0000-0000-0000E7150000}"/>
    <cellStyle name="20% - Accent2 4 2 3 3 2" xfId="6283" xr:uid="{00000000-0005-0000-0000-0000E8150000}"/>
    <cellStyle name="20% - Accent2 4 2 3 4" xfId="6284" xr:uid="{00000000-0005-0000-0000-0000E9150000}"/>
    <cellStyle name="20% - Accent2 4 2 3 4 2" xfId="6285" xr:uid="{00000000-0005-0000-0000-0000EA150000}"/>
    <cellStyle name="20% - Accent2 4 2 3 5" xfId="6286" xr:uid="{00000000-0005-0000-0000-0000EB150000}"/>
    <cellStyle name="20% - Accent2 4 2 3 6" xfId="53020" xr:uid="{00000000-0005-0000-0000-0000EC150000}"/>
    <cellStyle name="20% - Accent2 4 2 3 7" xfId="54431" xr:uid="{00000000-0005-0000-0000-0000ED150000}"/>
    <cellStyle name="20% - Accent2 4 2 3 8" xfId="55957" xr:uid="{00000000-0005-0000-0000-0000EE150000}"/>
    <cellStyle name="20% - Accent2 4 2 3 9" xfId="57335" xr:uid="{00000000-0005-0000-0000-0000EF150000}"/>
    <cellStyle name="20% - Accent2 4 2 4" xfId="6287" xr:uid="{00000000-0005-0000-0000-0000F0150000}"/>
    <cellStyle name="20% - Accent2 4 2 4 2" xfId="6288" xr:uid="{00000000-0005-0000-0000-0000F1150000}"/>
    <cellStyle name="20% - Accent2 4 2 4 2 2" xfId="6289" xr:uid="{00000000-0005-0000-0000-0000F2150000}"/>
    <cellStyle name="20% - Accent2 4 2 4 2 3" xfId="6290" xr:uid="{00000000-0005-0000-0000-0000F3150000}"/>
    <cellStyle name="20% - Accent2 4 2 4 3" xfId="6291" xr:uid="{00000000-0005-0000-0000-0000F4150000}"/>
    <cellStyle name="20% - Accent2 4 2 4 4" xfId="6292" xr:uid="{00000000-0005-0000-0000-0000F5150000}"/>
    <cellStyle name="20% - Accent2 4 2 4 5" xfId="52624" xr:uid="{00000000-0005-0000-0000-0000F6150000}"/>
    <cellStyle name="20% - Accent2 4 2 4 6" xfId="54095" xr:uid="{00000000-0005-0000-0000-0000F7150000}"/>
    <cellStyle name="20% - Accent2 4 2 4 7" xfId="55621" xr:uid="{00000000-0005-0000-0000-0000F8150000}"/>
    <cellStyle name="20% - Accent2 4 2 4 8" xfId="56999" xr:uid="{00000000-0005-0000-0000-0000F9150000}"/>
    <cellStyle name="20% - Accent2 4 2 5" xfId="6293" xr:uid="{00000000-0005-0000-0000-0000FA150000}"/>
    <cellStyle name="20% - Accent2 4 2 5 2" xfId="6294" xr:uid="{00000000-0005-0000-0000-0000FB150000}"/>
    <cellStyle name="20% - Accent2 4 2 5 3" xfId="6295" xr:uid="{00000000-0005-0000-0000-0000FC150000}"/>
    <cellStyle name="20% - Accent2 4 2 6" xfId="6296" xr:uid="{00000000-0005-0000-0000-0000FD150000}"/>
    <cellStyle name="20% - Accent2 4 2 6 2" xfId="6297" xr:uid="{00000000-0005-0000-0000-0000FE150000}"/>
    <cellStyle name="20% - Accent2 4 2 7" xfId="6298" xr:uid="{00000000-0005-0000-0000-0000FF150000}"/>
    <cellStyle name="20% - Accent2 4 2 7 2" xfId="6299" xr:uid="{00000000-0005-0000-0000-000000160000}"/>
    <cellStyle name="20% - Accent2 4 2 8" xfId="6300" xr:uid="{00000000-0005-0000-0000-000001160000}"/>
    <cellStyle name="20% - Accent2 4 2 9" xfId="6256" xr:uid="{00000000-0005-0000-0000-000002160000}"/>
    <cellStyle name="20% - Accent2 4 3" xfId="6301" xr:uid="{00000000-0005-0000-0000-000003160000}"/>
    <cellStyle name="20% - Accent2 4 3 10" xfId="54531" xr:uid="{00000000-0005-0000-0000-000004160000}"/>
    <cellStyle name="20% - Accent2 4 3 11" xfId="56057" xr:uid="{00000000-0005-0000-0000-000005160000}"/>
    <cellStyle name="20% - Accent2 4 3 12" xfId="57435" xr:uid="{00000000-0005-0000-0000-000006160000}"/>
    <cellStyle name="20% - Accent2 4 3 2" xfId="6302" xr:uid="{00000000-0005-0000-0000-000007160000}"/>
    <cellStyle name="20% - Accent2 4 3 2 2" xfId="6303" xr:uid="{00000000-0005-0000-0000-000008160000}"/>
    <cellStyle name="20% - Accent2 4 3 2 2 2" xfId="6304" xr:uid="{00000000-0005-0000-0000-000009160000}"/>
    <cellStyle name="20% - Accent2 4 3 2 2 2 2" xfId="6305" xr:uid="{00000000-0005-0000-0000-00000A160000}"/>
    <cellStyle name="20% - Accent2 4 3 2 2 2 3" xfId="6306" xr:uid="{00000000-0005-0000-0000-00000B160000}"/>
    <cellStyle name="20% - Accent2 4 3 2 2 3" xfId="6307" xr:uid="{00000000-0005-0000-0000-00000C160000}"/>
    <cellStyle name="20% - Accent2 4 3 2 2 4" xfId="6308" xr:uid="{00000000-0005-0000-0000-00000D160000}"/>
    <cellStyle name="20% - Accent2 4 3 2 3" xfId="6309" xr:uid="{00000000-0005-0000-0000-00000E160000}"/>
    <cellStyle name="20% - Accent2 4 3 2 3 2" xfId="6310" xr:uid="{00000000-0005-0000-0000-00000F160000}"/>
    <cellStyle name="20% - Accent2 4 3 2 3 2 2" xfId="6311" xr:uid="{00000000-0005-0000-0000-000010160000}"/>
    <cellStyle name="20% - Accent2 4 3 2 3 2 3" xfId="6312" xr:uid="{00000000-0005-0000-0000-000011160000}"/>
    <cellStyle name="20% - Accent2 4 3 2 3 3" xfId="6313" xr:uid="{00000000-0005-0000-0000-000012160000}"/>
    <cellStyle name="20% - Accent2 4 3 2 3 4" xfId="6314" xr:uid="{00000000-0005-0000-0000-000013160000}"/>
    <cellStyle name="20% - Accent2 4 3 2 4" xfId="6315" xr:uid="{00000000-0005-0000-0000-000014160000}"/>
    <cellStyle name="20% - Accent2 4 3 2 4 2" xfId="6316" xr:uid="{00000000-0005-0000-0000-000015160000}"/>
    <cellStyle name="20% - Accent2 4 3 2 4 3" xfId="6317" xr:uid="{00000000-0005-0000-0000-000016160000}"/>
    <cellStyle name="20% - Accent2 4 3 2 5" xfId="6318" xr:uid="{00000000-0005-0000-0000-000017160000}"/>
    <cellStyle name="20% - Accent2 4 3 2 5 2" xfId="6319" xr:uid="{00000000-0005-0000-0000-000018160000}"/>
    <cellStyle name="20% - Accent2 4 3 2 6" xfId="6320" xr:uid="{00000000-0005-0000-0000-000019160000}"/>
    <cellStyle name="20% - Accent2 4 3 2 6 2" xfId="6321" xr:uid="{00000000-0005-0000-0000-00001A160000}"/>
    <cellStyle name="20% - Accent2 4 3 2 7" xfId="6322" xr:uid="{00000000-0005-0000-0000-00001B160000}"/>
    <cellStyle name="20% - Accent2 4 3 3" xfId="6323" xr:uid="{00000000-0005-0000-0000-00001C160000}"/>
    <cellStyle name="20% - Accent2 4 3 3 2" xfId="6324" xr:uid="{00000000-0005-0000-0000-00001D160000}"/>
    <cellStyle name="20% - Accent2 4 3 3 2 2" xfId="6325" xr:uid="{00000000-0005-0000-0000-00001E160000}"/>
    <cellStyle name="20% - Accent2 4 3 3 2 3" xfId="6326" xr:uid="{00000000-0005-0000-0000-00001F160000}"/>
    <cellStyle name="20% - Accent2 4 3 3 3" xfId="6327" xr:uid="{00000000-0005-0000-0000-000020160000}"/>
    <cellStyle name="20% - Accent2 4 3 3 3 2" xfId="6328" xr:uid="{00000000-0005-0000-0000-000021160000}"/>
    <cellStyle name="20% - Accent2 4 3 3 4" xfId="6329" xr:uid="{00000000-0005-0000-0000-000022160000}"/>
    <cellStyle name="20% - Accent2 4 3 3 4 2" xfId="6330" xr:uid="{00000000-0005-0000-0000-000023160000}"/>
    <cellStyle name="20% - Accent2 4 3 3 5" xfId="6331" xr:uid="{00000000-0005-0000-0000-000024160000}"/>
    <cellStyle name="20% - Accent2 4 3 4" xfId="6332" xr:uid="{00000000-0005-0000-0000-000025160000}"/>
    <cellStyle name="20% - Accent2 4 3 4 2" xfId="6333" xr:uid="{00000000-0005-0000-0000-000026160000}"/>
    <cellStyle name="20% - Accent2 4 3 4 2 2" xfId="6334" xr:uid="{00000000-0005-0000-0000-000027160000}"/>
    <cellStyle name="20% - Accent2 4 3 4 2 3" xfId="6335" xr:uid="{00000000-0005-0000-0000-000028160000}"/>
    <cellStyle name="20% - Accent2 4 3 4 3" xfId="6336" xr:uid="{00000000-0005-0000-0000-000029160000}"/>
    <cellStyle name="20% - Accent2 4 3 4 4" xfId="6337" xr:uid="{00000000-0005-0000-0000-00002A160000}"/>
    <cellStyle name="20% - Accent2 4 3 5" xfId="6338" xr:uid="{00000000-0005-0000-0000-00002B160000}"/>
    <cellStyle name="20% - Accent2 4 3 5 2" xfId="6339" xr:uid="{00000000-0005-0000-0000-00002C160000}"/>
    <cellStyle name="20% - Accent2 4 3 5 3" xfId="6340" xr:uid="{00000000-0005-0000-0000-00002D160000}"/>
    <cellStyle name="20% - Accent2 4 3 6" xfId="6341" xr:uid="{00000000-0005-0000-0000-00002E160000}"/>
    <cellStyle name="20% - Accent2 4 3 6 2" xfId="6342" xr:uid="{00000000-0005-0000-0000-00002F160000}"/>
    <cellStyle name="20% - Accent2 4 3 7" xfId="6343" xr:uid="{00000000-0005-0000-0000-000030160000}"/>
    <cellStyle name="20% - Accent2 4 3 7 2" xfId="6344" xr:uid="{00000000-0005-0000-0000-000031160000}"/>
    <cellStyle name="20% - Accent2 4 3 8" xfId="6345" xr:uid="{00000000-0005-0000-0000-000032160000}"/>
    <cellStyle name="20% - Accent2 4 3 9" xfId="53166" xr:uid="{00000000-0005-0000-0000-000033160000}"/>
    <cellStyle name="20% - Accent2 4 4" xfId="6346" xr:uid="{00000000-0005-0000-0000-000034160000}"/>
    <cellStyle name="20% - Accent2 4 4 10" xfId="55872" xr:uid="{00000000-0005-0000-0000-000035160000}"/>
    <cellStyle name="20% - Accent2 4 4 11" xfId="57250" xr:uid="{00000000-0005-0000-0000-000036160000}"/>
    <cellStyle name="20% - Accent2 4 4 2" xfId="6347" xr:uid="{00000000-0005-0000-0000-000037160000}"/>
    <cellStyle name="20% - Accent2 4 4 2 2" xfId="6348" xr:uid="{00000000-0005-0000-0000-000038160000}"/>
    <cellStyle name="20% - Accent2 4 4 2 2 2" xfId="6349" xr:uid="{00000000-0005-0000-0000-000039160000}"/>
    <cellStyle name="20% - Accent2 4 4 2 2 3" xfId="6350" xr:uid="{00000000-0005-0000-0000-00003A160000}"/>
    <cellStyle name="20% - Accent2 4 4 2 3" xfId="6351" xr:uid="{00000000-0005-0000-0000-00003B160000}"/>
    <cellStyle name="20% - Accent2 4 4 2 4" xfId="6352" xr:uid="{00000000-0005-0000-0000-00003C160000}"/>
    <cellStyle name="20% - Accent2 4 4 3" xfId="6353" xr:uid="{00000000-0005-0000-0000-00003D160000}"/>
    <cellStyle name="20% - Accent2 4 4 3 2" xfId="6354" xr:uid="{00000000-0005-0000-0000-00003E160000}"/>
    <cellStyle name="20% - Accent2 4 4 3 2 2" xfId="6355" xr:uid="{00000000-0005-0000-0000-00003F160000}"/>
    <cellStyle name="20% - Accent2 4 4 3 2 3" xfId="6356" xr:uid="{00000000-0005-0000-0000-000040160000}"/>
    <cellStyle name="20% - Accent2 4 4 3 3" xfId="6357" xr:uid="{00000000-0005-0000-0000-000041160000}"/>
    <cellStyle name="20% - Accent2 4 4 3 4" xfId="6358" xr:uid="{00000000-0005-0000-0000-000042160000}"/>
    <cellStyle name="20% - Accent2 4 4 4" xfId="6359" xr:uid="{00000000-0005-0000-0000-000043160000}"/>
    <cellStyle name="20% - Accent2 4 4 4 2" xfId="6360" xr:uid="{00000000-0005-0000-0000-000044160000}"/>
    <cellStyle name="20% - Accent2 4 4 4 3" xfId="6361" xr:uid="{00000000-0005-0000-0000-000045160000}"/>
    <cellStyle name="20% - Accent2 4 4 5" xfId="6362" xr:uid="{00000000-0005-0000-0000-000046160000}"/>
    <cellStyle name="20% - Accent2 4 4 5 2" xfId="6363" xr:uid="{00000000-0005-0000-0000-000047160000}"/>
    <cellStyle name="20% - Accent2 4 4 6" xfId="6364" xr:uid="{00000000-0005-0000-0000-000048160000}"/>
    <cellStyle name="20% - Accent2 4 4 6 2" xfId="6365" xr:uid="{00000000-0005-0000-0000-000049160000}"/>
    <cellStyle name="20% - Accent2 4 4 7" xfId="6366" xr:uid="{00000000-0005-0000-0000-00004A160000}"/>
    <cellStyle name="20% - Accent2 4 4 8" xfId="52935" xr:uid="{00000000-0005-0000-0000-00004B160000}"/>
    <cellStyle name="20% - Accent2 4 4 9" xfId="54346" xr:uid="{00000000-0005-0000-0000-00004C160000}"/>
    <cellStyle name="20% - Accent2 4 5" xfId="6367" xr:uid="{00000000-0005-0000-0000-00004D160000}"/>
    <cellStyle name="20% - Accent2 4 5 2" xfId="6368" xr:uid="{00000000-0005-0000-0000-00004E160000}"/>
    <cellStyle name="20% - Accent2 4 5 2 2" xfId="6369" xr:uid="{00000000-0005-0000-0000-00004F160000}"/>
    <cellStyle name="20% - Accent2 4 5 2 3" xfId="6370" xr:uid="{00000000-0005-0000-0000-000050160000}"/>
    <cellStyle name="20% - Accent2 4 5 3" xfId="6371" xr:uid="{00000000-0005-0000-0000-000051160000}"/>
    <cellStyle name="20% - Accent2 4 5 3 2" xfId="6372" xr:uid="{00000000-0005-0000-0000-000052160000}"/>
    <cellStyle name="20% - Accent2 4 5 4" xfId="6373" xr:uid="{00000000-0005-0000-0000-000053160000}"/>
    <cellStyle name="20% - Accent2 4 5 4 2" xfId="6374" xr:uid="{00000000-0005-0000-0000-000054160000}"/>
    <cellStyle name="20% - Accent2 4 5 5" xfId="6375" xr:uid="{00000000-0005-0000-0000-000055160000}"/>
    <cellStyle name="20% - Accent2 4 5 6" xfId="52623" xr:uid="{00000000-0005-0000-0000-000056160000}"/>
    <cellStyle name="20% - Accent2 4 5 7" xfId="54094" xr:uid="{00000000-0005-0000-0000-000057160000}"/>
    <cellStyle name="20% - Accent2 4 5 8" xfId="55620" xr:uid="{00000000-0005-0000-0000-000058160000}"/>
    <cellStyle name="20% - Accent2 4 5 9" xfId="56998" xr:uid="{00000000-0005-0000-0000-000059160000}"/>
    <cellStyle name="20% - Accent2 4 6" xfId="6376" xr:uid="{00000000-0005-0000-0000-00005A160000}"/>
    <cellStyle name="20% - Accent2 4 6 2" xfId="6377" xr:uid="{00000000-0005-0000-0000-00005B160000}"/>
    <cellStyle name="20% - Accent2 4 6 2 2" xfId="6378" xr:uid="{00000000-0005-0000-0000-00005C160000}"/>
    <cellStyle name="20% - Accent2 4 6 2 3" xfId="6379" xr:uid="{00000000-0005-0000-0000-00005D160000}"/>
    <cellStyle name="20% - Accent2 4 6 3" xfId="6380" xr:uid="{00000000-0005-0000-0000-00005E160000}"/>
    <cellStyle name="20% - Accent2 4 6 4" xfId="6381" xr:uid="{00000000-0005-0000-0000-00005F160000}"/>
    <cellStyle name="20% - Accent2 4 7" xfId="6382" xr:uid="{00000000-0005-0000-0000-000060160000}"/>
    <cellStyle name="20% - Accent2 4 7 2" xfId="6383" xr:uid="{00000000-0005-0000-0000-000061160000}"/>
    <cellStyle name="20% - Accent2 4 7 3" xfId="6384" xr:uid="{00000000-0005-0000-0000-000062160000}"/>
    <cellStyle name="20% - Accent2 4 8" xfId="6385" xr:uid="{00000000-0005-0000-0000-000063160000}"/>
    <cellStyle name="20% - Accent2 4 8 2" xfId="6386" xr:uid="{00000000-0005-0000-0000-000064160000}"/>
    <cellStyle name="20% - Accent2 4 9" xfId="6387" xr:uid="{00000000-0005-0000-0000-000065160000}"/>
    <cellStyle name="20% - Accent2 4 9 2" xfId="6388" xr:uid="{00000000-0005-0000-0000-000066160000}"/>
    <cellStyle name="20% - Accent2 5" xfId="6389" xr:uid="{00000000-0005-0000-0000-000067160000}"/>
    <cellStyle name="20% - Accent2 5 2" xfId="1237" xr:uid="{00000000-0005-0000-0000-000068160000}"/>
    <cellStyle name="20% - Accent2 5 2 2" xfId="53168" xr:uid="{00000000-0005-0000-0000-000069160000}"/>
    <cellStyle name="20% - Accent2 5 2 3" xfId="54533" xr:uid="{00000000-0005-0000-0000-00006A160000}"/>
    <cellStyle name="20% - Accent2 5 2 4" xfId="56059" xr:uid="{00000000-0005-0000-0000-00006B160000}"/>
    <cellStyle name="20% - Accent2 5 2 5" xfId="57437" xr:uid="{00000000-0005-0000-0000-00006C160000}"/>
    <cellStyle name="20% - Accent2 5 3" xfId="52293" xr:uid="{00000000-0005-0000-0000-00006D160000}"/>
    <cellStyle name="20% - Accent2 5 3 2" xfId="53035" xr:uid="{00000000-0005-0000-0000-00006E160000}"/>
    <cellStyle name="20% - Accent2 5 3 3" xfId="54446" xr:uid="{00000000-0005-0000-0000-00006F160000}"/>
    <cellStyle name="20% - Accent2 5 3 4" xfId="55972" xr:uid="{00000000-0005-0000-0000-000070160000}"/>
    <cellStyle name="20% - Accent2 5 3 5" xfId="57350" xr:uid="{00000000-0005-0000-0000-000071160000}"/>
    <cellStyle name="20% - Accent2 5 4" xfId="52625" xr:uid="{00000000-0005-0000-0000-000072160000}"/>
    <cellStyle name="20% - Accent2 5 4 2" xfId="54096" xr:uid="{00000000-0005-0000-0000-000073160000}"/>
    <cellStyle name="20% - Accent2 5 4 3" xfId="55622" xr:uid="{00000000-0005-0000-0000-000074160000}"/>
    <cellStyle name="20% - Accent2 5 4 4" xfId="57000" xr:uid="{00000000-0005-0000-0000-000075160000}"/>
    <cellStyle name="20% - Accent2 5 5" xfId="52412" xr:uid="{00000000-0005-0000-0000-000076160000}"/>
    <cellStyle name="20% - Accent2 5 6" xfId="53883" xr:uid="{00000000-0005-0000-0000-000077160000}"/>
    <cellStyle name="20% - Accent2 5 7" xfId="55409" xr:uid="{00000000-0005-0000-0000-000078160000}"/>
    <cellStyle name="20% - Accent2 5 8" xfId="56787" xr:uid="{00000000-0005-0000-0000-000079160000}"/>
    <cellStyle name="20% - Accent2 6" xfId="6390" xr:uid="{00000000-0005-0000-0000-00007A160000}"/>
    <cellStyle name="20% - Accent2 6 2" xfId="1236" xr:uid="{00000000-0005-0000-0000-00007B160000}"/>
    <cellStyle name="20% - Accent2 6 2 2" xfId="53523" xr:uid="{00000000-0005-0000-0000-00007C160000}"/>
    <cellStyle name="20% - Accent2 6 2 3" xfId="54762" xr:uid="{00000000-0005-0000-0000-00007D160000}"/>
    <cellStyle name="20% - Accent2 6 2 4" xfId="56288" xr:uid="{00000000-0005-0000-0000-00007E160000}"/>
    <cellStyle name="20% - Accent2 6 2 5" xfId="57666" xr:uid="{00000000-0005-0000-0000-00007F160000}"/>
    <cellStyle name="20% - Accent2 6 3" xfId="52307" xr:uid="{00000000-0005-0000-0000-000080160000}"/>
    <cellStyle name="20% - Accent2 6 3 2" xfId="53048" xr:uid="{00000000-0005-0000-0000-000081160000}"/>
    <cellStyle name="20% - Accent2 6 3 3" xfId="54459" xr:uid="{00000000-0005-0000-0000-000082160000}"/>
    <cellStyle name="20% - Accent2 6 3 4" xfId="55985" xr:uid="{00000000-0005-0000-0000-000083160000}"/>
    <cellStyle name="20% - Accent2 6 3 5" xfId="57363" xr:uid="{00000000-0005-0000-0000-000084160000}"/>
    <cellStyle name="20% - Accent2 6 4" xfId="52626" xr:uid="{00000000-0005-0000-0000-000085160000}"/>
    <cellStyle name="20% - Accent2 6 4 2" xfId="54097" xr:uid="{00000000-0005-0000-0000-000086160000}"/>
    <cellStyle name="20% - Accent2 6 4 3" xfId="55623" xr:uid="{00000000-0005-0000-0000-000087160000}"/>
    <cellStyle name="20% - Accent2 6 4 4" xfId="57001" xr:uid="{00000000-0005-0000-0000-000088160000}"/>
    <cellStyle name="20% - Accent2 6 5" xfId="52413" xr:uid="{00000000-0005-0000-0000-000089160000}"/>
    <cellStyle name="20% - Accent2 6 6" xfId="53884" xr:uid="{00000000-0005-0000-0000-00008A160000}"/>
    <cellStyle name="20% - Accent2 6 7" xfId="55410" xr:uid="{00000000-0005-0000-0000-00008B160000}"/>
    <cellStyle name="20% - Accent2 6 8" xfId="56788" xr:uid="{00000000-0005-0000-0000-00008C160000}"/>
    <cellStyle name="20% - Accent2 7" xfId="1235" xr:uid="{00000000-0005-0000-0000-00008D160000}"/>
    <cellStyle name="20% - Accent2 7 2" xfId="52321" xr:uid="{00000000-0005-0000-0000-00008E160000}"/>
    <cellStyle name="20% - Accent2 7 2 2" xfId="53509" xr:uid="{00000000-0005-0000-0000-00008F160000}"/>
    <cellStyle name="20% - Accent2 7 2 3" xfId="54748" xr:uid="{00000000-0005-0000-0000-000090160000}"/>
    <cellStyle name="20% - Accent2 7 2 4" xfId="56274" xr:uid="{00000000-0005-0000-0000-000091160000}"/>
    <cellStyle name="20% - Accent2 7 2 5" xfId="57652" xr:uid="{00000000-0005-0000-0000-000092160000}"/>
    <cellStyle name="20% - Accent2 7 3" xfId="53062" xr:uid="{00000000-0005-0000-0000-000093160000}"/>
    <cellStyle name="20% - Accent2 7 3 2" xfId="54473" xr:uid="{00000000-0005-0000-0000-000094160000}"/>
    <cellStyle name="20% - Accent2 7 3 3" xfId="55999" xr:uid="{00000000-0005-0000-0000-000095160000}"/>
    <cellStyle name="20% - Accent2 7 3 4" xfId="57377" xr:uid="{00000000-0005-0000-0000-000096160000}"/>
    <cellStyle name="20% - Accent2 7 4" xfId="52627" xr:uid="{00000000-0005-0000-0000-000097160000}"/>
    <cellStyle name="20% - Accent2 7 4 2" xfId="54098" xr:uid="{00000000-0005-0000-0000-000098160000}"/>
    <cellStyle name="20% - Accent2 7 4 3" xfId="55624" xr:uid="{00000000-0005-0000-0000-000099160000}"/>
    <cellStyle name="20% - Accent2 7 4 4" xfId="57002" xr:uid="{00000000-0005-0000-0000-00009A160000}"/>
    <cellStyle name="20% - Accent2 7 5" xfId="52414" xr:uid="{00000000-0005-0000-0000-00009B160000}"/>
    <cellStyle name="20% - Accent2 7 6" xfId="53885" xr:uid="{00000000-0005-0000-0000-00009C160000}"/>
    <cellStyle name="20% - Accent2 7 7" xfId="55411" xr:uid="{00000000-0005-0000-0000-00009D160000}"/>
    <cellStyle name="20% - Accent2 7 8" xfId="56789" xr:uid="{00000000-0005-0000-0000-00009E160000}"/>
    <cellStyle name="20% - Accent2 8" xfId="52336" xr:uid="{00000000-0005-0000-0000-00009F160000}"/>
    <cellStyle name="20% - Accent2 8 2" xfId="53494" xr:uid="{00000000-0005-0000-0000-0000A0160000}"/>
    <cellStyle name="20% - Accent2 8 2 2" xfId="54733" xr:uid="{00000000-0005-0000-0000-0000A1160000}"/>
    <cellStyle name="20% - Accent2 8 2 3" xfId="56259" xr:uid="{00000000-0005-0000-0000-0000A2160000}"/>
    <cellStyle name="20% - Accent2 8 2 4" xfId="57637" xr:uid="{00000000-0005-0000-0000-0000A3160000}"/>
    <cellStyle name="20% - Accent2 8 3" xfId="53076" xr:uid="{00000000-0005-0000-0000-0000A4160000}"/>
    <cellStyle name="20% - Accent2 8 4" xfId="54487" xr:uid="{00000000-0005-0000-0000-0000A5160000}"/>
    <cellStyle name="20% - Accent2 8 5" xfId="56013" xr:uid="{00000000-0005-0000-0000-0000A6160000}"/>
    <cellStyle name="20% - Accent2 8 6" xfId="57391" xr:uid="{00000000-0005-0000-0000-0000A7160000}"/>
    <cellStyle name="20% - Accent2 9" xfId="53090" xr:uid="{00000000-0005-0000-0000-0000A8160000}"/>
    <cellStyle name="20% - Accent2 9 2" xfId="53480" xr:uid="{00000000-0005-0000-0000-0000A9160000}"/>
    <cellStyle name="20% - Accent2 9 2 2" xfId="54719" xr:uid="{00000000-0005-0000-0000-0000AA160000}"/>
    <cellStyle name="20% - Accent2 9 2 3" xfId="56245" xr:uid="{00000000-0005-0000-0000-0000AB160000}"/>
    <cellStyle name="20% - Accent2 9 2 4" xfId="57623" xr:uid="{00000000-0005-0000-0000-0000AC160000}"/>
    <cellStyle name="20% - Accent2 9 3" xfId="54501" xr:uid="{00000000-0005-0000-0000-0000AD160000}"/>
    <cellStyle name="20% - Accent2 9 4" xfId="56027" xr:uid="{00000000-0005-0000-0000-0000AE160000}"/>
    <cellStyle name="20% - Accent2 9 5" xfId="57405" xr:uid="{00000000-0005-0000-0000-0000AF160000}"/>
    <cellStyle name="20% - Accent3" xfId="418" builtinId="38" customBuiltin="1"/>
    <cellStyle name="20% - Accent3 10" xfId="53127" xr:uid="{00000000-0005-0000-0000-0000B1160000}"/>
    <cellStyle name="20% - Accent3 10 2" xfId="53344" xr:uid="{00000000-0005-0000-0000-0000B2160000}"/>
    <cellStyle name="20% - Accent3 10 2 2" xfId="53764" xr:uid="{00000000-0005-0000-0000-0000B3160000}"/>
    <cellStyle name="20% - Accent3 10 2 2 2" xfId="55075" xr:uid="{00000000-0005-0000-0000-0000B4160000}"/>
    <cellStyle name="20% - Accent3 10 2 2 3" xfId="56505" xr:uid="{00000000-0005-0000-0000-0000B5160000}"/>
    <cellStyle name="20% - Accent3 10 2 3" xfId="53596" xr:uid="{00000000-0005-0000-0000-0000B6160000}"/>
    <cellStyle name="20% - Accent3 10 2 3 2" xfId="54936" xr:uid="{00000000-0005-0000-0000-0000B7160000}"/>
    <cellStyle name="20% - Accent3 10 2 4" xfId="54820" xr:uid="{00000000-0005-0000-0000-0000B8160000}"/>
    <cellStyle name="20% - Accent3 10 2 4 2" xfId="55199" xr:uid="{00000000-0005-0000-0000-0000B9160000}"/>
    <cellStyle name="20% - Accent3 10 2 5" xfId="54883" xr:uid="{00000000-0005-0000-0000-0000BA160000}"/>
    <cellStyle name="20% - Accent3 10 2 6" xfId="55265" xr:uid="{00000000-0005-0000-0000-0000BB160000}"/>
    <cellStyle name="20% - Accent3 10 2 7" xfId="55336" xr:uid="{00000000-0005-0000-0000-0000BC160000}"/>
    <cellStyle name="20% - Accent3 10 2 8" xfId="56396" xr:uid="{00000000-0005-0000-0000-0000BD160000}"/>
    <cellStyle name="20% - Accent3 10 3" xfId="53748" xr:uid="{00000000-0005-0000-0000-0000BE160000}"/>
    <cellStyle name="20% - Accent3 10 3 2" xfId="55059" xr:uid="{00000000-0005-0000-0000-0000BF160000}"/>
    <cellStyle name="20% - Accent3 10 3 3" xfId="56489" xr:uid="{00000000-0005-0000-0000-0000C0160000}"/>
    <cellStyle name="20% - Accent3 10 4" xfId="53580" xr:uid="{00000000-0005-0000-0000-0000C1160000}"/>
    <cellStyle name="20% - Accent3 10 4 2" xfId="54920" xr:uid="{00000000-0005-0000-0000-0000C2160000}"/>
    <cellStyle name="20% - Accent3 10 5" xfId="54807" xr:uid="{00000000-0005-0000-0000-0000C3160000}"/>
    <cellStyle name="20% - Accent3 10 5 2" xfId="55183" xr:uid="{00000000-0005-0000-0000-0000C4160000}"/>
    <cellStyle name="20% - Accent3 10 6" xfId="54867" xr:uid="{00000000-0005-0000-0000-0000C5160000}"/>
    <cellStyle name="20% - Accent3 10 7" xfId="55249" xr:uid="{00000000-0005-0000-0000-0000C6160000}"/>
    <cellStyle name="20% - Accent3 10 8" xfId="55320" xr:uid="{00000000-0005-0000-0000-0000C7160000}"/>
    <cellStyle name="20% - Accent3 10 9" xfId="56364" xr:uid="{00000000-0005-0000-0000-0000C8160000}"/>
    <cellStyle name="20% - Accent3 11" xfId="53169" xr:uid="{00000000-0005-0000-0000-0000C9160000}"/>
    <cellStyle name="20% - Accent3 11 2" xfId="54534" xr:uid="{00000000-0005-0000-0000-0000CA160000}"/>
    <cellStyle name="20% - Accent3 11 3" xfId="56060" xr:uid="{00000000-0005-0000-0000-0000CB160000}"/>
    <cellStyle name="20% - Accent3 11 4" xfId="57438" xr:uid="{00000000-0005-0000-0000-0000CC160000}"/>
    <cellStyle name="20% - Accent3 12" xfId="53564" xr:uid="{00000000-0005-0000-0000-0000CD160000}"/>
    <cellStyle name="20% - Accent3 12 2" xfId="53785" xr:uid="{00000000-0005-0000-0000-0000CE160000}"/>
    <cellStyle name="20% - Accent3 12 2 2" xfId="55096" xr:uid="{00000000-0005-0000-0000-0000CF160000}"/>
    <cellStyle name="20% - Accent3 12 2 3" xfId="56526" xr:uid="{00000000-0005-0000-0000-0000D0160000}"/>
    <cellStyle name="20% - Accent3 12 3" xfId="53618" xr:uid="{00000000-0005-0000-0000-0000D1160000}"/>
    <cellStyle name="20% - Accent3 12 3 2" xfId="54957" xr:uid="{00000000-0005-0000-0000-0000D2160000}"/>
    <cellStyle name="20% - Accent3 12 4" xfId="54838" xr:uid="{00000000-0005-0000-0000-0000D3160000}"/>
    <cellStyle name="20% - Accent3 12 4 2" xfId="55220" xr:uid="{00000000-0005-0000-0000-0000D4160000}"/>
    <cellStyle name="20% - Accent3 12 5" xfId="54904" xr:uid="{00000000-0005-0000-0000-0000D5160000}"/>
    <cellStyle name="20% - Accent3 12 6" xfId="55286" xr:uid="{00000000-0005-0000-0000-0000D6160000}"/>
    <cellStyle name="20% - Accent3 12 7" xfId="55358" xr:uid="{00000000-0005-0000-0000-0000D7160000}"/>
    <cellStyle name="20% - Accent3 12 8" xfId="56429" xr:uid="{00000000-0005-0000-0000-0000D8160000}"/>
    <cellStyle name="20% - Accent3 13" xfId="52869" xr:uid="{00000000-0005-0000-0000-0000D9160000}"/>
    <cellStyle name="20% - Accent3 13 2" xfId="53806" xr:uid="{00000000-0005-0000-0000-0000DA160000}"/>
    <cellStyle name="20% - Accent3 13 2 2" xfId="55117" xr:uid="{00000000-0005-0000-0000-0000DB160000}"/>
    <cellStyle name="20% - Accent3 13 2 3" xfId="56547" xr:uid="{00000000-0005-0000-0000-0000DC160000}"/>
    <cellStyle name="20% - Accent3 13 3" xfId="53639" xr:uid="{00000000-0005-0000-0000-0000DD160000}"/>
    <cellStyle name="20% - Accent3 13 3 2" xfId="54978" xr:uid="{00000000-0005-0000-0000-0000DE160000}"/>
    <cellStyle name="20% - Accent3 13 4" xfId="56353" xr:uid="{00000000-0005-0000-0000-0000DF160000}"/>
    <cellStyle name="20% - Accent3 14" xfId="52833" xr:uid="{00000000-0005-0000-0000-0000E0160000}"/>
    <cellStyle name="20% - Accent3 14 2" xfId="53651" xr:uid="{00000000-0005-0000-0000-0000E1160000}"/>
    <cellStyle name="20% - Accent3 14 2 2" xfId="54990" xr:uid="{00000000-0005-0000-0000-0000E2160000}"/>
    <cellStyle name="20% - Accent3 14 3" xfId="54853" xr:uid="{00000000-0005-0000-0000-0000E3160000}"/>
    <cellStyle name="20% - Accent3 14 4" xfId="56412" xr:uid="{00000000-0005-0000-0000-0000E4160000}"/>
    <cellStyle name="20% - Accent3 15" xfId="53733" xr:uid="{00000000-0005-0000-0000-0000E5160000}"/>
    <cellStyle name="20% - Accent3 15 2" xfId="55044" xr:uid="{00000000-0005-0000-0000-0000E6160000}"/>
    <cellStyle name="20% - Accent3 15 3" xfId="56474" xr:uid="{00000000-0005-0000-0000-0000E7160000}"/>
    <cellStyle name="20% - Accent3 16" xfId="53823" xr:uid="{00000000-0005-0000-0000-0000E8160000}"/>
    <cellStyle name="20% - Accent3 16 2" xfId="55134" xr:uid="{00000000-0005-0000-0000-0000E9160000}"/>
    <cellStyle name="20% - Accent3 16 3" xfId="56564" xr:uid="{00000000-0005-0000-0000-0000EA160000}"/>
    <cellStyle name="20% - Accent3 17" xfId="53844" xr:uid="{00000000-0005-0000-0000-0000EB160000}"/>
    <cellStyle name="20% - Accent3 17 2" xfId="55155" xr:uid="{00000000-0005-0000-0000-0000EC160000}"/>
    <cellStyle name="20% - Accent3 17 3" xfId="56585" xr:uid="{00000000-0005-0000-0000-0000ED160000}"/>
    <cellStyle name="20% - Accent3 18" xfId="54794" xr:uid="{00000000-0005-0000-0000-0000EE160000}"/>
    <cellStyle name="20% - Accent3 18 2" xfId="55169" xr:uid="{00000000-0005-0000-0000-0000EF160000}"/>
    <cellStyle name="20% - Accent3 18 3" xfId="56600" xr:uid="{00000000-0005-0000-0000-0000F0160000}"/>
    <cellStyle name="20% - Accent3 19" xfId="55235" xr:uid="{00000000-0005-0000-0000-0000F1160000}"/>
    <cellStyle name="20% - Accent3 19 2" xfId="56623" xr:uid="{00000000-0005-0000-0000-0000F2160000}"/>
    <cellStyle name="20% - Accent3 2" xfId="242" xr:uid="{00000000-0005-0000-0000-0000F3160000}"/>
    <cellStyle name="20% - Accent3 2 10" xfId="6392" xr:uid="{00000000-0005-0000-0000-0000F4160000}"/>
    <cellStyle name="20% - Accent3 2 10 2" xfId="6393" xr:uid="{00000000-0005-0000-0000-0000F5160000}"/>
    <cellStyle name="20% - Accent3 2 10 2 2" xfId="6394" xr:uid="{00000000-0005-0000-0000-0000F6160000}"/>
    <cellStyle name="20% - Accent3 2 10 2 3" xfId="6395" xr:uid="{00000000-0005-0000-0000-0000F7160000}"/>
    <cellStyle name="20% - Accent3 2 10 3" xfId="6396" xr:uid="{00000000-0005-0000-0000-0000F8160000}"/>
    <cellStyle name="20% - Accent3 2 10 4" xfId="6397" xr:uid="{00000000-0005-0000-0000-0000F9160000}"/>
    <cellStyle name="20% - Accent3 2 11" xfId="6398" xr:uid="{00000000-0005-0000-0000-0000FA160000}"/>
    <cellStyle name="20% - Accent3 2 11 2" xfId="6399" xr:uid="{00000000-0005-0000-0000-0000FB160000}"/>
    <cellStyle name="20% - Accent3 2 11 3" xfId="6400" xr:uid="{00000000-0005-0000-0000-0000FC160000}"/>
    <cellStyle name="20% - Accent3 2 12" xfId="6401" xr:uid="{00000000-0005-0000-0000-0000FD160000}"/>
    <cellStyle name="20% - Accent3 2 12 2" xfId="6402" xr:uid="{00000000-0005-0000-0000-0000FE160000}"/>
    <cellStyle name="20% - Accent3 2 13" xfId="6403" xr:uid="{00000000-0005-0000-0000-0000FF160000}"/>
    <cellStyle name="20% - Accent3 2 13 2" xfId="6404" xr:uid="{00000000-0005-0000-0000-000000170000}"/>
    <cellStyle name="20% - Accent3 2 14" xfId="6405" xr:uid="{00000000-0005-0000-0000-000001170000}"/>
    <cellStyle name="20% - Accent3 2 15" xfId="6391" xr:uid="{00000000-0005-0000-0000-000002170000}"/>
    <cellStyle name="20% - Accent3 2 16" xfId="52127" xr:uid="{00000000-0005-0000-0000-000003170000}"/>
    <cellStyle name="20% - Accent3 2 17" xfId="52415" xr:uid="{00000000-0005-0000-0000-000004170000}"/>
    <cellStyle name="20% - Accent3 2 18" xfId="53886" xr:uid="{00000000-0005-0000-0000-000005170000}"/>
    <cellStyle name="20% - Accent3 2 19" xfId="55412" xr:uid="{00000000-0005-0000-0000-000006170000}"/>
    <cellStyle name="20% - Accent3 2 2" xfId="587" xr:uid="{00000000-0005-0000-0000-000007170000}"/>
    <cellStyle name="20% - Accent3 2 2 10" xfId="6407" xr:uid="{00000000-0005-0000-0000-000008170000}"/>
    <cellStyle name="20% - Accent3 2 2 10 2" xfId="6408" xr:uid="{00000000-0005-0000-0000-000009170000}"/>
    <cellStyle name="20% - Accent3 2 2 11" xfId="6409" xr:uid="{00000000-0005-0000-0000-00000A170000}"/>
    <cellStyle name="20% - Accent3 2 2 11 2" xfId="6410" xr:uid="{00000000-0005-0000-0000-00000B170000}"/>
    <cellStyle name="20% - Accent3 2 2 12" xfId="6411" xr:uid="{00000000-0005-0000-0000-00000C170000}"/>
    <cellStyle name="20% - Accent3 2 2 13" xfId="6406" xr:uid="{00000000-0005-0000-0000-00000D170000}"/>
    <cellStyle name="20% - Accent3 2 2 14" xfId="52143" xr:uid="{00000000-0005-0000-0000-00000E170000}"/>
    <cellStyle name="20% - Accent3 2 2 15" xfId="52416" xr:uid="{00000000-0005-0000-0000-00000F170000}"/>
    <cellStyle name="20% - Accent3 2 2 16" xfId="53887" xr:uid="{00000000-0005-0000-0000-000010170000}"/>
    <cellStyle name="20% - Accent3 2 2 17" xfId="55413" xr:uid="{00000000-0005-0000-0000-000011170000}"/>
    <cellStyle name="20% - Accent3 2 2 18" xfId="56791" xr:uid="{00000000-0005-0000-0000-000012170000}"/>
    <cellStyle name="20% - Accent3 2 2 2" xfId="732" xr:uid="{00000000-0005-0000-0000-000013170000}"/>
    <cellStyle name="20% - Accent3 2 2 2 10" xfId="6413" xr:uid="{00000000-0005-0000-0000-000014170000}"/>
    <cellStyle name="20% - Accent3 2 2 2 11" xfId="6412" xr:uid="{00000000-0005-0000-0000-000015170000}"/>
    <cellStyle name="20% - Accent3 2 2 2 12" xfId="52228" xr:uid="{00000000-0005-0000-0000-000016170000}"/>
    <cellStyle name="20% - Accent3 2 2 2 13" xfId="52417" xr:uid="{00000000-0005-0000-0000-000017170000}"/>
    <cellStyle name="20% - Accent3 2 2 2 14" xfId="53888" xr:uid="{00000000-0005-0000-0000-000018170000}"/>
    <cellStyle name="20% - Accent3 2 2 2 15" xfId="55414" xr:uid="{00000000-0005-0000-0000-000019170000}"/>
    <cellStyle name="20% - Accent3 2 2 2 16" xfId="56792" xr:uid="{00000000-0005-0000-0000-00001A170000}"/>
    <cellStyle name="20% - Accent3 2 2 2 2" xfId="6414" xr:uid="{00000000-0005-0000-0000-00001B170000}"/>
    <cellStyle name="20% - Accent3 2 2 2 2 10" xfId="54536" xr:uid="{00000000-0005-0000-0000-00001C170000}"/>
    <cellStyle name="20% - Accent3 2 2 2 2 11" xfId="56062" xr:uid="{00000000-0005-0000-0000-00001D170000}"/>
    <cellStyle name="20% - Accent3 2 2 2 2 12" xfId="57440" xr:uid="{00000000-0005-0000-0000-00001E170000}"/>
    <cellStyle name="20% - Accent3 2 2 2 2 2" xfId="6415" xr:uid="{00000000-0005-0000-0000-00001F170000}"/>
    <cellStyle name="20% - Accent3 2 2 2 2 2 2" xfId="6416" xr:uid="{00000000-0005-0000-0000-000020170000}"/>
    <cellStyle name="20% - Accent3 2 2 2 2 2 2 2" xfId="6417" xr:uid="{00000000-0005-0000-0000-000021170000}"/>
    <cellStyle name="20% - Accent3 2 2 2 2 2 2 2 2" xfId="6418" xr:uid="{00000000-0005-0000-0000-000022170000}"/>
    <cellStyle name="20% - Accent3 2 2 2 2 2 2 2 3" xfId="6419" xr:uid="{00000000-0005-0000-0000-000023170000}"/>
    <cellStyle name="20% - Accent3 2 2 2 2 2 2 3" xfId="6420" xr:uid="{00000000-0005-0000-0000-000024170000}"/>
    <cellStyle name="20% - Accent3 2 2 2 2 2 2 4" xfId="6421" xr:uid="{00000000-0005-0000-0000-000025170000}"/>
    <cellStyle name="20% - Accent3 2 2 2 2 2 3" xfId="6422" xr:uid="{00000000-0005-0000-0000-000026170000}"/>
    <cellStyle name="20% - Accent3 2 2 2 2 2 3 2" xfId="6423" xr:uid="{00000000-0005-0000-0000-000027170000}"/>
    <cellStyle name="20% - Accent3 2 2 2 2 2 3 2 2" xfId="6424" xr:uid="{00000000-0005-0000-0000-000028170000}"/>
    <cellStyle name="20% - Accent3 2 2 2 2 2 3 2 3" xfId="6425" xr:uid="{00000000-0005-0000-0000-000029170000}"/>
    <cellStyle name="20% - Accent3 2 2 2 2 2 3 3" xfId="6426" xr:uid="{00000000-0005-0000-0000-00002A170000}"/>
    <cellStyle name="20% - Accent3 2 2 2 2 2 3 4" xfId="6427" xr:uid="{00000000-0005-0000-0000-00002B170000}"/>
    <cellStyle name="20% - Accent3 2 2 2 2 2 4" xfId="6428" xr:uid="{00000000-0005-0000-0000-00002C170000}"/>
    <cellStyle name="20% - Accent3 2 2 2 2 2 4 2" xfId="6429" xr:uid="{00000000-0005-0000-0000-00002D170000}"/>
    <cellStyle name="20% - Accent3 2 2 2 2 2 4 3" xfId="6430" xr:uid="{00000000-0005-0000-0000-00002E170000}"/>
    <cellStyle name="20% - Accent3 2 2 2 2 2 5" xfId="6431" xr:uid="{00000000-0005-0000-0000-00002F170000}"/>
    <cellStyle name="20% - Accent3 2 2 2 2 2 5 2" xfId="6432" xr:uid="{00000000-0005-0000-0000-000030170000}"/>
    <cellStyle name="20% - Accent3 2 2 2 2 2 6" xfId="6433" xr:uid="{00000000-0005-0000-0000-000031170000}"/>
    <cellStyle name="20% - Accent3 2 2 2 2 2 6 2" xfId="6434" xr:uid="{00000000-0005-0000-0000-000032170000}"/>
    <cellStyle name="20% - Accent3 2 2 2 2 2 7" xfId="6435" xr:uid="{00000000-0005-0000-0000-000033170000}"/>
    <cellStyle name="20% - Accent3 2 2 2 2 3" xfId="6436" xr:uid="{00000000-0005-0000-0000-000034170000}"/>
    <cellStyle name="20% - Accent3 2 2 2 2 3 2" xfId="6437" xr:uid="{00000000-0005-0000-0000-000035170000}"/>
    <cellStyle name="20% - Accent3 2 2 2 2 3 2 2" xfId="6438" xr:uid="{00000000-0005-0000-0000-000036170000}"/>
    <cellStyle name="20% - Accent3 2 2 2 2 3 2 3" xfId="6439" xr:uid="{00000000-0005-0000-0000-000037170000}"/>
    <cellStyle name="20% - Accent3 2 2 2 2 3 3" xfId="6440" xr:uid="{00000000-0005-0000-0000-000038170000}"/>
    <cellStyle name="20% - Accent3 2 2 2 2 3 3 2" xfId="6441" xr:uid="{00000000-0005-0000-0000-000039170000}"/>
    <cellStyle name="20% - Accent3 2 2 2 2 3 4" xfId="6442" xr:uid="{00000000-0005-0000-0000-00003A170000}"/>
    <cellStyle name="20% - Accent3 2 2 2 2 3 4 2" xfId="6443" xr:uid="{00000000-0005-0000-0000-00003B170000}"/>
    <cellStyle name="20% - Accent3 2 2 2 2 3 5" xfId="6444" xr:uid="{00000000-0005-0000-0000-00003C170000}"/>
    <cellStyle name="20% - Accent3 2 2 2 2 4" xfId="6445" xr:uid="{00000000-0005-0000-0000-00003D170000}"/>
    <cellStyle name="20% - Accent3 2 2 2 2 4 2" xfId="6446" xr:uid="{00000000-0005-0000-0000-00003E170000}"/>
    <cellStyle name="20% - Accent3 2 2 2 2 4 2 2" xfId="6447" xr:uid="{00000000-0005-0000-0000-00003F170000}"/>
    <cellStyle name="20% - Accent3 2 2 2 2 4 2 3" xfId="6448" xr:uid="{00000000-0005-0000-0000-000040170000}"/>
    <cellStyle name="20% - Accent3 2 2 2 2 4 3" xfId="6449" xr:uid="{00000000-0005-0000-0000-000041170000}"/>
    <cellStyle name="20% - Accent3 2 2 2 2 4 4" xfId="6450" xr:uid="{00000000-0005-0000-0000-000042170000}"/>
    <cellStyle name="20% - Accent3 2 2 2 2 5" xfId="6451" xr:uid="{00000000-0005-0000-0000-000043170000}"/>
    <cellStyle name="20% - Accent3 2 2 2 2 5 2" xfId="6452" xr:uid="{00000000-0005-0000-0000-000044170000}"/>
    <cellStyle name="20% - Accent3 2 2 2 2 5 3" xfId="6453" xr:uid="{00000000-0005-0000-0000-000045170000}"/>
    <cellStyle name="20% - Accent3 2 2 2 2 6" xfId="6454" xr:uid="{00000000-0005-0000-0000-000046170000}"/>
    <cellStyle name="20% - Accent3 2 2 2 2 6 2" xfId="6455" xr:uid="{00000000-0005-0000-0000-000047170000}"/>
    <cellStyle name="20% - Accent3 2 2 2 2 7" xfId="6456" xr:uid="{00000000-0005-0000-0000-000048170000}"/>
    <cellStyle name="20% - Accent3 2 2 2 2 7 2" xfId="6457" xr:uid="{00000000-0005-0000-0000-000049170000}"/>
    <cellStyle name="20% - Accent3 2 2 2 2 8" xfId="6458" xr:uid="{00000000-0005-0000-0000-00004A170000}"/>
    <cellStyle name="20% - Accent3 2 2 2 2 9" xfId="53172" xr:uid="{00000000-0005-0000-0000-00004B170000}"/>
    <cellStyle name="20% - Accent3 2 2 2 3" xfId="6459" xr:uid="{00000000-0005-0000-0000-00004C170000}"/>
    <cellStyle name="20% - Accent3 2 2 2 3 10" xfId="54382" xr:uid="{00000000-0005-0000-0000-00004D170000}"/>
    <cellStyle name="20% - Accent3 2 2 2 3 11" xfId="55908" xr:uid="{00000000-0005-0000-0000-00004E170000}"/>
    <cellStyle name="20% - Accent3 2 2 2 3 12" xfId="57286" xr:uid="{00000000-0005-0000-0000-00004F170000}"/>
    <cellStyle name="20% - Accent3 2 2 2 3 2" xfId="6460" xr:uid="{00000000-0005-0000-0000-000050170000}"/>
    <cellStyle name="20% - Accent3 2 2 2 3 2 2" xfId="6461" xr:uid="{00000000-0005-0000-0000-000051170000}"/>
    <cellStyle name="20% - Accent3 2 2 2 3 2 2 2" xfId="6462" xr:uid="{00000000-0005-0000-0000-000052170000}"/>
    <cellStyle name="20% - Accent3 2 2 2 3 2 2 2 2" xfId="6463" xr:uid="{00000000-0005-0000-0000-000053170000}"/>
    <cellStyle name="20% - Accent3 2 2 2 3 2 2 2 3" xfId="6464" xr:uid="{00000000-0005-0000-0000-000054170000}"/>
    <cellStyle name="20% - Accent3 2 2 2 3 2 2 3" xfId="6465" xr:uid="{00000000-0005-0000-0000-000055170000}"/>
    <cellStyle name="20% - Accent3 2 2 2 3 2 2 4" xfId="6466" xr:uid="{00000000-0005-0000-0000-000056170000}"/>
    <cellStyle name="20% - Accent3 2 2 2 3 2 3" xfId="6467" xr:uid="{00000000-0005-0000-0000-000057170000}"/>
    <cellStyle name="20% - Accent3 2 2 2 3 2 3 2" xfId="6468" xr:uid="{00000000-0005-0000-0000-000058170000}"/>
    <cellStyle name="20% - Accent3 2 2 2 3 2 3 2 2" xfId="6469" xr:uid="{00000000-0005-0000-0000-000059170000}"/>
    <cellStyle name="20% - Accent3 2 2 2 3 2 3 2 3" xfId="6470" xr:uid="{00000000-0005-0000-0000-00005A170000}"/>
    <cellStyle name="20% - Accent3 2 2 2 3 2 3 3" xfId="6471" xr:uid="{00000000-0005-0000-0000-00005B170000}"/>
    <cellStyle name="20% - Accent3 2 2 2 3 2 3 4" xfId="6472" xr:uid="{00000000-0005-0000-0000-00005C170000}"/>
    <cellStyle name="20% - Accent3 2 2 2 3 2 4" xfId="6473" xr:uid="{00000000-0005-0000-0000-00005D170000}"/>
    <cellStyle name="20% - Accent3 2 2 2 3 2 4 2" xfId="6474" xr:uid="{00000000-0005-0000-0000-00005E170000}"/>
    <cellStyle name="20% - Accent3 2 2 2 3 2 4 3" xfId="6475" xr:uid="{00000000-0005-0000-0000-00005F170000}"/>
    <cellStyle name="20% - Accent3 2 2 2 3 2 5" xfId="6476" xr:uid="{00000000-0005-0000-0000-000060170000}"/>
    <cellStyle name="20% - Accent3 2 2 2 3 2 5 2" xfId="6477" xr:uid="{00000000-0005-0000-0000-000061170000}"/>
    <cellStyle name="20% - Accent3 2 2 2 3 2 6" xfId="6478" xr:uid="{00000000-0005-0000-0000-000062170000}"/>
    <cellStyle name="20% - Accent3 2 2 2 3 2 6 2" xfId="6479" xr:uid="{00000000-0005-0000-0000-000063170000}"/>
    <cellStyle name="20% - Accent3 2 2 2 3 2 7" xfId="6480" xr:uid="{00000000-0005-0000-0000-000064170000}"/>
    <cellStyle name="20% - Accent3 2 2 2 3 3" xfId="6481" xr:uid="{00000000-0005-0000-0000-000065170000}"/>
    <cellStyle name="20% - Accent3 2 2 2 3 3 2" xfId="6482" xr:uid="{00000000-0005-0000-0000-000066170000}"/>
    <cellStyle name="20% - Accent3 2 2 2 3 3 2 2" xfId="6483" xr:uid="{00000000-0005-0000-0000-000067170000}"/>
    <cellStyle name="20% - Accent3 2 2 2 3 3 2 3" xfId="6484" xr:uid="{00000000-0005-0000-0000-000068170000}"/>
    <cellStyle name="20% - Accent3 2 2 2 3 3 3" xfId="6485" xr:uid="{00000000-0005-0000-0000-000069170000}"/>
    <cellStyle name="20% - Accent3 2 2 2 3 3 3 2" xfId="6486" xr:uid="{00000000-0005-0000-0000-00006A170000}"/>
    <cellStyle name="20% - Accent3 2 2 2 3 3 4" xfId="6487" xr:uid="{00000000-0005-0000-0000-00006B170000}"/>
    <cellStyle name="20% - Accent3 2 2 2 3 3 4 2" xfId="6488" xr:uid="{00000000-0005-0000-0000-00006C170000}"/>
    <cellStyle name="20% - Accent3 2 2 2 3 3 5" xfId="6489" xr:uid="{00000000-0005-0000-0000-00006D170000}"/>
    <cellStyle name="20% - Accent3 2 2 2 3 4" xfId="6490" xr:uid="{00000000-0005-0000-0000-00006E170000}"/>
    <cellStyle name="20% - Accent3 2 2 2 3 4 2" xfId="6491" xr:uid="{00000000-0005-0000-0000-00006F170000}"/>
    <cellStyle name="20% - Accent3 2 2 2 3 4 2 2" xfId="6492" xr:uid="{00000000-0005-0000-0000-000070170000}"/>
    <cellStyle name="20% - Accent3 2 2 2 3 4 2 3" xfId="6493" xr:uid="{00000000-0005-0000-0000-000071170000}"/>
    <cellStyle name="20% - Accent3 2 2 2 3 4 3" xfId="6494" xr:uid="{00000000-0005-0000-0000-000072170000}"/>
    <cellStyle name="20% - Accent3 2 2 2 3 4 4" xfId="6495" xr:uid="{00000000-0005-0000-0000-000073170000}"/>
    <cellStyle name="20% - Accent3 2 2 2 3 5" xfId="6496" xr:uid="{00000000-0005-0000-0000-000074170000}"/>
    <cellStyle name="20% - Accent3 2 2 2 3 5 2" xfId="6497" xr:uid="{00000000-0005-0000-0000-000075170000}"/>
    <cellStyle name="20% - Accent3 2 2 2 3 5 3" xfId="6498" xr:uid="{00000000-0005-0000-0000-000076170000}"/>
    <cellStyle name="20% - Accent3 2 2 2 3 6" xfId="6499" xr:uid="{00000000-0005-0000-0000-000077170000}"/>
    <cellStyle name="20% - Accent3 2 2 2 3 6 2" xfId="6500" xr:uid="{00000000-0005-0000-0000-000078170000}"/>
    <cellStyle name="20% - Accent3 2 2 2 3 7" xfId="6501" xr:uid="{00000000-0005-0000-0000-000079170000}"/>
    <cellStyle name="20% - Accent3 2 2 2 3 7 2" xfId="6502" xr:uid="{00000000-0005-0000-0000-00007A170000}"/>
    <cellStyle name="20% - Accent3 2 2 2 3 8" xfId="6503" xr:uid="{00000000-0005-0000-0000-00007B170000}"/>
    <cellStyle name="20% - Accent3 2 2 2 3 9" xfId="52971" xr:uid="{00000000-0005-0000-0000-00007C170000}"/>
    <cellStyle name="20% - Accent3 2 2 2 4" xfId="6504" xr:uid="{00000000-0005-0000-0000-00007D170000}"/>
    <cellStyle name="20% - Accent3 2 2 2 4 10" xfId="55627" xr:uid="{00000000-0005-0000-0000-00007E170000}"/>
    <cellStyle name="20% - Accent3 2 2 2 4 11" xfId="57005" xr:uid="{00000000-0005-0000-0000-00007F170000}"/>
    <cellStyle name="20% - Accent3 2 2 2 4 2" xfId="6505" xr:uid="{00000000-0005-0000-0000-000080170000}"/>
    <cellStyle name="20% - Accent3 2 2 2 4 2 2" xfId="6506" xr:uid="{00000000-0005-0000-0000-000081170000}"/>
    <cellStyle name="20% - Accent3 2 2 2 4 2 2 2" xfId="6507" xr:uid="{00000000-0005-0000-0000-000082170000}"/>
    <cellStyle name="20% - Accent3 2 2 2 4 2 2 3" xfId="6508" xr:uid="{00000000-0005-0000-0000-000083170000}"/>
    <cellStyle name="20% - Accent3 2 2 2 4 2 3" xfId="6509" xr:uid="{00000000-0005-0000-0000-000084170000}"/>
    <cellStyle name="20% - Accent3 2 2 2 4 2 4" xfId="6510" xr:uid="{00000000-0005-0000-0000-000085170000}"/>
    <cellStyle name="20% - Accent3 2 2 2 4 3" xfId="6511" xr:uid="{00000000-0005-0000-0000-000086170000}"/>
    <cellStyle name="20% - Accent3 2 2 2 4 3 2" xfId="6512" xr:uid="{00000000-0005-0000-0000-000087170000}"/>
    <cellStyle name="20% - Accent3 2 2 2 4 3 2 2" xfId="6513" xr:uid="{00000000-0005-0000-0000-000088170000}"/>
    <cellStyle name="20% - Accent3 2 2 2 4 3 2 3" xfId="6514" xr:uid="{00000000-0005-0000-0000-000089170000}"/>
    <cellStyle name="20% - Accent3 2 2 2 4 3 3" xfId="6515" xr:uid="{00000000-0005-0000-0000-00008A170000}"/>
    <cellStyle name="20% - Accent3 2 2 2 4 3 4" xfId="6516" xr:uid="{00000000-0005-0000-0000-00008B170000}"/>
    <cellStyle name="20% - Accent3 2 2 2 4 4" xfId="6517" xr:uid="{00000000-0005-0000-0000-00008C170000}"/>
    <cellStyle name="20% - Accent3 2 2 2 4 4 2" xfId="6518" xr:uid="{00000000-0005-0000-0000-00008D170000}"/>
    <cellStyle name="20% - Accent3 2 2 2 4 4 3" xfId="6519" xr:uid="{00000000-0005-0000-0000-00008E170000}"/>
    <cellStyle name="20% - Accent3 2 2 2 4 5" xfId="6520" xr:uid="{00000000-0005-0000-0000-00008F170000}"/>
    <cellStyle name="20% - Accent3 2 2 2 4 5 2" xfId="6521" xr:uid="{00000000-0005-0000-0000-000090170000}"/>
    <cellStyle name="20% - Accent3 2 2 2 4 6" xfId="6522" xr:uid="{00000000-0005-0000-0000-000091170000}"/>
    <cellStyle name="20% - Accent3 2 2 2 4 6 2" xfId="6523" xr:uid="{00000000-0005-0000-0000-000092170000}"/>
    <cellStyle name="20% - Accent3 2 2 2 4 7" xfId="6524" xr:uid="{00000000-0005-0000-0000-000093170000}"/>
    <cellStyle name="20% - Accent3 2 2 2 4 8" xfId="52630" xr:uid="{00000000-0005-0000-0000-000094170000}"/>
    <cellStyle name="20% - Accent3 2 2 2 4 9" xfId="54101" xr:uid="{00000000-0005-0000-0000-000095170000}"/>
    <cellStyle name="20% - Accent3 2 2 2 5" xfId="6525" xr:uid="{00000000-0005-0000-0000-000096170000}"/>
    <cellStyle name="20% - Accent3 2 2 2 5 2" xfId="6526" xr:uid="{00000000-0005-0000-0000-000097170000}"/>
    <cellStyle name="20% - Accent3 2 2 2 5 2 2" xfId="6527" xr:uid="{00000000-0005-0000-0000-000098170000}"/>
    <cellStyle name="20% - Accent3 2 2 2 5 2 3" xfId="6528" xr:uid="{00000000-0005-0000-0000-000099170000}"/>
    <cellStyle name="20% - Accent3 2 2 2 5 3" xfId="6529" xr:uid="{00000000-0005-0000-0000-00009A170000}"/>
    <cellStyle name="20% - Accent3 2 2 2 5 3 2" xfId="6530" xr:uid="{00000000-0005-0000-0000-00009B170000}"/>
    <cellStyle name="20% - Accent3 2 2 2 5 4" xfId="6531" xr:uid="{00000000-0005-0000-0000-00009C170000}"/>
    <cellStyle name="20% - Accent3 2 2 2 5 4 2" xfId="6532" xr:uid="{00000000-0005-0000-0000-00009D170000}"/>
    <cellStyle name="20% - Accent3 2 2 2 5 5" xfId="6533" xr:uid="{00000000-0005-0000-0000-00009E170000}"/>
    <cellStyle name="20% - Accent3 2 2 2 6" xfId="6534" xr:uid="{00000000-0005-0000-0000-00009F170000}"/>
    <cellStyle name="20% - Accent3 2 2 2 6 2" xfId="6535" xr:uid="{00000000-0005-0000-0000-0000A0170000}"/>
    <cellStyle name="20% - Accent3 2 2 2 6 2 2" xfId="6536" xr:uid="{00000000-0005-0000-0000-0000A1170000}"/>
    <cellStyle name="20% - Accent3 2 2 2 6 2 3" xfId="6537" xr:uid="{00000000-0005-0000-0000-0000A2170000}"/>
    <cellStyle name="20% - Accent3 2 2 2 6 3" xfId="6538" xr:uid="{00000000-0005-0000-0000-0000A3170000}"/>
    <cellStyle name="20% - Accent3 2 2 2 6 4" xfId="6539" xr:uid="{00000000-0005-0000-0000-0000A4170000}"/>
    <cellStyle name="20% - Accent3 2 2 2 7" xfId="6540" xr:uid="{00000000-0005-0000-0000-0000A5170000}"/>
    <cellStyle name="20% - Accent3 2 2 2 7 2" xfId="6541" xr:uid="{00000000-0005-0000-0000-0000A6170000}"/>
    <cellStyle name="20% - Accent3 2 2 2 7 3" xfId="6542" xr:uid="{00000000-0005-0000-0000-0000A7170000}"/>
    <cellStyle name="20% - Accent3 2 2 2 8" xfId="6543" xr:uid="{00000000-0005-0000-0000-0000A8170000}"/>
    <cellStyle name="20% - Accent3 2 2 2 8 2" xfId="6544" xr:uid="{00000000-0005-0000-0000-0000A9170000}"/>
    <cellStyle name="20% - Accent3 2 2 2 9" xfId="6545" xr:uid="{00000000-0005-0000-0000-0000AA170000}"/>
    <cellStyle name="20% - Accent3 2 2 2 9 2" xfId="6546" xr:uid="{00000000-0005-0000-0000-0000AB170000}"/>
    <cellStyle name="20% - Accent3 2 2 3" xfId="6547" xr:uid="{00000000-0005-0000-0000-0000AC170000}"/>
    <cellStyle name="20% - Accent3 2 2 3 10" xfId="6548" xr:uid="{00000000-0005-0000-0000-0000AD170000}"/>
    <cellStyle name="20% - Accent3 2 2 3 11" xfId="53171" xr:uid="{00000000-0005-0000-0000-0000AE170000}"/>
    <cellStyle name="20% - Accent3 2 2 3 12" xfId="54535" xr:uid="{00000000-0005-0000-0000-0000AF170000}"/>
    <cellStyle name="20% - Accent3 2 2 3 13" xfId="56061" xr:uid="{00000000-0005-0000-0000-0000B0170000}"/>
    <cellStyle name="20% - Accent3 2 2 3 14" xfId="57439" xr:uid="{00000000-0005-0000-0000-0000B1170000}"/>
    <cellStyle name="20% - Accent3 2 2 3 2" xfId="6549" xr:uid="{00000000-0005-0000-0000-0000B2170000}"/>
    <cellStyle name="20% - Accent3 2 2 3 2 2" xfId="6550" xr:uid="{00000000-0005-0000-0000-0000B3170000}"/>
    <cellStyle name="20% - Accent3 2 2 3 2 2 2" xfId="6551" xr:uid="{00000000-0005-0000-0000-0000B4170000}"/>
    <cellStyle name="20% - Accent3 2 2 3 2 2 2 2" xfId="6552" xr:uid="{00000000-0005-0000-0000-0000B5170000}"/>
    <cellStyle name="20% - Accent3 2 2 3 2 2 2 2 2" xfId="6553" xr:uid="{00000000-0005-0000-0000-0000B6170000}"/>
    <cellStyle name="20% - Accent3 2 2 3 2 2 2 2 3" xfId="6554" xr:uid="{00000000-0005-0000-0000-0000B7170000}"/>
    <cellStyle name="20% - Accent3 2 2 3 2 2 2 3" xfId="6555" xr:uid="{00000000-0005-0000-0000-0000B8170000}"/>
    <cellStyle name="20% - Accent3 2 2 3 2 2 2 4" xfId="6556" xr:uid="{00000000-0005-0000-0000-0000B9170000}"/>
    <cellStyle name="20% - Accent3 2 2 3 2 2 3" xfId="6557" xr:uid="{00000000-0005-0000-0000-0000BA170000}"/>
    <cellStyle name="20% - Accent3 2 2 3 2 2 3 2" xfId="6558" xr:uid="{00000000-0005-0000-0000-0000BB170000}"/>
    <cellStyle name="20% - Accent3 2 2 3 2 2 3 2 2" xfId="6559" xr:uid="{00000000-0005-0000-0000-0000BC170000}"/>
    <cellStyle name="20% - Accent3 2 2 3 2 2 3 2 3" xfId="6560" xr:uid="{00000000-0005-0000-0000-0000BD170000}"/>
    <cellStyle name="20% - Accent3 2 2 3 2 2 3 3" xfId="6561" xr:uid="{00000000-0005-0000-0000-0000BE170000}"/>
    <cellStyle name="20% - Accent3 2 2 3 2 2 3 4" xfId="6562" xr:uid="{00000000-0005-0000-0000-0000BF170000}"/>
    <cellStyle name="20% - Accent3 2 2 3 2 2 4" xfId="6563" xr:uid="{00000000-0005-0000-0000-0000C0170000}"/>
    <cellStyle name="20% - Accent3 2 2 3 2 2 4 2" xfId="6564" xr:uid="{00000000-0005-0000-0000-0000C1170000}"/>
    <cellStyle name="20% - Accent3 2 2 3 2 2 4 3" xfId="6565" xr:uid="{00000000-0005-0000-0000-0000C2170000}"/>
    <cellStyle name="20% - Accent3 2 2 3 2 2 5" xfId="6566" xr:uid="{00000000-0005-0000-0000-0000C3170000}"/>
    <cellStyle name="20% - Accent3 2 2 3 2 2 5 2" xfId="6567" xr:uid="{00000000-0005-0000-0000-0000C4170000}"/>
    <cellStyle name="20% - Accent3 2 2 3 2 2 6" xfId="6568" xr:uid="{00000000-0005-0000-0000-0000C5170000}"/>
    <cellStyle name="20% - Accent3 2 2 3 2 2 6 2" xfId="6569" xr:uid="{00000000-0005-0000-0000-0000C6170000}"/>
    <cellStyle name="20% - Accent3 2 2 3 2 2 7" xfId="6570" xr:uid="{00000000-0005-0000-0000-0000C7170000}"/>
    <cellStyle name="20% - Accent3 2 2 3 2 3" xfId="6571" xr:uid="{00000000-0005-0000-0000-0000C8170000}"/>
    <cellStyle name="20% - Accent3 2 2 3 2 3 2" xfId="6572" xr:uid="{00000000-0005-0000-0000-0000C9170000}"/>
    <cellStyle name="20% - Accent3 2 2 3 2 3 2 2" xfId="6573" xr:uid="{00000000-0005-0000-0000-0000CA170000}"/>
    <cellStyle name="20% - Accent3 2 2 3 2 3 2 3" xfId="6574" xr:uid="{00000000-0005-0000-0000-0000CB170000}"/>
    <cellStyle name="20% - Accent3 2 2 3 2 3 3" xfId="6575" xr:uid="{00000000-0005-0000-0000-0000CC170000}"/>
    <cellStyle name="20% - Accent3 2 2 3 2 3 3 2" xfId="6576" xr:uid="{00000000-0005-0000-0000-0000CD170000}"/>
    <cellStyle name="20% - Accent3 2 2 3 2 3 4" xfId="6577" xr:uid="{00000000-0005-0000-0000-0000CE170000}"/>
    <cellStyle name="20% - Accent3 2 2 3 2 3 4 2" xfId="6578" xr:uid="{00000000-0005-0000-0000-0000CF170000}"/>
    <cellStyle name="20% - Accent3 2 2 3 2 3 5" xfId="6579" xr:uid="{00000000-0005-0000-0000-0000D0170000}"/>
    <cellStyle name="20% - Accent3 2 2 3 2 4" xfId="6580" xr:uid="{00000000-0005-0000-0000-0000D1170000}"/>
    <cellStyle name="20% - Accent3 2 2 3 2 4 2" xfId="6581" xr:uid="{00000000-0005-0000-0000-0000D2170000}"/>
    <cellStyle name="20% - Accent3 2 2 3 2 4 2 2" xfId="6582" xr:uid="{00000000-0005-0000-0000-0000D3170000}"/>
    <cellStyle name="20% - Accent3 2 2 3 2 4 2 3" xfId="6583" xr:uid="{00000000-0005-0000-0000-0000D4170000}"/>
    <cellStyle name="20% - Accent3 2 2 3 2 4 3" xfId="6584" xr:uid="{00000000-0005-0000-0000-0000D5170000}"/>
    <cellStyle name="20% - Accent3 2 2 3 2 4 4" xfId="6585" xr:uid="{00000000-0005-0000-0000-0000D6170000}"/>
    <cellStyle name="20% - Accent3 2 2 3 2 5" xfId="6586" xr:uid="{00000000-0005-0000-0000-0000D7170000}"/>
    <cellStyle name="20% - Accent3 2 2 3 2 5 2" xfId="6587" xr:uid="{00000000-0005-0000-0000-0000D8170000}"/>
    <cellStyle name="20% - Accent3 2 2 3 2 5 3" xfId="6588" xr:uid="{00000000-0005-0000-0000-0000D9170000}"/>
    <cellStyle name="20% - Accent3 2 2 3 2 6" xfId="6589" xr:uid="{00000000-0005-0000-0000-0000DA170000}"/>
    <cellStyle name="20% - Accent3 2 2 3 2 6 2" xfId="6590" xr:uid="{00000000-0005-0000-0000-0000DB170000}"/>
    <cellStyle name="20% - Accent3 2 2 3 2 7" xfId="6591" xr:uid="{00000000-0005-0000-0000-0000DC170000}"/>
    <cellStyle name="20% - Accent3 2 2 3 2 7 2" xfId="6592" xr:uid="{00000000-0005-0000-0000-0000DD170000}"/>
    <cellStyle name="20% - Accent3 2 2 3 2 8" xfId="6593" xr:uid="{00000000-0005-0000-0000-0000DE170000}"/>
    <cellStyle name="20% - Accent3 2 2 3 3" xfId="6594" xr:uid="{00000000-0005-0000-0000-0000DF170000}"/>
    <cellStyle name="20% - Accent3 2 2 3 3 2" xfId="6595" xr:uid="{00000000-0005-0000-0000-0000E0170000}"/>
    <cellStyle name="20% - Accent3 2 2 3 3 2 2" xfId="6596" xr:uid="{00000000-0005-0000-0000-0000E1170000}"/>
    <cellStyle name="20% - Accent3 2 2 3 3 2 2 2" xfId="6597" xr:uid="{00000000-0005-0000-0000-0000E2170000}"/>
    <cellStyle name="20% - Accent3 2 2 3 3 2 2 2 2" xfId="6598" xr:uid="{00000000-0005-0000-0000-0000E3170000}"/>
    <cellStyle name="20% - Accent3 2 2 3 3 2 2 2 3" xfId="6599" xr:uid="{00000000-0005-0000-0000-0000E4170000}"/>
    <cellStyle name="20% - Accent3 2 2 3 3 2 2 3" xfId="6600" xr:uid="{00000000-0005-0000-0000-0000E5170000}"/>
    <cellStyle name="20% - Accent3 2 2 3 3 2 2 4" xfId="6601" xr:uid="{00000000-0005-0000-0000-0000E6170000}"/>
    <cellStyle name="20% - Accent3 2 2 3 3 2 3" xfId="6602" xr:uid="{00000000-0005-0000-0000-0000E7170000}"/>
    <cellStyle name="20% - Accent3 2 2 3 3 2 3 2" xfId="6603" xr:uid="{00000000-0005-0000-0000-0000E8170000}"/>
    <cellStyle name="20% - Accent3 2 2 3 3 2 3 2 2" xfId="6604" xr:uid="{00000000-0005-0000-0000-0000E9170000}"/>
    <cellStyle name="20% - Accent3 2 2 3 3 2 3 2 3" xfId="6605" xr:uid="{00000000-0005-0000-0000-0000EA170000}"/>
    <cellStyle name="20% - Accent3 2 2 3 3 2 3 3" xfId="6606" xr:uid="{00000000-0005-0000-0000-0000EB170000}"/>
    <cellStyle name="20% - Accent3 2 2 3 3 2 3 4" xfId="6607" xr:uid="{00000000-0005-0000-0000-0000EC170000}"/>
    <cellStyle name="20% - Accent3 2 2 3 3 2 4" xfId="6608" xr:uid="{00000000-0005-0000-0000-0000ED170000}"/>
    <cellStyle name="20% - Accent3 2 2 3 3 2 4 2" xfId="6609" xr:uid="{00000000-0005-0000-0000-0000EE170000}"/>
    <cellStyle name="20% - Accent3 2 2 3 3 2 4 3" xfId="6610" xr:uid="{00000000-0005-0000-0000-0000EF170000}"/>
    <cellStyle name="20% - Accent3 2 2 3 3 2 5" xfId="6611" xr:uid="{00000000-0005-0000-0000-0000F0170000}"/>
    <cellStyle name="20% - Accent3 2 2 3 3 2 5 2" xfId="6612" xr:uid="{00000000-0005-0000-0000-0000F1170000}"/>
    <cellStyle name="20% - Accent3 2 2 3 3 2 6" xfId="6613" xr:uid="{00000000-0005-0000-0000-0000F2170000}"/>
    <cellStyle name="20% - Accent3 2 2 3 3 2 6 2" xfId="6614" xr:uid="{00000000-0005-0000-0000-0000F3170000}"/>
    <cellStyle name="20% - Accent3 2 2 3 3 2 7" xfId="6615" xr:uid="{00000000-0005-0000-0000-0000F4170000}"/>
    <cellStyle name="20% - Accent3 2 2 3 3 3" xfId="6616" xr:uid="{00000000-0005-0000-0000-0000F5170000}"/>
    <cellStyle name="20% - Accent3 2 2 3 3 3 2" xfId="6617" xr:uid="{00000000-0005-0000-0000-0000F6170000}"/>
    <cellStyle name="20% - Accent3 2 2 3 3 3 2 2" xfId="6618" xr:uid="{00000000-0005-0000-0000-0000F7170000}"/>
    <cellStyle name="20% - Accent3 2 2 3 3 3 2 3" xfId="6619" xr:uid="{00000000-0005-0000-0000-0000F8170000}"/>
    <cellStyle name="20% - Accent3 2 2 3 3 3 3" xfId="6620" xr:uid="{00000000-0005-0000-0000-0000F9170000}"/>
    <cellStyle name="20% - Accent3 2 2 3 3 3 3 2" xfId="6621" xr:uid="{00000000-0005-0000-0000-0000FA170000}"/>
    <cellStyle name="20% - Accent3 2 2 3 3 3 4" xfId="6622" xr:uid="{00000000-0005-0000-0000-0000FB170000}"/>
    <cellStyle name="20% - Accent3 2 2 3 3 3 4 2" xfId="6623" xr:uid="{00000000-0005-0000-0000-0000FC170000}"/>
    <cellStyle name="20% - Accent3 2 2 3 3 3 5" xfId="6624" xr:uid="{00000000-0005-0000-0000-0000FD170000}"/>
    <cellStyle name="20% - Accent3 2 2 3 3 4" xfId="6625" xr:uid="{00000000-0005-0000-0000-0000FE170000}"/>
    <cellStyle name="20% - Accent3 2 2 3 3 4 2" xfId="6626" xr:uid="{00000000-0005-0000-0000-0000FF170000}"/>
    <cellStyle name="20% - Accent3 2 2 3 3 4 2 2" xfId="6627" xr:uid="{00000000-0005-0000-0000-000000180000}"/>
    <cellStyle name="20% - Accent3 2 2 3 3 4 2 3" xfId="6628" xr:uid="{00000000-0005-0000-0000-000001180000}"/>
    <cellStyle name="20% - Accent3 2 2 3 3 4 3" xfId="6629" xr:uid="{00000000-0005-0000-0000-000002180000}"/>
    <cellStyle name="20% - Accent3 2 2 3 3 4 4" xfId="6630" xr:uid="{00000000-0005-0000-0000-000003180000}"/>
    <cellStyle name="20% - Accent3 2 2 3 3 5" xfId="6631" xr:uid="{00000000-0005-0000-0000-000004180000}"/>
    <cellStyle name="20% - Accent3 2 2 3 3 5 2" xfId="6632" xr:uid="{00000000-0005-0000-0000-000005180000}"/>
    <cellStyle name="20% - Accent3 2 2 3 3 5 3" xfId="6633" xr:uid="{00000000-0005-0000-0000-000006180000}"/>
    <cellStyle name="20% - Accent3 2 2 3 3 6" xfId="6634" xr:uid="{00000000-0005-0000-0000-000007180000}"/>
    <cellStyle name="20% - Accent3 2 2 3 3 6 2" xfId="6635" xr:uid="{00000000-0005-0000-0000-000008180000}"/>
    <cellStyle name="20% - Accent3 2 2 3 3 7" xfId="6636" xr:uid="{00000000-0005-0000-0000-000009180000}"/>
    <cellStyle name="20% - Accent3 2 2 3 3 7 2" xfId="6637" xr:uid="{00000000-0005-0000-0000-00000A180000}"/>
    <cellStyle name="20% - Accent3 2 2 3 3 8" xfId="6638" xr:uid="{00000000-0005-0000-0000-00000B180000}"/>
    <cellStyle name="20% - Accent3 2 2 3 4" xfId="6639" xr:uid="{00000000-0005-0000-0000-00000C180000}"/>
    <cellStyle name="20% - Accent3 2 2 3 4 2" xfId="6640" xr:uid="{00000000-0005-0000-0000-00000D180000}"/>
    <cellStyle name="20% - Accent3 2 2 3 4 2 2" xfId="6641" xr:uid="{00000000-0005-0000-0000-00000E180000}"/>
    <cellStyle name="20% - Accent3 2 2 3 4 2 2 2" xfId="6642" xr:uid="{00000000-0005-0000-0000-00000F180000}"/>
    <cellStyle name="20% - Accent3 2 2 3 4 2 2 3" xfId="6643" xr:uid="{00000000-0005-0000-0000-000010180000}"/>
    <cellStyle name="20% - Accent3 2 2 3 4 2 3" xfId="6644" xr:uid="{00000000-0005-0000-0000-000011180000}"/>
    <cellStyle name="20% - Accent3 2 2 3 4 2 4" xfId="6645" xr:uid="{00000000-0005-0000-0000-000012180000}"/>
    <cellStyle name="20% - Accent3 2 2 3 4 3" xfId="6646" xr:uid="{00000000-0005-0000-0000-000013180000}"/>
    <cellStyle name="20% - Accent3 2 2 3 4 3 2" xfId="6647" xr:uid="{00000000-0005-0000-0000-000014180000}"/>
    <cellStyle name="20% - Accent3 2 2 3 4 3 2 2" xfId="6648" xr:uid="{00000000-0005-0000-0000-000015180000}"/>
    <cellStyle name="20% - Accent3 2 2 3 4 3 2 3" xfId="6649" xr:uid="{00000000-0005-0000-0000-000016180000}"/>
    <cellStyle name="20% - Accent3 2 2 3 4 3 3" xfId="6650" xr:uid="{00000000-0005-0000-0000-000017180000}"/>
    <cellStyle name="20% - Accent3 2 2 3 4 3 4" xfId="6651" xr:uid="{00000000-0005-0000-0000-000018180000}"/>
    <cellStyle name="20% - Accent3 2 2 3 4 4" xfId="6652" xr:uid="{00000000-0005-0000-0000-000019180000}"/>
    <cellStyle name="20% - Accent3 2 2 3 4 4 2" xfId="6653" xr:uid="{00000000-0005-0000-0000-00001A180000}"/>
    <cellStyle name="20% - Accent3 2 2 3 4 4 3" xfId="6654" xr:uid="{00000000-0005-0000-0000-00001B180000}"/>
    <cellStyle name="20% - Accent3 2 2 3 4 5" xfId="6655" xr:uid="{00000000-0005-0000-0000-00001C180000}"/>
    <cellStyle name="20% - Accent3 2 2 3 4 5 2" xfId="6656" xr:uid="{00000000-0005-0000-0000-00001D180000}"/>
    <cellStyle name="20% - Accent3 2 2 3 4 6" xfId="6657" xr:uid="{00000000-0005-0000-0000-00001E180000}"/>
    <cellStyle name="20% - Accent3 2 2 3 4 6 2" xfId="6658" xr:uid="{00000000-0005-0000-0000-00001F180000}"/>
    <cellStyle name="20% - Accent3 2 2 3 4 7" xfId="6659" xr:uid="{00000000-0005-0000-0000-000020180000}"/>
    <cellStyle name="20% - Accent3 2 2 3 5" xfId="6660" xr:uid="{00000000-0005-0000-0000-000021180000}"/>
    <cellStyle name="20% - Accent3 2 2 3 5 2" xfId="6661" xr:uid="{00000000-0005-0000-0000-000022180000}"/>
    <cellStyle name="20% - Accent3 2 2 3 5 2 2" xfId="6662" xr:uid="{00000000-0005-0000-0000-000023180000}"/>
    <cellStyle name="20% - Accent3 2 2 3 5 2 3" xfId="6663" xr:uid="{00000000-0005-0000-0000-000024180000}"/>
    <cellStyle name="20% - Accent3 2 2 3 5 3" xfId="6664" xr:uid="{00000000-0005-0000-0000-000025180000}"/>
    <cellStyle name="20% - Accent3 2 2 3 5 3 2" xfId="6665" xr:uid="{00000000-0005-0000-0000-000026180000}"/>
    <cellStyle name="20% - Accent3 2 2 3 5 4" xfId="6666" xr:uid="{00000000-0005-0000-0000-000027180000}"/>
    <cellStyle name="20% - Accent3 2 2 3 5 4 2" xfId="6667" xr:uid="{00000000-0005-0000-0000-000028180000}"/>
    <cellStyle name="20% - Accent3 2 2 3 5 5" xfId="6668" xr:uid="{00000000-0005-0000-0000-000029180000}"/>
    <cellStyle name="20% - Accent3 2 2 3 6" xfId="6669" xr:uid="{00000000-0005-0000-0000-00002A180000}"/>
    <cellStyle name="20% - Accent3 2 2 3 6 2" xfId="6670" xr:uid="{00000000-0005-0000-0000-00002B180000}"/>
    <cellStyle name="20% - Accent3 2 2 3 6 2 2" xfId="6671" xr:uid="{00000000-0005-0000-0000-00002C180000}"/>
    <cellStyle name="20% - Accent3 2 2 3 6 2 3" xfId="6672" xr:uid="{00000000-0005-0000-0000-00002D180000}"/>
    <cellStyle name="20% - Accent3 2 2 3 6 3" xfId="6673" xr:uid="{00000000-0005-0000-0000-00002E180000}"/>
    <cellStyle name="20% - Accent3 2 2 3 6 4" xfId="6674" xr:uid="{00000000-0005-0000-0000-00002F180000}"/>
    <cellStyle name="20% - Accent3 2 2 3 7" xfId="6675" xr:uid="{00000000-0005-0000-0000-000030180000}"/>
    <cellStyle name="20% - Accent3 2 2 3 7 2" xfId="6676" xr:uid="{00000000-0005-0000-0000-000031180000}"/>
    <cellStyle name="20% - Accent3 2 2 3 7 3" xfId="6677" xr:uid="{00000000-0005-0000-0000-000032180000}"/>
    <cellStyle name="20% - Accent3 2 2 3 8" xfId="6678" xr:uid="{00000000-0005-0000-0000-000033180000}"/>
    <cellStyle name="20% - Accent3 2 2 3 8 2" xfId="6679" xr:uid="{00000000-0005-0000-0000-000034180000}"/>
    <cellStyle name="20% - Accent3 2 2 3 9" xfId="6680" xr:uid="{00000000-0005-0000-0000-000035180000}"/>
    <cellStyle name="20% - Accent3 2 2 3 9 2" xfId="6681" xr:uid="{00000000-0005-0000-0000-000036180000}"/>
    <cellStyle name="20% - Accent3 2 2 4" xfId="6682" xr:uid="{00000000-0005-0000-0000-000037180000}"/>
    <cellStyle name="20% - Accent3 2 2 4 10" xfId="54300" xr:uid="{00000000-0005-0000-0000-000038180000}"/>
    <cellStyle name="20% - Accent3 2 2 4 11" xfId="55826" xr:uid="{00000000-0005-0000-0000-000039180000}"/>
    <cellStyle name="20% - Accent3 2 2 4 12" xfId="57204" xr:uid="{00000000-0005-0000-0000-00003A180000}"/>
    <cellStyle name="20% - Accent3 2 2 4 2" xfId="6683" xr:uid="{00000000-0005-0000-0000-00003B180000}"/>
    <cellStyle name="20% - Accent3 2 2 4 2 2" xfId="6684" xr:uid="{00000000-0005-0000-0000-00003C180000}"/>
    <cellStyle name="20% - Accent3 2 2 4 2 2 2" xfId="6685" xr:uid="{00000000-0005-0000-0000-00003D180000}"/>
    <cellStyle name="20% - Accent3 2 2 4 2 2 2 2" xfId="6686" xr:uid="{00000000-0005-0000-0000-00003E180000}"/>
    <cellStyle name="20% - Accent3 2 2 4 2 2 2 3" xfId="6687" xr:uid="{00000000-0005-0000-0000-00003F180000}"/>
    <cellStyle name="20% - Accent3 2 2 4 2 2 3" xfId="6688" xr:uid="{00000000-0005-0000-0000-000040180000}"/>
    <cellStyle name="20% - Accent3 2 2 4 2 2 4" xfId="6689" xr:uid="{00000000-0005-0000-0000-000041180000}"/>
    <cellStyle name="20% - Accent3 2 2 4 2 3" xfId="6690" xr:uid="{00000000-0005-0000-0000-000042180000}"/>
    <cellStyle name="20% - Accent3 2 2 4 2 3 2" xfId="6691" xr:uid="{00000000-0005-0000-0000-000043180000}"/>
    <cellStyle name="20% - Accent3 2 2 4 2 3 2 2" xfId="6692" xr:uid="{00000000-0005-0000-0000-000044180000}"/>
    <cellStyle name="20% - Accent3 2 2 4 2 3 2 3" xfId="6693" xr:uid="{00000000-0005-0000-0000-000045180000}"/>
    <cellStyle name="20% - Accent3 2 2 4 2 3 3" xfId="6694" xr:uid="{00000000-0005-0000-0000-000046180000}"/>
    <cellStyle name="20% - Accent3 2 2 4 2 3 4" xfId="6695" xr:uid="{00000000-0005-0000-0000-000047180000}"/>
    <cellStyle name="20% - Accent3 2 2 4 2 4" xfId="6696" xr:uid="{00000000-0005-0000-0000-000048180000}"/>
    <cellStyle name="20% - Accent3 2 2 4 2 4 2" xfId="6697" xr:uid="{00000000-0005-0000-0000-000049180000}"/>
    <cellStyle name="20% - Accent3 2 2 4 2 4 3" xfId="6698" xr:uid="{00000000-0005-0000-0000-00004A180000}"/>
    <cellStyle name="20% - Accent3 2 2 4 2 5" xfId="6699" xr:uid="{00000000-0005-0000-0000-00004B180000}"/>
    <cellStyle name="20% - Accent3 2 2 4 2 5 2" xfId="6700" xr:uid="{00000000-0005-0000-0000-00004C180000}"/>
    <cellStyle name="20% - Accent3 2 2 4 2 6" xfId="6701" xr:uid="{00000000-0005-0000-0000-00004D180000}"/>
    <cellStyle name="20% - Accent3 2 2 4 2 6 2" xfId="6702" xr:uid="{00000000-0005-0000-0000-00004E180000}"/>
    <cellStyle name="20% - Accent3 2 2 4 2 7" xfId="6703" xr:uid="{00000000-0005-0000-0000-00004F180000}"/>
    <cellStyle name="20% - Accent3 2 2 4 3" xfId="6704" xr:uid="{00000000-0005-0000-0000-000050180000}"/>
    <cellStyle name="20% - Accent3 2 2 4 3 2" xfId="6705" xr:uid="{00000000-0005-0000-0000-000051180000}"/>
    <cellStyle name="20% - Accent3 2 2 4 3 2 2" xfId="6706" xr:uid="{00000000-0005-0000-0000-000052180000}"/>
    <cellStyle name="20% - Accent3 2 2 4 3 2 3" xfId="6707" xr:uid="{00000000-0005-0000-0000-000053180000}"/>
    <cellStyle name="20% - Accent3 2 2 4 3 3" xfId="6708" xr:uid="{00000000-0005-0000-0000-000054180000}"/>
    <cellStyle name="20% - Accent3 2 2 4 3 3 2" xfId="6709" xr:uid="{00000000-0005-0000-0000-000055180000}"/>
    <cellStyle name="20% - Accent3 2 2 4 3 4" xfId="6710" xr:uid="{00000000-0005-0000-0000-000056180000}"/>
    <cellStyle name="20% - Accent3 2 2 4 3 4 2" xfId="6711" xr:uid="{00000000-0005-0000-0000-000057180000}"/>
    <cellStyle name="20% - Accent3 2 2 4 3 5" xfId="6712" xr:uid="{00000000-0005-0000-0000-000058180000}"/>
    <cellStyle name="20% - Accent3 2 2 4 4" xfId="6713" xr:uid="{00000000-0005-0000-0000-000059180000}"/>
    <cellStyle name="20% - Accent3 2 2 4 4 2" xfId="6714" xr:uid="{00000000-0005-0000-0000-00005A180000}"/>
    <cellStyle name="20% - Accent3 2 2 4 4 2 2" xfId="6715" xr:uid="{00000000-0005-0000-0000-00005B180000}"/>
    <cellStyle name="20% - Accent3 2 2 4 4 2 3" xfId="6716" xr:uid="{00000000-0005-0000-0000-00005C180000}"/>
    <cellStyle name="20% - Accent3 2 2 4 4 3" xfId="6717" xr:uid="{00000000-0005-0000-0000-00005D180000}"/>
    <cellStyle name="20% - Accent3 2 2 4 4 4" xfId="6718" xr:uid="{00000000-0005-0000-0000-00005E180000}"/>
    <cellStyle name="20% - Accent3 2 2 4 5" xfId="6719" xr:uid="{00000000-0005-0000-0000-00005F180000}"/>
    <cellStyle name="20% - Accent3 2 2 4 5 2" xfId="6720" xr:uid="{00000000-0005-0000-0000-000060180000}"/>
    <cellStyle name="20% - Accent3 2 2 4 5 3" xfId="6721" xr:uid="{00000000-0005-0000-0000-000061180000}"/>
    <cellStyle name="20% - Accent3 2 2 4 6" xfId="6722" xr:uid="{00000000-0005-0000-0000-000062180000}"/>
    <cellStyle name="20% - Accent3 2 2 4 6 2" xfId="6723" xr:uid="{00000000-0005-0000-0000-000063180000}"/>
    <cellStyle name="20% - Accent3 2 2 4 7" xfId="6724" xr:uid="{00000000-0005-0000-0000-000064180000}"/>
    <cellStyle name="20% - Accent3 2 2 4 7 2" xfId="6725" xr:uid="{00000000-0005-0000-0000-000065180000}"/>
    <cellStyle name="20% - Accent3 2 2 4 8" xfId="6726" xr:uid="{00000000-0005-0000-0000-000066180000}"/>
    <cellStyle name="20% - Accent3 2 2 4 9" xfId="52889" xr:uid="{00000000-0005-0000-0000-000067180000}"/>
    <cellStyle name="20% - Accent3 2 2 5" xfId="6727" xr:uid="{00000000-0005-0000-0000-000068180000}"/>
    <cellStyle name="20% - Accent3 2 2 5 10" xfId="54100" xr:uid="{00000000-0005-0000-0000-000069180000}"/>
    <cellStyle name="20% - Accent3 2 2 5 11" xfId="55626" xr:uid="{00000000-0005-0000-0000-00006A180000}"/>
    <cellStyle name="20% - Accent3 2 2 5 12" xfId="57004" xr:uid="{00000000-0005-0000-0000-00006B180000}"/>
    <cellStyle name="20% - Accent3 2 2 5 2" xfId="6728" xr:uid="{00000000-0005-0000-0000-00006C180000}"/>
    <cellStyle name="20% - Accent3 2 2 5 2 2" xfId="6729" xr:uid="{00000000-0005-0000-0000-00006D180000}"/>
    <cellStyle name="20% - Accent3 2 2 5 2 2 2" xfId="6730" xr:uid="{00000000-0005-0000-0000-00006E180000}"/>
    <cellStyle name="20% - Accent3 2 2 5 2 2 2 2" xfId="6731" xr:uid="{00000000-0005-0000-0000-00006F180000}"/>
    <cellStyle name="20% - Accent3 2 2 5 2 2 2 3" xfId="6732" xr:uid="{00000000-0005-0000-0000-000070180000}"/>
    <cellStyle name="20% - Accent3 2 2 5 2 2 3" xfId="6733" xr:uid="{00000000-0005-0000-0000-000071180000}"/>
    <cellStyle name="20% - Accent3 2 2 5 2 2 4" xfId="6734" xr:uid="{00000000-0005-0000-0000-000072180000}"/>
    <cellStyle name="20% - Accent3 2 2 5 2 3" xfId="6735" xr:uid="{00000000-0005-0000-0000-000073180000}"/>
    <cellStyle name="20% - Accent3 2 2 5 2 3 2" xfId="6736" xr:uid="{00000000-0005-0000-0000-000074180000}"/>
    <cellStyle name="20% - Accent3 2 2 5 2 3 2 2" xfId="6737" xr:uid="{00000000-0005-0000-0000-000075180000}"/>
    <cellStyle name="20% - Accent3 2 2 5 2 3 2 3" xfId="6738" xr:uid="{00000000-0005-0000-0000-000076180000}"/>
    <cellStyle name="20% - Accent3 2 2 5 2 3 3" xfId="6739" xr:uid="{00000000-0005-0000-0000-000077180000}"/>
    <cellStyle name="20% - Accent3 2 2 5 2 3 4" xfId="6740" xr:uid="{00000000-0005-0000-0000-000078180000}"/>
    <cellStyle name="20% - Accent3 2 2 5 2 4" xfId="6741" xr:uid="{00000000-0005-0000-0000-000079180000}"/>
    <cellStyle name="20% - Accent3 2 2 5 2 4 2" xfId="6742" xr:uid="{00000000-0005-0000-0000-00007A180000}"/>
    <cellStyle name="20% - Accent3 2 2 5 2 4 3" xfId="6743" xr:uid="{00000000-0005-0000-0000-00007B180000}"/>
    <cellStyle name="20% - Accent3 2 2 5 2 5" xfId="6744" xr:uid="{00000000-0005-0000-0000-00007C180000}"/>
    <cellStyle name="20% - Accent3 2 2 5 2 5 2" xfId="6745" xr:uid="{00000000-0005-0000-0000-00007D180000}"/>
    <cellStyle name="20% - Accent3 2 2 5 2 6" xfId="6746" xr:uid="{00000000-0005-0000-0000-00007E180000}"/>
    <cellStyle name="20% - Accent3 2 2 5 2 6 2" xfId="6747" xr:uid="{00000000-0005-0000-0000-00007F180000}"/>
    <cellStyle name="20% - Accent3 2 2 5 2 7" xfId="6748" xr:uid="{00000000-0005-0000-0000-000080180000}"/>
    <cellStyle name="20% - Accent3 2 2 5 3" xfId="6749" xr:uid="{00000000-0005-0000-0000-000081180000}"/>
    <cellStyle name="20% - Accent3 2 2 5 3 2" xfId="6750" xr:uid="{00000000-0005-0000-0000-000082180000}"/>
    <cellStyle name="20% - Accent3 2 2 5 3 2 2" xfId="6751" xr:uid="{00000000-0005-0000-0000-000083180000}"/>
    <cellStyle name="20% - Accent3 2 2 5 3 2 3" xfId="6752" xr:uid="{00000000-0005-0000-0000-000084180000}"/>
    <cellStyle name="20% - Accent3 2 2 5 3 3" xfId="6753" xr:uid="{00000000-0005-0000-0000-000085180000}"/>
    <cellStyle name="20% - Accent3 2 2 5 3 3 2" xfId="6754" xr:uid="{00000000-0005-0000-0000-000086180000}"/>
    <cellStyle name="20% - Accent3 2 2 5 3 4" xfId="6755" xr:uid="{00000000-0005-0000-0000-000087180000}"/>
    <cellStyle name="20% - Accent3 2 2 5 3 4 2" xfId="6756" xr:uid="{00000000-0005-0000-0000-000088180000}"/>
    <cellStyle name="20% - Accent3 2 2 5 3 5" xfId="6757" xr:uid="{00000000-0005-0000-0000-000089180000}"/>
    <cellStyle name="20% - Accent3 2 2 5 4" xfId="6758" xr:uid="{00000000-0005-0000-0000-00008A180000}"/>
    <cellStyle name="20% - Accent3 2 2 5 4 2" xfId="6759" xr:uid="{00000000-0005-0000-0000-00008B180000}"/>
    <cellStyle name="20% - Accent3 2 2 5 4 2 2" xfId="6760" xr:uid="{00000000-0005-0000-0000-00008C180000}"/>
    <cellStyle name="20% - Accent3 2 2 5 4 2 3" xfId="6761" xr:uid="{00000000-0005-0000-0000-00008D180000}"/>
    <cellStyle name="20% - Accent3 2 2 5 4 3" xfId="6762" xr:uid="{00000000-0005-0000-0000-00008E180000}"/>
    <cellStyle name="20% - Accent3 2 2 5 4 4" xfId="6763" xr:uid="{00000000-0005-0000-0000-00008F180000}"/>
    <cellStyle name="20% - Accent3 2 2 5 5" xfId="6764" xr:uid="{00000000-0005-0000-0000-000090180000}"/>
    <cellStyle name="20% - Accent3 2 2 5 5 2" xfId="6765" xr:uid="{00000000-0005-0000-0000-000091180000}"/>
    <cellStyle name="20% - Accent3 2 2 5 5 3" xfId="6766" xr:uid="{00000000-0005-0000-0000-000092180000}"/>
    <cellStyle name="20% - Accent3 2 2 5 6" xfId="6767" xr:uid="{00000000-0005-0000-0000-000093180000}"/>
    <cellStyle name="20% - Accent3 2 2 5 6 2" xfId="6768" xr:uid="{00000000-0005-0000-0000-000094180000}"/>
    <cellStyle name="20% - Accent3 2 2 5 7" xfId="6769" xr:uid="{00000000-0005-0000-0000-000095180000}"/>
    <cellStyle name="20% - Accent3 2 2 5 7 2" xfId="6770" xr:uid="{00000000-0005-0000-0000-000096180000}"/>
    <cellStyle name="20% - Accent3 2 2 5 8" xfId="6771" xr:uid="{00000000-0005-0000-0000-000097180000}"/>
    <cellStyle name="20% - Accent3 2 2 5 9" xfId="52629" xr:uid="{00000000-0005-0000-0000-000098180000}"/>
    <cellStyle name="20% - Accent3 2 2 6" xfId="6772" xr:uid="{00000000-0005-0000-0000-000099180000}"/>
    <cellStyle name="20% - Accent3 2 2 6 2" xfId="6773" xr:uid="{00000000-0005-0000-0000-00009A180000}"/>
    <cellStyle name="20% - Accent3 2 2 6 2 2" xfId="6774" xr:uid="{00000000-0005-0000-0000-00009B180000}"/>
    <cellStyle name="20% - Accent3 2 2 6 2 2 2" xfId="6775" xr:uid="{00000000-0005-0000-0000-00009C180000}"/>
    <cellStyle name="20% - Accent3 2 2 6 2 2 3" xfId="6776" xr:uid="{00000000-0005-0000-0000-00009D180000}"/>
    <cellStyle name="20% - Accent3 2 2 6 2 3" xfId="6777" xr:uid="{00000000-0005-0000-0000-00009E180000}"/>
    <cellStyle name="20% - Accent3 2 2 6 2 4" xfId="6778" xr:uid="{00000000-0005-0000-0000-00009F180000}"/>
    <cellStyle name="20% - Accent3 2 2 6 3" xfId="6779" xr:uid="{00000000-0005-0000-0000-0000A0180000}"/>
    <cellStyle name="20% - Accent3 2 2 6 3 2" xfId="6780" xr:uid="{00000000-0005-0000-0000-0000A1180000}"/>
    <cellStyle name="20% - Accent3 2 2 6 3 2 2" xfId="6781" xr:uid="{00000000-0005-0000-0000-0000A2180000}"/>
    <cellStyle name="20% - Accent3 2 2 6 3 2 3" xfId="6782" xr:uid="{00000000-0005-0000-0000-0000A3180000}"/>
    <cellStyle name="20% - Accent3 2 2 6 3 3" xfId="6783" xr:uid="{00000000-0005-0000-0000-0000A4180000}"/>
    <cellStyle name="20% - Accent3 2 2 6 3 4" xfId="6784" xr:uid="{00000000-0005-0000-0000-0000A5180000}"/>
    <cellStyle name="20% - Accent3 2 2 6 4" xfId="6785" xr:uid="{00000000-0005-0000-0000-0000A6180000}"/>
    <cellStyle name="20% - Accent3 2 2 6 4 2" xfId="6786" xr:uid="{00000000-0005-0000-0000-0000A7180000}"/>
    <cellStyle name="20% - Accent3 2 2 6 4 3" xfId="6787" xr:uid="{00000000-0005-0000-0000-0000A8180000}"/>
    <cellStyle name="20% - Accent3 2 2 6 5" xfId="6788" xr:uid="{00000000-0005-0000-0000-0000A9180000}"/>
    <cellStyle name="20% - Accent3 2 2 6 5 2" xfId="6789" xr:uid="{00000000-0005-0000-0000-0000AA180000}"/>
    <cellStyle name="20% - Accent3 2 2 6 6" xfId="6790" xr:uid="{00000000-0005-0000-0000-0000AB180000}"/>
    <cellStyle name="20% - Accent3 2 2 6 6 2" xfId="6791" xr:uid="{00000000-0005-0000-0000-0000AC180000}"/>
    <cellStyle name="20% - Accent3 2 2 6 7" xfId="6792" xr:uid="{00000000-0005-0000-0000-0000AD180000}"/>
    <cellStyle name="20% - Accent3 2 2 7" xfId="6793" xr:uid="{00000000-0005-0000-0000-0000AE180000}"/>
    <cellStyle name="20% - Accent3 2 2 7 2" xfId="6794" xr:uid="{00000000-0005-0000-0000-0000AF180000}"/>
    <cellStyle name="20% - Accent3 2 2 7 2 2" xfId="6795" xr:uid="{00000000-0005-0000-0000-0000B0180000}"/>
    <cellStyle name="20% - Accent3 2 2 7 2 3" xfId="6796" xr:uid="{00000000-0005-0000-0000-0000B1180000}"/>
    <cellStyle name="20% - Accent3 2 2 7 3" xfId="6797" xr:uid="{00000000-0005-0000-0000-0000B2180000}"/>
    <cellStyle name="20% - Accent3 2 2 7 3 2" xfId="6798" xr:uid="{00000000-0005-0000-0000-0000B3180000}"/>
    <cellStyle name="20% - Accent3 2 2 7 4" xfId="6799" xr:uid="{00000000-0005-0000-0000-0000B4180000}"/>
    <cellStyle name="20% - Accent3 2 2 7 4 2" xfId="6800" xr:uid="{00000000-0005-0000-0000-0000B5180000}"/>
    <cellStyle name="20% - Accent3 2 2 7 5" xfId="6801" xr:uid="{00000000-0005-0000-0000-0000B6180000}"/>
    <cellStyle name="20% - Accent3 2 2 8" xfId="6802" xr:uid="{00000000-0005-0000-0000-0000B7180000}"/>
    <cellStyle name="20% - Accent3 2 2 8 2" xfId="6803" xr:uid="{00000000-0005-0000-0000-0000B8180000}"/>
    <cellStyle name="20% - Accent3 2 2 8 2 2" xfId="6804" xr:uid="{00000000-0005-0000-0000-0000B9180000}"/>
    <cellStyle name="20% - Accent3 2 2 8 2 3" xfId="6805" xr:uid="{00000000-0005-0000-0000-0000BA180000}"/>
    <cellStyle name="20% - Accent3 2 2 8 3" xfId="6806" xr:uid="{00000000-0005-0000-0000-0000BB180000}"/>
    <cellStyle name="20% - Accent3 2 2 8 4" xfId="6807" xr:uid="{00000000-0005-0000-0000-0000BC180000}"/>
    <cellStyle name="20% - Accent3 2 2 9" xfId="6808" xr:uid="{00000000-0005-0000-0000-0000BD180000}"/>
    <cellStyle name="20% - Accent3 2 2 9 2" xfId="6809" xr:uid="{00000000-0005-0000-0000-0000BE180000}"/>
    <cellStyle name="20% - Accent3 2 2 9 3" xfId="6810" xr:uid="{00000000-0005-0000-0000-0000BF180000}"/>
    <cellStyle name="20% - Accent3 2 20" xfId="56790" xr:uid="{00000000-0005-0000-0000-0000C0180000}"/>
    <cellStyle name="20% - Accent3 2 3" xfId="602" xr:uid="{00000000-0005-0000-0000-0000C1180000}"/>
    <cellStyle name="20% - Accent3 2 3 10" xfId="6812" xr:uid="{00000000-0005-0000-0000-0000C2180000}"/>
    <cellStyle name="20% - Accent3 2 3 10 2" xfId="6813" xr:uid="{00000000-0005-0000-0000-0000C3180000}"/>
    <cellStyle name="20% - Accent3 2 3 11" xfId="6814" xr:uid="{00000000-0005-0000-0000-0000C4180000}"/>
    <cellStyle name="20% - Accent3 2 3 11 2" xfId="6815" xr:uid="{00000000-0005-0000-0000-0000C5180000}"/>
    <cellStyle name="20% - Accent3 2 3 12" xfId="6816" xr:uid="{00000000-0005-0000-0000-0000C6180000}"/>
    <cellStyle name="20% - Accent3 2 3 13" xfId="6811" xr:uid="{00000000-0005-0000-0000-0000C7180000}"/>
    <cellStyle name="20% - Accent3 2 3 14" xfId="52159" xr:uid="{00000000-0005-0000-0000-0000C8180000}"/>
    <cellStyle name="20% - Accent3 2 3 15" xfId="52418" xr:uid="{00000000-0005-0000-0000-0000C9180000}"/>
    <cellStyle name="20% - Accent3 2 3 16" xfId="53889" xr:uid="{00000000-0005-0000-0000-0000CA180000}"/>
    <cellStyle name="20% - Accent3 2 3 17" xfId="55415" xr:uid="{00000000-0005-0000-0000-0000CB180000}"/>
    <cellStyle name="20% - Accent3 2 3 18" xfId="56793" xr:uid="{00000000-0005-0000-0000-0000CC180000}"/>
    <cellStyle name="20% - Accent3 2 3 2" xfId="748" xr:uid="{00000000-0005-0000-0000-0000CD180000}"/>
    <cellStyle name="20% - Accent3 2 3 2 10" xfId="6818" xr:uid="{00000000-0005-0000-0000-0000CE180000}"/>
    <cellStyle name="20% - Accent3 2 3 2 11" xfId="6817" xr:uid="{00000000-0005-0000-0000-0000CF180000}"/>
    <cellStyle name="20% - Accent3 2 3 2 12" xfId="52244" xr:uid="{00000000-0005-0000-0000-0000D0180000}"/>
    <cellStyle name="20% - Accent3 2 3 2 13" xfId="52419" xr:uid="{00000000-0005-0000-0000-0000D1180000}"/>
    <cellStyle name="20% - Accent3 2 3 2 14" xfId="53890" xr:uid="{00000000-0005-0000-0000-0000D2180000}"/>
    <cellStyle name="20% - Accent3 2 3 2 15" xfId="55416" xr:uid="{00000000-0005-0000-0000-0000D3180000}"/>
    <cellStyle name="20% - Accent3 2 3 2 16" xfId="56794" xr:uid="{00000000-0005-0000-0000-0000D4180000}"/>
    <cellStyle name="20% - Accent3 2 3 2 2" xfId="6819" xr:uid="{00000000-0005-0000-0000-0000D5180000}"/>
    <cellStyle name="20% - Accent3 2 3 2 2 10" xfId="54538" xr:uid="{00000000-0005-0000-0000-0000D6180000}"/>
    <cellStyle name="20% - Accent3 2 3 2 2 11" xfId="56064" xr:uid="{00000000-0005-0000-0000-0000D7180000}"/>
    <cellStyle name="20% - Accent3 2 3 2 2 12" xfId="57442" xr:uid="{00000000-0005-0000-0000-0000D8180000}"/>
    <cellStyle name="20% - Accent3 2 3 2 2 2" xfId="6820" xr:uid="{00000000-0005-0000-0000-0000D9180000}"/>
    <cellStyle name="20% - Accent3 2 3 2 2 2 2" xfId="6821" xr:uid="{00000000-0005-0000-0000-0000DA180000}"/>
    <cellStyle name="20% - Accent3 2 3 2 2 2 2 2" xfId="6822" xr:uid="{00000000-0005-0000-0000-0000DB180000}"/>
    <cellStyle name="20% - Accent3 2 3 2 2 2 2 2 2" xfId="6823" xr:uid="{00000000-0005-0000-0000-0000DC180000}"/>
    <cellStyle name="20% - Accent3 2 3 2 2 2 2 2 3" xfId="6824" xr:uid="{00000000-0005-0000-0000-0000DD180000}"/>
    <cellStyle name="20% - Accent3 2 3 2 2 2 2 3" xfId="6825" xr:uid="{00000000-0005-0000-0000-0000DE180000}"/>
    <cellStyle name="20% - Accent3 2 3 2 2 2 2 4" xfId="6826" xr:uid="{00000000-0005-0000-0000-0000DF180000}"/>
    <cellStyle name="20% - Accent3 2 3 2 2 2 3" xfId="6827" xr:uid="{00000000-0005-0000-0000-0000E0180000}"/>
    <cellStyle name="20% - Accent3 2 3 2 2 2 3 2" xfId="6828" xr:uid="{00000000-0005-0000-0000-0000E1180000}"/>
    <cellStyle name="20% - Accent3 2 3 2 2 2 3 2 2" xfId="6829" xr:uid="{00000000-0005-0000-0000-0000E2180000}"/>
    <cellStyle name="20% - Accent3 2 3 2 2 2 3 2 3" xfId="6830" xr:uid="{00000000-0005-0000-0000-0000E3180000}"/>
    <cellStyle name="20% - Accent3 2 3 2 2 2 3 3" xfId="6831" xr:uid="{00000000-0005-0000-0000-0000E4180000}"/>
    <cellStyle name="20% - Accent3 2 3 2 2 2 3 4" xfId="6832" xr:uid="{00000000-0005-0000-0000-0000E5180000}"/>
    <cellStyle name="20% - Accent3 2 3 2 2 2 4" xfId="6833" xr:uid="{00000000-0005-0000-0000-0000E6180000}"/>
    <cellStyle name="20% - Accent3 2 3 2 2 2 4 2" xfId="6834" xr:uid="{00000000-0005-0000-0000-0000E7180000}"/>
    <cellStyle name="20% - Accent3 2 3 2 2 2 4 3" xfId="6835" xr:uid="{00000000-0005-0000-0000-0000E8180000}"/>
    <cellStyle name="20% - Accent3 2 3 2 2 2 5" xfId="6836" xr:uid="{00000000-0005-0000-0000-0000E9180000}"/>
    <cellStyle name="20% - Accent3 2 3 2 2 2 5 2" xfId="6837" xr:uid="{00000000-0005-0000-0000-0000EA180000}"/>
    <cellStyle name="20% - Accent3 2 3 2 2 2 6" xfId="6838" xr:uid="{00000000-0005-0000-0000-0000EB180000}"/>
    <cellStyle name="20% - Accent3 2 3 2 2 2 6 2" xfId="6839" xr:uid="{00000000-0005-0000-0000-0000EC180000}"/>
    <cellStyle name="20% - Accent3 2 3 2 2 2 7" xfId="6840" xr:uid="{00000000-0005-0000-0000-0000ED180000}"/>
    <cellStyle name="20% - Accent3 2 3 2 2 3" xfId="6841" xr:uid="{00000000-0005-0000-0000-0000EE180000}"/>
    <cellStyle name="20% - Accent3 2 3 2 2 3 2" xfId="6842" xr:uid="{00000000-0005-0000-0000-0000EF180000}"/>
    <cellStyle name="20% - Accent3 2 3 2 2 3 2 2" xfId="6843" xr:uid="{00000000-0005-0000-0000-0000F0180000}"/>
    <cellStyle name="20% - Accent3 2 3 2 2 3 2 3" xfId="6844" xr:uid="{00000000-0005-0000-0000-0000F1180000}"/>
    <cellStyle name="20% - Accent3 2 3 2 2 3 3" xfId="6845" xr:uid="{00000000-0005-0000-0000-0000F2180000}"/>
    <cellStyle name="20% - Accent3 2 3 2 2 3 3 2" xfId="6846" xr:uid="{00000000-0005-0000-0000-0000F3180000}"/>
    <cellStyle name="20% - Accent3 2 3 2 2 3 4" xfId="6847" xr:uid="{00000000-0005-0000-0000-0000F4180000}"/>
    <cellStyle name="20% - Accent3 2 3 2 2 3 4 2" xfId="6848" xr:uid="{00000000-0005-0000-0000-0000F5180000}"/>
    <cellStyle name="20% - Accent3 2 3 2 2 3 5" xfId="6849" xr:uid="{00000000-0005-0000-0000-0000F6180000}"/>
    <cellStyle name="20% - Accent3 2 3 2 2 4" xfId="6850" xr:uid="{00000000-0005-0000-0000-0000F7180000}"/>
    <cellStyle name="20% - Accent3 2 3 2 2 4 2" xfId="6851" xr:uid="{00000000-0005-0000-0000-0000F8180000}"/>
    <cellStyle name="20% - Accent3 2 3 2 2 4 2 2" xfId="6852" xr:uid="{00000000-0005-0000-0000-0000F9180000}"/>
    <cellStyle name="20% - Accent3 2 3 2 2 4 2 3" xfId="6853" xr:uid="{00000000-0005-0000-0000-0000FA180000}"/>
    <cellStyle name="20% - Accent3 2 3 2 2 4 3" xfId="6854" xr:uid="{00000000-0005-0000-0000-0000FB180000}"/>
    <cellStyle name="20% - Accent3 2 3 2 2 4 4" xfId="6855" xr:uid="{00000000-0005-0000-0000-0000FC180000}"/>
    <cellStyle name="20% - Accent3 2 3 2 2 5" xfId="6856" xr:uid="{00000000-0005-0000-0000-0000FD180000}"/>
    <cellStyle name="20% - Accent3 2 3 2 2 5 2" xfId="6857" xr:uid="{00000000-0005-0000-0000-0000FE180000}"/>
    <cellStyle name="20% - Accent3 2 3 2 2 5 3" xfId="6858" xr:uid="{00000000-0005-0000-0000-0000FF180000}"/>
    <cellStyle name="20% - Accent3 2 3 2 2 6" xfId="6859" xr:uid="{00000000-0005-0000-0000-000000190000}"/>
    <cellStyle name="20% - Accent3 2 3 2 2 6 2" xfId="6860" xr:uid="{00000000-0005-0000-0000-000001190000}"/>
    <cellStyle name="20% - Accent3 2 3 2 2 7" xfId="6861" xr:uid="{00000000-0005-0000-0000-000002190000}"/>
    <cellStyle name="20% - Accent3 2 3 2 2 7 2" xfId="6862" xr:uid="{00000000-0005-0000-0000-000003190000}"/>
    <cellStyle name="20% - Accent3 2 3 2 2 8" xfId="6863" xr:uid="{00000000-0005-0000-0000-000004190000}"/>
    <cellStyle name="20% - Accent3 2 3 2 2 9" xfId="53174" xr:uid="{00000000-0005-0000-0000-000005190000}"/>
    <cellStyle name="20% - Accent3 2 3 2 3" xfId="6864" xr:uid="{00000000-0005-0000-0000-000006190000}"/>
    <cellStyle name="20% - Accent3 2 3 2 3 10" xfId="54398" xr:uid="{00000000-0005-0000-0000-000007190000}"/>
    <cellStyle name="20% - Accent3 2 3 2 3 11" xfId="55924" xr:uid="{00000000-0005-0000-0000-000008190000}"/>
    <cellStyle name="20% - Accent3 2 3 2 3 12" xfId="57302" xr:uid="{00000000-0005-0000-0000-000009190000}"/>
    <cellStyle name="20% - Accent3 2 3 2 3 2" xfId="6865" xr:uid="{00000000-0005-0000-0000-00000A190000}"/>
    <cellStyle name="20% - Accent3 2 3 2 3 2 2" xfId="6866" xr:uid="{00000000-0005-0000-0000-00000B190000}"/>
    <cellStyle name="20% - Accent3 2 3 2 3 2 2 2" xfId="6867" xr:uid="{00000000-0005-0000-0000-00000C190000}"/>
    <cellStyle name="20% - Accent3 2 3 2 3 2 2 2 2" xfId="6868" xr:uid="{00000000-0005-0000-0000-00000D190000}"/>
    <cellStyle name="20% - Accent3 2 3 2 3 2 2 2 3" xfId="6869" xr:uid="{00000000-0005-0000-0000-00000E190000}"/>
    <cellStyle name="20% - Accent3 2 3 2 3 2 2 3" xfId="6870" xr:uid="{00000000-0005-0000-0000-00000F190000}"/>
    <cellStyle name="20% - Accent3 2 3 2 3 2 2 4" xfId="6871" xr:uid="{00000000-0005-0000-0000-000010190000}"/>
    <cellStyle name="20% - Accent3 2 3 2 3 2 3" xfId="6872" xr:uid="{00000000-0005-0000-0000-000011190000}"/>
    <cellStyle name="20% - Accent3 2 3 2 3 2 3 2" xfId="6873" xr:uid="{00000000-0005-0000-0000-000012190000}"/>
    <cellStyle name="20% - Accent3 2 3 2 3 2 3 2 2" xfId="6874" xr:uid="{00000000-0005-0000-0000-000013190000}"/>
    <cellStyle name="20% - Accent3 2 3 2 3 2 3 2 3" xfId="6875" xr:uid="{00000000-0005-0000-0000-000014190000}"/>
    <cellStyle name="20% - Accent3 2 3 2 3 2 3 3" xfId="6876" xr:uid="{00000000-0005-0000-0000-000015190000}"/>
    <cellStyle name="20% - Accent3 2 3 2 3 2 3 4" xfId="6877" xr:uid="{00000000-0005-0000-0000-000016190000}"/>
    <cellStyle name="20% - Accent3 2 3 2 3 2 4" xfId="6878" xr:uid="{00000000-0005-0000-0000-000017190000}"/>
    <cellStyle name="20% - Accent3 2 3 2 3 2 4 2" xfId="6879" xr:uid="{00000000-0005-0000-0000-000018190000}"/>
    <cellStyle name="20% - Accent3 2 3 2 3 2 4 3" xfId="6880" xr:uid="{00000000-0005-0000-0000-000019190000}"/>
    <cellStyle name="20% - Accent3 2 3 2 3 2 5" xfId="6881" xr:uid="{00000000-0005-0000-0000-00001A190000}"/>
    <cellStyle name="20% - Accent3 2 3 2 3 2 5 2" xfId="6882" xr:uid="{00000000-0005-0000-0000-00001B190000}"/>
    <cellStyle name="20% - Accent3 2 3 2 3 2 6" xfId="6883" xr:uid="{00000000-0005-0000-0000-00001C190000}"/>
    <cellStyle name="20% - Accent3 2 3 2 3 2 6 2" xfId="6884" xr:uid="{00000000-0005-0000-0000-00001D190000}"/>
    <cellStyle name="20% - Accent3 2 3 2 3 2 7" xfId="6885" xr:uid="{00000000-0005-0000-0000-00001E190000}"/>
    <cellStyle name="20% - Accent3 2 3 2 3 3" xfId="6886" xr:uid="{00000000-0005-0000-0000-00001F190000}"/>
    <cellStyle name="20% - Accent3 2 3 2 3 3 2" xfId="6887" xr:uid="{00000000-0005-0000-0000-000020190000}"/>
    <cellStyle name="20% - Accent3 2 3 2 3 3 2 2" xfId="6888" xr:uid="{00000000-0005-0000-0000-000021190000}"/>
    <cellStyle name="20% - Accent3 2 3 2 3 3 2 3" xfId="6889" xr:uid="{00000000-0005-0000-0000-000022190000}"/>
    <cellStyle name="20% - Accent3 2 3 2 3 3 3" xfId="6890" xr:uid="{00000000-0005-0000-0000-000023190000}"/>
    <cellStyle name="20% - Accent3 2 3 2 3 3 3 2" xfId="6891" xr:uid="{00000000-0005-0000-0000-000024190000}"/>
    <cellStyle name="20% - Accent3 2 3 2 3 3 4" xfId="6892" xr:uid="{00000000-0005-0000-0000-000025190000}"/>
    <cellStyle name="20% - Accent3 2 3 2 3 3 4 2" xfId="6893" xr:uid="{00000000-0005-0000-0000-000026190000}"/>
    <cellStyle name="20% - Accent3 2 3 2 3 3 5" xfId="6894" xr:uid="{00000000-0005-0000-0000-000027190000}"/>
    <cellStyle name="20% - Accent3 2 3 2 3 4" xfId="6895" xr:uid="{00000000-0005-0000-0000-000028190000}"/>
    <cellStyle name="20% - Accent3 2 3 2 3 4 2" xfId="6896" xr:uid="{00000000-0005-0000-0000-000029190000}"/>
    <cellStyle name="20% - Accent3 2 3 2 3 4 2 2" xfId="6897" xr:uid="{00000000-0005-0000-0000-00002A190000}"/>
    <cellStyle name="20% - Accent3 2 3 2 3 4 2 3" xfId="6898" xr:uid="{00000000-0005-0000-0000-00002B190000}"/>
    <cellStyle name="20% - Accent3 2 3 2 3 4 3" xfId="6899" xr:uid="{00000000-0005-0000-0000-00002C190000}"/>
    <cellStyle name="20% - Accent3 2 3 2 3 4 4" xfId="6900" xr:uid="{00000000-0005-0000-0000-00002D190000}"/>
    <cellStyle name="20% - Accent3 2 3 2 3 5" xfId="6901" xr:uid="{00000000-0005-0000-0000-00002E190000}"/>
    <cellStyle name="20% - Accent3 2 3 2 3 5 2" xfId="6902" xr:uid="{00000000-0005-0000-0000-00002F190000}"/>
    <cellStyle name="20% - Accent3 2 3 2 3 5 3" xfId="6903" xr:uid="{00000000-0005-0000-0000-000030190000}"/>
    <cellStyle name="20% - Accent3 2 3 2 3 6" xfId="6904" xr:uid="{00000000-0005-0000-0000-000031190000}"/>
    <cellStyle name="20% - Accent3 2 3 2 3 6 2" xfId="6905" xr:uid="{00000000-0005-0000-0000-000032190000}"/>
    <cellStyle name="20% - Accent3 2 3 2 3 7" xfId="6906" xr:uid="{00000000-0005-0000-0000-000033190000}"/>
    <cellStyle name="20% - Accent3 2 3 2 3 7 2" xfId="6907" xr:uid="{00000000-0005-0000-0000-000034190000}"/>
    <cellStyle name="20% - Accent3 2 3 2 3 8" xfId="6908" xr:uid="{00000000-0005-0000-0000-000035190000}"/>
    <cellStyle name="20% - Accent3 2 3 2 3 9" xfId="52987" xr:uid="{00000000-0005-0000-0000-000036190000}"/>
    <cellStyle name="20% - Accent3 2 3 2 4" xfId="6909" xr:uid="{00000000-0005-0000-0000-000037190000}"/>
    <cellStyle name="20% - Accent3 2 3 2 4 10" xfId="55629" xr:uid="{00000000-0005-0000-0000-000038190000}"/>
    <cellStyle name="20% - Accent3 2 3 2 4 11" xfId="57007" xr:uid="{00000000-0005-0000-0000-000039190000}"/>
    <cellStyle name="20% - Accent3 2 3 2 4 2" xfId="6910" xr:uid="{00000000-0005-0000-0000-00003A190000}"/>
    <cellStyle name="20% - Accent3 2 3 2 4 2 2" xfId="6911" xr:uid="{00000000-0005-0000-0000-00003B190000}"/>
    <cellStyle name="20% - Accent3 2 3 2 4 2 2 2" xfId="6912" xr:uid="{00000000-0005-0000-0000-00003C190000}"/>
    <cellStyle name="20% - Accent3 2 3 2 4 2 2 3" xfId="6913" xr:uid="{00000000-0005-0000-0000-00003D190000}"/>
    <cellStyle name="20% - Accent3 2 3 2 4 2 3" xfId="6914" xr:uid="{00000000-0005-0000-0000-00003E190000}"/>
    <cellStyle name="20% - Accent3 2 3 2 4 2 4" xfId="6915" xr:uid="{00000000-0005-0000-0000-00003F190000}"/>
    <cellStyle name="20% - Accent3 2 3 2 4 3" xfId="6916" xr:uid="{00000000-0005-0000-0000-000040190000}"/>
    <cellStyle name="20% - Accent3 2 3 2 4 3 2" xfId="6917" xr:uid="{00000000-0005-0000-0000-000041190000}"/>
    <cellStyle name="20% - Accent3 2 3 2 4 3 2 2" xfId="6918" xr:uid="{00000000-0005-0000-0000-000042190000}"/>
    <cellStyle name="20% - Accent3 2 3 2 4 3 2 3" xfId="6919" xr:uid="{00000000-0005-0000-0000-000043190000}"/>
    <cellStyle name="20% - Accent3 2 3 2 4 3 3" xfId="6920" xr:uid="{00000000-0005-0000-0000-000044190000}"/>
    <cellStyle name="20% - Accent3 2 3 2 4 3 4" xfId="6921" xr:uid="{00000000-0005-0000-0000-000045190000}"/>
    <cellStyle name="20% - Accent3 2 3 2 4 4" xfId="6922" xr:uid="{00000000-0005-0000-0000-000046190000}"/>
    <cellStyle name="20% - Accent3 2 3 2 4 4 2" xfId="6923" xr:uid="{00000000-0005-0000-0000-000047190000}"/>
    <cellStyle name="20% - Accent3 2 3 2 4 4 3" xfId="6924" xr:uid="{00000000-0005-0000-0000-000048190000}"/>
    <cellStyle name="20% - Accent3 2 3 2 4 5" xfId="6925" xr:uid="{00000000-0005-0000-0000-000049190000}"/>
    <cellStyle name="20% - Accent3 2 3 2 4 5 2" xfId="6926" xr:uid="{00000000-0005-0000-0000-00004A190000}"/>
    <cellStyle name="20% - Accent3 2 3 2 4 6" xfId="6927" xr:uid="{00000000-0005-0000-0000-00004B190000}"/>
    <cellStyle name="20% - Accent3 2 3 2 4 6 2" xfId="6928" xr:uid="{00000000-0005-0000-0000-00004C190000}"/>
    <cellStyle name="20% - Accent3 2 3 2 4 7" xfId="6929" xr:uid="{00000000-0005-0000-0000-00004D190000}"/>
    <cellStyle name="20% - Accent3 2 3 2 4 8" xfId="52632" xr:uid="{00000000-0005-0000-0000-00004E190000}"/>
    <cellStyle name="20% - Accent3 2 3 2 4 9" xfId="54103" xr:uid="{00000000-0005-0000-0000-00004F190000}"/>
    <cellStyle name="20% - Accent3 2 3 2 5" xfId="6930" xr:uid="{00000000-0005-0000-0000-000050190000}"/>
    <cellStyle name="20% - Accent3 2 3 2 5 2" xfId="6931" xr:uid="{00000000-0005-0000-0000-000051190000}"/>
    <cellStyle name="20% - Accent3 2 3 2 5 2 2" xfId="6932" xr:uid="{00000000-0005-0000-0000-000052190000}"/>
    <cellStyle name="20% - Accent3 2 3 2 5 2 3" xfId="6933" xr:uid="{00000000-0005-0000-0000-000053190000}"/>
    <cellStyle name="20% - Accent3 2 3 2 5 3" xfId="6934" xr:uid="{00000000-0005-0000-0000-000054190000}"/>
    <cellStyle name="20% - Accent3 2 3 2 5 3 2" xfId="6935" xr:uid="{00000000-0005-0000-0000-000055190000}"/>
    <cellStyle name="20% - Accent3 2 3 2 5 4" xfId="6936" xr:uid="{00000000-0005-0000-0000-000056190000}"/>
    <cellStyle name="20% - Accent3 2 3 2 5 4 2" xfId="6937" xr:uid="{00000000-0005-0000-0000-000057190000}"/>
    <cellStyle name="20% - Accent3 2 3 2 5 5" xfId="6938" xr:uid="{00000000-0005-0000-0000-000058190000}"/>
    <cellStyle name="20% - Accent3 2 3 2 6" xfId="6939" xr:uid="{00000000-0005-0000-0000-000059190000}"/>
    <cellStyle name="20% - Accent3 2 3 2 6 2" xfId="6940" xr:uid="{00000000-0005-0000-0000-00005A190000}"/>
    <cellStyle name="20% - Accent3 2 3 2 6 2 2" xfId="6941" xr:uid="{00000000-0005-0000-0000-00005B190000}"/>
    <cellStyle name="20% - Accent3 2 3 2 6 2 3" xfId="6942" xr:uid="{00000000-0005-0000-0000-00005C190000}"/>
    <cellStyle name="20% - Accent3 2 3 2 6 3" xfId="6943" xr:uid="{00000000-0005-0000-0000-00005D190000}"/>
    <cellStyle name="20% - Accent3 2 3 2 6 4" xfId="6944" xr:uid="{00000000-0005-0000-0000-00005E190000}"/>
    <cellStyle name="20% - Accent3 2 3 2 7" xfId="6945" xr:uid="{00000000-0005-0000-0000-00005F190000}"/>
    <cellStyle name="20% - Accent3 2 3 2 7 2" xfId="6946" xr:uid="{00000000-0005-0000-0000-000060190000}"/>
    <cellStyle name="20% - Accent3 2 3 2 7 3" xfId="6947" xr:uid="{00000000-0005-0000-0000-000061190000}"/>
    <cellStyle name="20% - Accent3 2 3 2 8" xfId="6948" xr:uid="{00000000-0005-0000-0000-000062190000}"/>
    <cellStyle name="20% - Accent3 2 3 2 8 2" xfId="6949" xr:uid="{00000000-0005-0000-0000-000063190000}"/>
    <cellStyle name="20% - Accent3 2 3 2 9" xfId="6950" xr:uid="{00000000-0005-0000-0000-000064190000}"/>
    <cellStyle name="20% - Accent3 2 3 2 9 2" xfId="6951" xr:uid="{00000000-0005-0000-0000-000065190000}"/>
    <cellStyle name="20% - Accent3 2 3 3" xfId="6952" xr:uid="{00000000-0005-0000-0000-000066190000}"/>
    <cellStyle name="20% - Accent3 2 3 3 10" xfId="6953" xr:uid="{00000000-0005-0000-0000-000067190000}"/>
    <cellStyle name="20% - Accent3 2 3 3 11" xfId="53173" xr:uid="{00000000-0005-0000-0000-000068190000}"/>
    <cellStyle name="20% - Accent3 2 3 3 12" xfId="54537" xr:uid="{00000000-0005-0000-0000-000069190000}"/>
    <cellStyle name="20% - Accent3 2 3 3 13" xfId="56063" xr:uid="{00000000-0005-0000-0000-00006A190000}"/>
    <cellStyle name="20% - Accent3 2 3 3 14" xfId="57441" xr:uid="{00000000-0005-0000-0000-00006B190000}"/>
    <cellStyle name="20% - Accent3 2 3 3 2" xfId="6954" xr:uid="{00000000-0005-0000-0000-00006C190000}"/>
    <cellStyle name="20% - Accent3 2 3 3 2 2" xfId="6955" xr:uid="{00000000-0005-0000-0000-00006D190000}"/>
    <cellStyle name="20% - Accent3 2 3 3 2 2 2" xfId="6956" xr:uid="{00000000-0005-0000-0000-00006E190000}"/>
    <cellStyle name="20% - Accent3 2 3 3 2 2 2 2" xfId="6957" xr:uid="{00000000-0005-0000-0000-00006F190000}"/>
    <cellStyle name="20% - Accent3 2 3 3 2 2 2 2 2" xfId="6958" xr:uid="{00000000-0005-0000-0000-000070190000}"/>
    <cellStyle name="20% - Accent3 2 3 3 2 2 2 2 3" xfId="6959" xr:uid="{00000000-0005-0000-0000-000071190000}"/>
    <cellStyle name="20% - Accent3 2 3 3 2 2 2 3" xfId="6960" xr:uid="{00000000-0005-0000-0000-000072190000}"/>
    <cellStyle name="20% - Accent3 2 3 3 2 2 2 4" xfId="6961" xr:uid="{00000000-0005-0000-0000-000073190000}"/>
    <cellStyle name="20% - Accent3 2 3 3 2 2 3" xfId="6962" xr:uid="{00000000-0005-0000-0000-000074190000}"/>
    <cellStyle name="20% - Accent3 2 3 3 2 2 3 2" xfId="6963" xr:uid="{00000000-0005-0000-0000-000075190000}"/>
    <cellStyle name="20% - Accent3 2 3 3 2 2 3 2 2" xfId="6964" xr:uid="{00000000-0005-0000-0000-000076190000}"/>
    <cellStyle name="20% - Accent3 2 3 3 2 2 3 2 3" xfId="6965" xr:uid="{00000000-0005-0000-0000-000077190000}"/>
    <cellStyle name="20% - Accent3 2 3 3 2 2 3 3" xfId="6966" xr:uid="{00000000-0005-0000-0000-000078190000}"/>
    <cellStyle name="20% - Accent3 2 3 3 2 2 3 4" xfId="6967" xr:uid="{00000000-0005-0000-0000-000079190000}"/>
    <cellStyle name="20% - Accent3 2 3 3 2 2 4" xfId="6968" xr:uid="{00000000-0005-0000-0000-00007A190000}"/>
    <cellStyle name="20% - Accent3 2 3 3 2 2 4 2" xfId="6969" xr:uid="{00000000-0005-0000-0000-00007B190000}"/>
    <cellStyle name="20% - Accent3 2 3 3 2 2 4 3" xfId="6970" xr:uid="{00000000-0005-0000-0000-00007C190000}"/>
    <cellStyle name="20% - Accent3 2 3 3 2 2 5" xfId="6971" xr:uid="{00000000-0005-0000-0000-00007D190000}"/>
    <cellStyle name="20% - Accent3 2 3 3 2 2 5 2" xfId="6972" xr:uid="{00000000-0005-0000-0000-00007E190000}"/>
    <cellStyle name="20% - Accent3 2 3 3 2 2 6" xfId="6973" xr:uid="{00000000-0005-0000-0000-00007F190000}"/>
    <cellStyle name="20% - Accent3 2 3 3 2 2 6 2" xfId="6974" xr:uid="{00000000-0005-0000-0000-000080190000}"/>
    <cellStyle name="20% - Accent3 2 3 3 2 2 7" xfId="6975" xr:uid="{00000000-0005-0000-0000-000081190000}"/>
    <cellStyle name="20% - Accent3 2 3 3 2 3" xfId="6976" xr:uid="{00000000-0005-0000-0000-000082190000}"/>
    <cellStyle name="20% - Accent3 2 3 3 2 3 2" xfId="6977" xr:uid="{00000000-0005-0000-0000-000083190000}"/>
    <cellStyle name="20% - Accent3 2 3 3 2 3 2 2" xfId="6978" xr:uid="{00000000-0005-0000-0000-000084190000}"/>
    <cellStyle name="20% - Accent3 2 3 3 2 3 2 3" xfId="6979" xr:uid="{00000000-0005-0000-0000-000085190000}"/>
    <cellStyle name="20% - Accent3 2 3 3 2 3 3" xfId="6980" xr:uid="{00000000-0005-0000-0000-000086190000}"/>
    <cellStyle name="20% - Accent3 2 3 3 2 3 3 2" xfId="6981" xr:uid="{00000000-0005-0000-0000-000087190000}"/>
    <cellStyle name="20% - Accent3 2 3 3 2 3 4" xfId="6982" xr:uid="{00000000-0005-0000-0000-000088190000}"/>
    <cellStyle name="20% - Accent3 2 3 3 2 3 4 2" xfId="6983" xr:uid="{00000000-0005-0000-0000-000089190000}"/>
    <cellStyle name="20% - Accent3 2 3 3 2 3 5" xfId="6984" xr:uid="{00000000-0005-0000-0000-00008A190000}"/>
    <cellStyle name="20% - Accent3 2 3 3 2 4" xfId="6985" xr:uid="{00000000-0005-0000-0000-00008B190000}"/>
    <cellStyle name="20% - Accent3 2 3 3 2 4 2" xfId="6986" xr:uid="{00000000-0005-0000-0000-00008C190000}"/>
    <cellStyle name="20% - Accent3 2 3 3 2 4 2 2" xfId="6987" xr:uid="{00000000-0005-0000-0000-00008D190000}"/>
    <cellStyle name="20% - Accent3 2 3 3 2 4 2 3" xfId="6988" xr:uid="{00000000-0005-0000-0000-00008E190000}"/>
    <cellStyle name="20% - Accent3 2 3 3 2 4 3" xfId="6989" xr:uid="{00000000-0005-0000-0000-00008F190000}"/>
    <cellStyle name="20% - Accent3 2 3 3 2 4 4" xfId="6990" xr:uid="{00000000-0005-0000-0000-000090190000}"/>
    <cellStyle name="20% - Accent3 2 3 3 2 5" xfId="6991" xr:uid="{00000000-0005-0000-0000-000091190000}"/>
    <cellStyle name="20% - Accent3 2 3 3 2 5 2" xfId="6992" xr:uid="{00000000-0005-0000-0000-000092190000}"/>
    <cellStyle name="20% - Accent3 2 3 3 2 5 3" xfId="6993" xr:uid="{00000000-0005-0000-0000-000093190000}"/>
    <cellStyle name="20% - Accent3 2 3 3 2 6" xfId="6994" xr:uid="{00000000-0005-0000-0000-000094190000}"/>
    <cellStyle name="20% - Accent3 2 3 3 2 6 2" xfId="6995" xr:uid="{00000000-0005-0000-0000-000095190000}"/>
    <cellStyle name="20% - Accent3 2 3 3 2 7" xfId="6996" xr:uid="{00000000-0005-0000-0000-000096190000}"/>
    <cellStyle name="20% - Accent3 2 3 3 2 7 2" xfId="6997" xr:uid="{00000000-0005-0000-0000-000097190000}"/>
    <cellStyle name="20% - Accent3 2 3 3 2 8" xfId="6998" xr:uid="{00000000-0005-0000-0000-000098190000}"/>
    <cellStyle name="20% - Accent3 2 3 3 3" xfId="6999" xr:uid="{00000000-0005-0000-0000-000099190000}"/>
    <cellStyle name="20% - Accent3 2 3 3 3 2" xfId="7000" xr:uid="{00000000-0005-0000-0000-00009A190000}"/>
    <cellStyle name="20% - Accent3 2 3 3 3 2 2" xfId="7001" xr:uid="{00000000-0005-0000-0000-00009B190000}"/>
    <cellStyle name="20% - Accent3 2 3 3 3 2 2 2" xfId="7002" xr:uid="{00000000-0005-0000-0000-00009C190000}"/>
    <cellStyle name="20% - Accent3 2 3 3 3 2 2 2 2" xfId="7003" xr:uid="{00000000-0005-0000-0000-00009D190000}"/>
    <cellStyle name="20% - Accent3 2 3 3 3 2 2 2 3" xfId="7004" xr:uid="{00000000-0005-0000-0000-00009E190000}"/>
    <cellStyle name="20% - Accent3 2 3 3 3 2 2 3" xfId="7005" xr:uid="{00000000-0005-0000-0000-00009F190000}"/>
    <cellStyle name="20% - Accent3 2 3 3 3 2 2 4" xfId="7006" xr:uid="{00000000-0005-0000-0000-0000A0190000}"/>
    <cellStyle name="20% - Accent3 2 3 3 3 2 3" xfId="7007" xr:uid="{00000000-0005-0000-0000-0000A1190000}"/>
    <cellStyle name="20% - Accent3 2 3 3 3 2 3 2" xfId="7008" xr:uid="{00000000-0005-0000-0000-0000A2190000}"/>
    <cellStyle name="20% - Accent3 2 3 3 3 2 3 2 2" xfId="7009" xr:uid="{00000000-0005-0000-0000-0000A3190000}"/>
    <cellStyle name="20% - Accent3 2 3 3 3 2 3 2 3" xfId="7010" xr:uid="{00000000-0005-0000-0000-0000A4190000}"/>
    <cellStyle name="20% - Accent3 2 3 3 3 2 3 3" xfId="7011" xr:uid="{00000000-0005-0000-0000-0000A5190000}"/>
    <cellStyle name="20% - Accent3 2 3 3 3 2 3 4" xfId="7012" xr:uid="{00000000-0005-0000-0000-0000A6190000}"/>
    <cellStyle name="20% - Accent3 2 3 3 3 2 4" xfId="7013" xr:uid="{00000000-0005-0000-0000-0000A7190000}"/>
    <cellStyle name="20% - Accent3 2 3 3 3 2 4 2" xfId="7014" xr:uid="{00000000-0005-0000-0000-0000A8190000}"/>
    <cellStyle name="20% - Accent3 2 3 3 3 2 4 3" xfId="7015" xr:uid="{00000000-0005-0000-0000-0000A9190000}"/>
    <cellStyle name="20% - Accent3 2 3 3 3 2 5" xfId="7016" xr:uid="{00000000-0005-0000-0000-0000AA190000}"/>
    <cellStyle name="20% - Accent3 2 3 3 3 2 5 2" xfId="7017" xr:uid="{00000000-0005-0000-0000-0000AB190000}"/>
    <cellStyle name="20% - Accent3 2 3 3 3 2 6" xfId="7018" xr:uid="{00000000-0005-0000-0000-0000AC190000}"/>
    <cellStyle name="20% - Accent3 2 3 3 3 2 6 2" xfId="7019" xr:uid="{00000000-0005-0000-0000-0000AD190000}"/>
    <cellStyle name="20% - Accent3 2 3 3 3 2 7" xfId="7020" xr:uid="{00000000-0005-0000-0000-0000AE190000}"/>
    <cellStyle name="20% - Accent3 2 3 3 3 3" xfId="7021" xr:uid="{00000000-0005-0000-0000-0000AF190000}"/>
    <cellStyle name="20% - Accent3 2 3 3 3 3 2" xfId="7022" xr:uid="{00000000-0005-0000-0000-0000B0190000}"/>
    <cellStyle name="20% - Accent3 2 3 3 3 3 2 2" xfId="7023" xr:uid="{00000000-0005-0000-0000-0000B1190000}"/>
    <cellStyle name="20% - Accent3 2 3 3 3 3 2 3" xfId="7024" xr:uid="{00000000-0005-0000-0000-0000B2190000}"/>
    <cellStyle name="20% - Accent3 2 3 3 3 3 3" xfId="7025" xr:uid="{00000000-0005-0000-0000-0000B3190000}"/>
    <cellStyle name="20% - Accent3 2 3 3 3 3 3 2" xfId="7026" xr:uid="{00000000-0005-0000-0000-0000B4190000}"/>
    <cellStyle name="20% - Accent3 2 3 3 3 3 4" xfId="7027" xr:uid="{00000000-0005-0000-0000-0000B5190000}"/>
    <cellStyle name="20% - Accent3 2 3 3 3 3 4 2" xfId="7028" xr:uid="{00000000-0005-0000-0000-0000B6190000}"/>
    <cellStyle name="20% - Accent3 2 3 3 3 3 5" xfId="7029" xr:uid="{00000000-0005-0000-0000-0000B7190000}"/>
    <cellStyle name="20% - Accent3 2 3 3 3 4" xfId="7030" xr:uid="{00000000-0005-0000-0000-0000B8190000}"/>
    <cellStyle name="20% - Accent3 2 3 3 3 4 2" xfId="7031" xr:uid="{00000000-0005-0000-0000-0000B9190000}"/>
    <cellStyle name="20% - Accent3 2 3 3 3 4 2 2" xfId="7032" xr:uid="{00000000-0005-0000-0000-0000BA190000}"/>
    <cellStyle name="20% - Accent3 2 3 3 3 4 2 3" xfId="7033" xr:uid="{00000000-0005-0000-0000-0000BB190000}"/>
    <cellStyle name="20% - Accent3 2 3 3 3 4 3" xfId="7034" xr:uid="{00000000-0005-0000-0000-0000BC190000}"/>
    <cellStyle name="20% - Accent3 2 3 3 3 4 4" xfId="7035" xr:uid="{00000000-0005-0000-0000-0000BD190000}"/>
    <cellStyle name="20% - Accent3 2 3 3 3 5" xfId="7036" xr:uid="{00000000-0005-0000-0000-0000BE190000}"/>
    <cellStyle name="20% - Accent3 2 3 3 3 5 2" xfId="7037" xr:uid="{00000000-0005-0000-0000-0000BF190000}"/>
    <cellStyle name="20% - Accent3 2 3 3 3 5 3" xfId="7038" xr:uid="{00000000-0005-0000-0000-0000C0190000}"/>
    <cellStyle name="20% - Accent3 2 3 3 3 6" xfId="7039" xr:uid="{00000000-0005-0000-0000-0000C1190000}"/>
    <cellStyle name="20% - Accent3 2 3 3 3 6 2" xfId="7040" xr:uid="{00000000-0005-0000-0000-0000C2190000}"/>
    <cellStyle name="20% - Accent3 2 3 3 3 7" xfId="7041" xr:uid="{00000000-0005-0000-0000-0000C3190000}"/>
    <cellStyle name="20% - Accent3 2 3 3 3 7 2" xfId="7042" xr:uid="{00000000-0005-0000-0000-0000C4190000}"/>
    <cellStyle name="20% - Accent3 2 3 3 3 8" xfId="7043" xr:uid="{00000000-0005-0000-0000-0000C5190000}"/>
    <cellStyle name="20% - Accent3 2 3 3 4" xfId="7044" xr:uid="{00000000-0005-0000-0000-0000C6190000}"/>
    <cellStyle name="20% - Accent3 2 3 3 4 2" xfId="7045" xr:uid="{00000000-0005-0000-0000-0000C7190000}"/>
    <cellStyle name="20% - Accent3 2 3 3 4 2 2" xfId="7046" xr:uid="{00000000-0005-0000-0000-0000C8190000}"/>
    <cellStyle name="20% - Accent3 2 3 3 4 2 2 2" xfId="7047" xr:uid="{00000000-0005-0000-0000-0000C9190000}"/>
    <cellStyle name="20% - Accent3 2 3 3 4 2 2 3" xfId="7048" xr:uid="{00000000-0005-0000-0000-0000CA190000}"/>
    <cellStyle name="20% - Accent3 2 3 3 4 2 3" xfId="7049" xr:uid="{00000000-0005-0000-0000-0000CB190000}"/>
    <cellStyle name="20% - Accent3 2 3 3 4 2 4" xfId="7050" xr:uid="{00000000-0005-0000-0000-0000CC190000}"/>
    <cellStyle name="20% - Accent3 2 3 3 4 3" xfId="7051" xr:uid="{00000000-0005-0000-0000-0000CD190000}"/>
    <cellStyle name="20% - Accent3 2 3 3 4 3 2" xfId="7052" xr:uid="{00000000-0005-0000-0000-0000CE190000}"/>
    <cellStyle name="20% - Accent3 2 3 3 4 3 2 2" xfId="7053" xr:uid="{00000000-0005-0000-0000-0000CF190000}"/>
    <cellStyle name="20% - Accent3 2 3 3 4 3 2 3" xfId="7054" xr:uid="{00000000-0005-0000-0000-0000D0190000}"/>
    <cellStyle name="20% - Accent3 2 3 3 4 3 3" xfId="7055" xr:uid="{00000000-0005-0000-0000-0000D1190000}"/>
    <cellStyle name="20% - Accent3 2 3 3 4 3 4" xfId="7056" xr:uid="{00000000-0005-0000-0000-0000D2190000}"/>
    <cellStyle name="20% - Accent3 2 3 3 4 4" xfId="7057" xr:uid="{00000000-0005-0000-0000-0000D3190000}"/>
    <cellStyle name="20% - Accent3 2 3 3 4 4 2" xfId="7058" xr:uid="{00000000-0005-0000-0000-0000D4190000}"/>
    <cellStyle name="20% - Accent3 2 3 3 4 4 3" xfId="7059" xr:uid="{00000000-0005-0000-0000-0000D5190000}"/>
    <cellStyle name="20% - Accent3 2 3 3 4 5" xfId="7060" xr:uid="{00000000-0005-0000-0000-0000D6190000}"/>
    <cellStyle name="20% - Accent3 2 3 3 4 5 2" xfId="7061" xr:uid="{00000000-0005-0000-0000-0000D7190000}"/>
    <cellStyle name="20% - Accent3 2 3 3 4 6" xfId="7062" xr:uid="{00000000-0005-0000-0000-0000D8190000}"/>
    <cellStyle name="20% - Accent3 2 3 3 4 6 2" xfId="7063" xr:uid="{00000000-0005-0000-0000-0000D9190000}"/>
    <cellStyle name="20% - Accent3 2 3 3 4 7" xfId="7064" xr:uid="{00000000-0005-0000-0000-0000DA190000}"/>
    <cellStyle name="20% - Accent3 2 3 3 5" xfId="7065" xr:uid="{00000000-0005-0000-0000-0000DB190000}"/>
    <cellStyle name="20% - Accent3 2 3 3 5 2" xfId="7066" xr:uid="{00000000-0005-0000-0000-0000DC190000}"/>
    <cellStyle name="20% - Accent3 2 3 3 5 2 2" xfId="7067" xr:uid="{00000000-0005-0000-0000-0000DD190000}"/>
    <cellStyle name="20% - Accent3 2 3 3 5 2 3" xfId="7068" xr:uid="{00000000-0005-0000-0000-0000DE190000}"/>
    <cellStyle name="20% - Accent3 2 3 3 5 3" xfId="7069" xr:uid="{00000000-0005-0000-0000-0000DF190000}"/>
    <cellStyle name="20% - Accent3 2 3 3 5 3 2" xfId="7070" xr:uid="{00000000-0005-0000-0000-0000E0190000}"/>
    <cellStyle name="20% - Accent3 2 3 3 5 4" xfId="7071" xr:uid="{00000000-0005-0000-0000-0000E1190000}"/>
    <cellStyle name="20% - Accent3 2 3 3 5 4 2" xfId="7072" xr:uid="{00000000-0005-0000-0000-0000E2190000}"/>
    <cellStyle name="20% - Accent3 2 3 3 5 5" xfId="7073" xr:uid="{00000000-0005-0000-0000-0000E3190000}"/>
    <cellStyle name="20% - Accent3 2 3 3 6" xfId="7074" xr:uid="{00000000-0005-0000-0000-0000E4190000}"/>
    <cellStyle name="20% - Accent3 2 3 3 6 2" xfId="7075" xr:uid="{00000000-0005-0000-0000-0000E5190000}"/>
    <cellStyle name="20% - Accent3 2 3 3 6 2 2" xfId="7076" xr:uid="{00000000-0005-0000-0000-0000E6190000}"/>
    <cellStyle name="20% - Accent3 2 3 3 6 2 3" xfId="7077" xr:uid="{00000000-0005-0000-0000-0000E7190000}"/>
    <cellStyle name="20% - Accent3 2 3 3 6 3" xfId="7078" xr:uid="{00000000-0005-0000-0000-0000E8190000}"/>
    <cellStyle name="20% - Accent3 2 3 3 6 4" xfId="7079" xr:uid="{00000000-0005-0000-0000-0000E9190000}"/>
    <cellStyle name="20% - Accent3 2 3 3 7" xfId="7080" xr:uid="{00000000-0005-0000-0000-0000EA190000}"/>
    <cellStyle name="20% - Accent3 2 3 3 7 2" xfId="7081" xr:uid="{00000000-0005-0000-0000-0000EB190000}"/>
    <cellStyle name="20% - Accent3 2 3 3 7 3" xfId="7082" xr:uid="{00000000-0005-0000-0000-0000EC190000}"/>
    <cellStyle name="20% - Accent3 2 3 3 8" xfId="7083" xr:uid="{00000000-0005-0000-0000-0000ED190000}"/>
    <cellStyle name="20% - Accent3 2 3 3 8 2" xfId="7084" xr:uid="{00000000-0005-0000-0000-0000EE190000}"/>
    <cellStyle name="20% - Accent3 2 3 3 9" xfId="7085" xr:uid="{00000000-0005-0000-0000-0000EF190000}"/>
    <cellStyle name="20% - Accent3 2 3 3 9 2" xfId="7086" xr:uid="{00000000-0005-0000-0000-0000F0190000}"/>
    <cellStyle name="20% - Accent3 2 3 4" xfId="7087" xr:uid="{00000000-0005-0000-0000-0000F1190000}"/>
    <cellStyle name="20% - Accent3 2 3 4 10" xfId="54316" xr:uid="{00000000-0005-0000-0000-0000F2190000}"/>
    <cellStyle name="20% - Accent3 2 3 4 11" xfId="55842" xr:uid="{00000000-0005-0000-0000-0000F3190000}"/>
    <cellStyle name="20% - Accent3 2 3 4 12" xfId="57220" xr:uid="{00000000-0005-0000-0000-0000F4190000}"/>
    <cellStyle name="20% - Accent3 2 3 4 2" xfId="7088" xr:uid="{00000000-0005-0000-0000-0000F5190000}"/>
    <cellStyle name="20% - Accent3 2 3 4 2 2" xfId="7089" xr:uid="{00000000-0005-0000-0000-0000F6190000}"/>
    <cellStyle name="20% - Accent3 2 3 4 2 2 2" xfId="7090" xr:uid="{00000000-0005-0000-0000-0000F7190000}"/>
    <cellStyle name="20% - Accent3 2 3 4 2 2 2 2" xfId="7091" xr:uid="{00000000-0005-0000-0000-0000F8190000}"/>
    <cellStyle name="20% - Accent3 2 3 4 2 2 2 3" xfId="7092" xr:uid="{00000000-0005-0000-0000-0000F9190000}"/>
    <cellStyle name="20% - Accent3 2 3 4 2 2 3" xfId="7093" xr:uid="{00000000-0005-0000-0000-0000FA190000}"/>
    <cellStyle name="20% - Accent3 2 3 4 2 2 4" xfId="7094" xr:uid="{00000000-0005-0000-0000-0000FB190000}"/>
    <cellStyle name="20% - Accent3 2 3 4 2 3" xfId="7095" xr:uid="{00000000-0005-0000-0000-0000FC190000}"/>
    <cellStyle name="20% - Accent3 2 3 4 2 3 2" xfId="7096" xr:uid="{00000000-0005-0000-0000-0000FD190000}"/>
    <cellStyle name="20% - Accent3 2 3 4 2 3 2 2" xfId="7097" xr:uid="{00000000-0005-0000-0000-0000FE190000}"/>
    <cellStyle name="20% - Accent3 2 3 4 2 3 2 3" xfId="7098" xr:uid="{00000000-0005-0000-0000-0000FF190000}"/>
    <cellStyle name="20% - Accent3 2 3 4 2 3 3" xfId="7099" xr:uid="{00000000-0005-0000-0000-0000001A0000}"/>
    <cellStyle name="20% - Accent3 2 3 4 2 3 4" xfId="7100" xr:uid="{00000000-0005-0000-0000-0000011A0000}"/>
    <cellStyle name="20% - Accent3 2 3 4 2 4" xfId="7101" xr:uid="{00000000-0005-0000-0000-0000021A0000}"/>
    <cellStyle name="20% - Accent3 2 3 4 2 4 2" xfId="7102" xr:uid="{00000000-0005-0000-0000-0000031A0000}"/>
    <cellStyle name="20% - Accent3 2 3 4 2 4 3" xfId="7103" xr:uid="{00000000-0005-0000-0000-0000041A0000}"/>
    <cellStyle name="20% - Accent3 2 3 4 2 5" xfId="7104" xr:uid="{00000000-0005-0000-0000-0000051A0000}"/>
    <cellStyle name="20% - Accent3 2 3 4 2 5 2" xfId="7105" xr:uid="{00000000-0005-0000-0000-0000061A0000}"/>
    <cellStyle name="20% - Accent3 2 3 4 2 6" xfId="7106" xr:uid="{00000000-0005-0000-0000-0000071A0000}"/>
    <cellStyle name="20% - Accent3 2 3 4 2 6 2" xfId="7107" xr:uid="{00000000-0005-0000-0000-0000081A0000}"/>
    <cellStyle name="20% - Accent3 2 3 4 2 7" xfId="7108" xr:uid="{00000000-0005-0000-0000-0000091A0000}"/>
    <cellStyle name="20% - Accent3 2 3 4 3" xfId="7109" xr:uid="{00000000-0005-0000-0000-00000A1A0000}"/>
    <cellStyle name="20% - Accent3 2 3 4 3 2" xfId="7110" xr:uid="{00000000-0005-0000-0000-00000B1A0000}"/>
    <cellStyle name="20% - Accent3 2 3 4 3 2 2" xfId="7111" xr:uid="{00000000-0005-0000-0000-00000C1A0000}"/>
    <cellStyle name="20% - Accent3 2 3 4 3 2 3" xfId="7112" xr:uid="{00000000-0005-0000-0000-00000D1A0000}"/>
    <cellStyle name="20% - Accent3 2 3 4 3 3" xfId="7113" xr:uid="{00000000-0005-0000-0000-00000E1A0000}"/>
    <cellStyle name="20% - Accent3 2 3 4 3 3 2" xfId="7114" xr:uid="{00000000-0005-0000-0000-00000F1A0000}"/>
    <cellStyle name="20% - Accent3 2 3 4 3 4" xfId="7115" xr:uid="{00000000-0005-0000-0000-0000101A0000}"/>
    <cellStyle name="20% - Accent3 2 3 4 3 4 2" xfId="7116" xr:uid="{00000000-0005-0000-0000-0000111A0000}"/>
    <cellStyle name="20% - Accent3 2 3 4 3 5" xfId="7117" xr:uid="{00000000-0005-0000-0000-0000121A0000}"/>
    <cellStyle name="20% - Accent3 2 3 4 4" xfId="7118" xr:uid="{00000000-0005-0000-0000-0000131A0000}"/>
    <cellStyle name="20% - Accent3 2 3 4 4 2" xfId="7119" xr:uid="{00000000-0005-0000-0000-0000141A0000}"/>
    <cellStyle name="20% - Accent3 2 3 4 4 2 2" xfId="7120" xr:uid="{00000000-0005-0000-0000-0000151A0000}"/>
    <cellStyle name="20% - Accent3 2 3 4 4 2 3" xfId="7121" xr:uid="{00000000-0005-0000-0000-0000161A0000}"/>
    <cellStyle name="20% - Accent3 2 3 4 4 3" xfId="7122" xr:uid="{00000000-0005-0000-0000-0000171A0000}"/>
    <cellStyle name="20% - Accent3 2 3 4 4 4" xfId="7123" xr:uid="{00000000-0005-0000-0000-0000181A0000}"/>
    <cellStyle name="20% - Accent3 2 3 4 5" xfId="7124" xr:uid="{00000000-0005-0000-0000-0000191A0000}"/>
    <cellStyle name="20% - Accent3 2 3 4 5 2" xfId="7125" xr:uid="{00000000-0005-0000-0000-00001A1A0000}"/>
    <cellStyle name="20% - Accent3 2 3 4 5 3" xfId="7126" xr:uid="{00000000-0005-0000-0000-00001B1A0000}"/>
    <cellStyle name="20% - Accent3 2 3 4 6" xfId="7127" xr:uid="{00000000-0005-0000-0000-00001C1A0000}"/>
    <cellStyle name="20% - Accent3 2 3 4 6 2" xfId="7128" xr:uid="{00000000-0005-0000-0000-00001D1A0000}"/>
    <cellStyle name="20% - Accent3 2 3 4 7" xfId="7129" xr:uid="{00000000-0005-0000-0000-00001E1A0000}"/>
    <cellStyle name="20% - Accent3 2 3 4 7 2" xfId="7130" xr:uid="{00000000-0005-0000-0000-00001F1A0000}"/>
    <cellStyle name="20% - Accent3 2 3 4 8" xfId="7131" xr:uid="{00000000-0005-0000-0000-0000201A0000}"/>
    <cellStyle name="20% - Accent3 2 3 4 9" xfId="52905" xr:uid="{00000000-0005-0000-0000-0000211A0000}"/>
    <cellStyle name="20% - Accent3 2 3 5" xfId="7132" xr:uid="{00000000-0005-0000-0000-0000221A0000}"/>
    <cellStyle name="20% - Accent3 2 3 5 10" xfId="54102" xr:uid="{00000000-0005-0000-0000-0000231A0000}"/>
    <cellStyle name="20% - Accent3 2 3 5 11" xfId="55628" xr:uid="{00000000-0005-0000-0000-0000241A0000}"/>
    <cellStyle name="20% - Accent3 2 3 5 12" xfId="57006" xr:uid="{00000000-0005-0000-0000-0000251A0000}"/>
    <cellStyle name="20% - Accent3 2 3 5 2" xfId="7133" xr:uid="{00000000-0005-0000-0000-0000261A0000}"/>
    <cellStyle name="20% - Accent3 2 3 5 2 2" xfId="7134" xr:uid="{00000000-0005-0000-0000-0000271A0000}"/>
    <cellStyle name="20% - Accent3 2 3 5 2 2 2" xfId="7135" xr:uid="{00000000-0005-0000-0000-0000281A0000}"/>
    <cellStyle name="20% - Accent3 2 3 5 2 2 2 2" xfId="7136" xr:uid="{00000000-0005-0000-0000-0000291A0000}"/>
    <cellStyle name="20% - Accent3 2 3 5 2 2 2 3" xfId="7137" xr:uid="{00000000-0005-0000-0000-00002A1A0000}"/>
    <cellStyle name="20% - Accent3 2 3 5 2 2 3" xfId="7138" xr:uid="{00000000-0005-0000-0000-00002B1A0000}"/>
    <cellStyle name="20% - Accent3 2 3 5 2 2 4" xfId="7139" xr:uid="{00000000-0005-0000-0000-00002C1A0000}"/>
    <cellStyle name="20% - Accent3 2 3 5 2 3" xfId="7140" xr:uid="{00000000-0005-0000-0000-00002D1A0000}"/>
    <cellStyle name="20% - Accent3 2 3 5 2 3 2" xfId="7141" xr:uid="{00000000-0005-0000-0000-00002E1A0000}"/>
    <cellStyle name="20% - Accent3 2 3 5 2 3 2 2" xfId="7142" xr:uid="{00000000-0005-0000-0000-00002F1A0000}"/>
    <cellStyle name="20% - Accent3 2 3 5 2 3 2 3" xfId="7143" xr:uid="{00000000-0005-0000-0000-0000301A0000}"/>
    <cellStyle name="20% - Accent3 2 3 5 2 3 3" xfId="7144" xr:uid="{00000000-0005-0000-0000-0000311A0000}"/>
    <cellStyle name="20% - Accent3 2 3 5 2 3 4" xfId="7145" xr:uid="{00000000-0005-0000-0000-0000321A0000}"/>
    <cellStyle name="20% - Accent3 2 3 5 2 4" xfId="7146" xr:uid="{00000000-0005-0000-0000-0000331A0000}"/>
    <cellStyle name="20% - Accent3 2 3 5 2 4 2" xfId="7147" xr:uid="{00000000-0005-0000-0000-0000341A0000}"/>
    <cellStyle name="20% - Accent3 2 3 5 2 4 3" xfId="7148" xr:uid="{00000000-0005-0000-0000-0000351A0000}"/>
    <cellStyle name="20% - Accent3 2 3 5 2 5" xfId="7149" xr:uid="{00000000-0005-0000-0000-0000361A0000}"/>
    <cellStyle name="20% - Accent3 2 3 5 2 5 2" xfId="7150" xr:uid="{00000000-0005-0000-0000-0000371A0000}"/>
    <cellStyle name="20% - Accent3 2 3 5 2 6" xfId="7151" xr:uid="{00000000-0005-0000-0000-0000381A0000}"/>
    <cellStyle name="20% - Accent3 2 3 5 2 6 2" xfId="7152" xr:uid="{00000000-0005-0000-0000-0000391A0000}"/>
    <cellStyle name="20% - Accent3 2 3 5 2 7" xfId="7153" xr:uid="{00000000-0005-0000-0000-00003A1A0000}"/>
    <cellStyle name="20% - Accent3 2 3 5 3" xfId="7154" xr:uid="{00000000-0005-0000-0000-00003B1A0000}"/>
    <cellStyle name="20% - Accent3 2 3 5 3 2" xfId="7155" xr:uid="{00000000-0005-0000-0000-00003C1A0000}"/>
    <cellStyle name="20% - Accent3 2 3 5 3 2 2" xfId="7156" xr:uid="{00000000-0005-0000-0000-00003D1A0000}"/>
    <cellStyle name="20% - Accent3 2 3 5 3 2 3" xfId="7157" xr:uid="{00000000-0005-0000-0000-00003E1A0000}"/>
    <cellStyle name="20% - Accent3 2 3 5 3 3" xfId="7158" xr:uid="{00000000-0005-0000-0000-00003F1A0000}"/>
    <cellStyle name="20% - Accent3 2 3 5 3 3 2" xfId="7159" xr:uid="{00000000-0005-0000-0000-0000401A0000}"/>
    <cellStyle name="20% - Accent3 2 3 5 3 4" xfId="7160" xr:uid="{00000000-0005-0000-0000-0000411A0000}"/>
    <cellStyle name="20% - Accent3 2 3 5 3 4 2" xfId="7161" xr:uid="{00000000-0005-0000-0000-0000421A0000}"/>
    <cellStyle name="20% - Accent3 2 3 5 3 5" xfId="7162" xr:uid="{00000000-0005-0000-0000-0000431A0000}"/>
    <cellStyle name="20% - Accent3 2 3 5 4" xfId="7163" xr:uid="{00000000-0005-0000-0000-0000441A0000}"/>
    <cellStyle name="20% - Accent3 2 3 5 4 2" xfId="7164" xr:uid="{00000000-0005-0000-0000-0000451A0000}"/>
    <cellStyle name="20% - Accent3 2 3 5 4 2 2" xfId="7165" xr:uid="{00000000-0005-0000-0000-0000461A0000}"/>
    <cellStyle name="20% - Accent3 2 3 5 4 2 3" xfId="7166" xr:uid="{00000000-0005-0000-0000-0000471A0000}"/>
    <cellStyle name="20% - Accent3 2 3 5 4 3" xfId="7167" xr:uid="{00000000-0005-0000-0000-0000481A0000}"/>
    <cellStyle name="20% - Accent3 2 3 5 4 4" xfId="7168" xr:uid="{00000000-0005-0000-0000-0000491A0000}"/>
    <cellStyle name="20% - Accent3 2 3 5 5" xfId="7169" xr:uid="{00000000-0005-0000-0000-00004A1A0000}"/>
    <cellStyle name="20% - Accent3 2 3 5 5 2" xfId="7170" xr:uid="{00000000-0005-0000-0000-00004B1A0000}"/>
    <cellStyle name="20% - Accent3 2 3 5 5 3" xfId="7171" xr:uid="{00000000-0005-0000-0000-00004C1A0000}"/>
    <cellStyle name="20% - Accent3 2 3 5 6" xfId="7172" xr:uid="{00000000-0005-0000-0000-00004D1A0000}"/>
    <cellStyle name="20% - Accent3 2 3 5 6 2" xfId="7173" xr:uid="{00000000-0005-0000-0000-00004E1A0000}"/>
    <cellStyle name="20% - Accent3 2 3 5 7" xfId="7174" xr:uid="{00000000-0005-0000-0000-00004F1A0000}"/>
    <cellStyle name="20% - Accent3 2 3 5 7 2" xfId="7175" xr:uid="{00000000-0005-0000-0000-0000501A0000}"/>
    <cellStyle name="20% - Accent3 2 3 5 8" xfId="7176" xr:uid="{00000000-0005-0000-0000-0000511A0000}"/>
    <cellStyle name="20% - Accent3 2 3 5 9" xfId="52631" xr:uid="{00000000-0005-0000-0000-0000521A0000}"/>
    <cellStyle name="20% - Accent3 2 3 6" xfId="7177" xr:uid="{00000000-0005-0000-0000-0000531A0000}"/>
    <cellStyle name="20% - Accent3 2 3 6 2" xfId="7178" xr:uid="{00000000-0005-0000-0000-0000541A0000}"/>
    <cellStyle name="20% - Accent3 2 3 6 2 2" xfId="7179" xr:uid="{00000000-0005-0000-0000-0000551A0000}"/>
    <cellStyle name="20% - Accent3 2 3 6 2 2 2" xfId="7180" xr:uid="{00000000-0005-0000-0000-0000561A0000}"/>
    <cellStyle name="20% - Accent3 2 3 6 2 2 3" xfId="7181" xr:uid="{00000000-0005-0000-0000-0000571A0000}"/>
    <cellStyle name="20% - Accent3 2 3 6 2 3" xfId="7182" xr:uid="{00000000-0005-0000-0000-0000581A0000}"/>
    <cellStyle name="20% - Accent3 2 3 6 2 4" xfId="7183" xr:uid="{00000000-0005-0000-0000-0000591A0000}"/>
    <cellStyle name="20% - Accent3 2 3 6 3" xfId="7184" xr:uid="{00000000-0005-0000-0000-00005A1A0000}"/>
    <cellStyle name="20% - Accent3 2 3 6 3 2" xfId="7185" xr:uid="{00000000-0005-0000-0000-00005B1A0000}"/>
    <cellStyle name="20% - Accent3 2 3 6 3 2 2" xfId="7186" xr:uid="{00000000-0005-0000-0000-00005C1A0000}"/>
    <cellStyle name="20% - Accent3 2 3 6 3 2 3" xfId="7187" xr:uid="{00000000-0005-0000-0000-00005D1A0000}"/>
    <cellStyle name="20% - Accent3 2 3 6 3 3" xfId="7188" xr:uid="{00000000-0005-0000-0000-00005E1A0000}"/>
    <cellStyle name="20% - Accent3 2 3 6 3 4" xfId="7189" xr:uid="{00000000-0005-0000-0000-00005F1A0000}"/>
    <cellStyle name="20% - Accent3 2 3 6 4" xfId="7190" xr:uid="{00000000-0005-0000-0000-0000601A0000}"/>
    <cellStyle name="20% - Accent3 2 3 6 4 2" xfId="7191" xr:uid="{00000000-0005-0000-0000-0000611A0000}"/>
    <cellStyle name="20% - Accent3 2 3 6 4 3" xfId="7192" xr:uid="{00000000-0005-0000-0000-0000621A0000}"/>
    <cellStyle name="20% - Accent3 2 3 6 5" xfId="7193" xr:uid="{00000000-0005-0000-0000-0000631A0000}"/>
    <cellStyle name="20% - Accent3 2 3 6 5 2" xfId="7194" xr:uid="{00000000-0005-0000-0000-0000641A0000}"/>
    <cellStyle name="20% - Accent3 2 3 6 6" xfId="7195" xr:uid="{00000000-0005-0000-0000-0000651A0000}"/>
    <cellStyle name="20% - Accent3 2 3 6 6 2" xfId="7196" xr:uid="{00000000-0005-0000-0000-0000661A0000}"/>
    <cellStyle name="20% - Accent3 2 3 6 7" xfId="7197" xr:uid="{00000000-0005-0000-0000-0000671A0000}"/>
    <cellStyle name="20% - Accent3 2 3 7" xfId="7198" xr:uid="{00000000-0005-0000-0000-0000681A0000}"/>
    <cellStyle name="20% - Accent3 2 3 7 2" xfId="7199" xr:uid="{00000000-0005-0000-0000-0000691A0000}"/>
    <cellStyle name="20% - Accent3 2 3 7 2 2" xfId="7200" xr:uid="{00000000-0005-0000-0000-00006A1A0000}"/>
    <cellStyle name="20% - Accent3 2 3 7 2 3" xfId="7201" xr:uid="{00000000-0005-0000-0000-00006B1A0000}"/>
    <cellStyle name="20% - Accent3 2 3 7 3" xfId="7202" xr:uid="{00000000-0005-0000-0000-00006C1A0000}"/>
    <cellStyle name="20% - Accent3 2 3 7 3 2" xfId="7203" xr:uid="{00000000-0005-0000-0000-00006D1A0000}"/>
    <cellStyle name="20% - Accent3 2 3 7 4" xfId="7204" xr:uid="{00000000-0005-0000-0000-00006E1A0000}"/>
    <cellStyle name="20% - Accent3 2 3 7 4 2" xfId="7205" xr:uid="{00000000-0005-0000-0000-00006F1A0000}"/>
    <cellStyle name="20% - Accent3 2 3 7 5" xfId="7206" xr:uid="{00000000-0005-0000-0000-0000701A0000}"/>
    <cellStyle name="20% - Accent3 2 3 8" xfId="7207" xr:uid="{00000000-0005-0000-0000-0000711A0000}"/>
    <cellStyle name="20% - Accent3 2 3 8 2" xfId="7208" xr:uid="{00000000-0005-0000-0000-0000721A0000}"/>
    <cellStyle name="20% - Accent3 2 3 8 2 2" xfId="7209" xr:uid="{00000000-0005-0000-0000-0000731A0000}"/>
    <cellStyle name="20% - Accent3 2 3 8 2 3" xfId="7210" xr:uid="{00000000-0005-0000-0000-0000741A0000}"/>
    <cellStyle name="20% - Accent3 2 3 8 3" xfId="7211" xr:uid="{00000000-0005-0000-0000-0000751A0000}"/>
    <cellStyle name="20% - Accent3 2 3 8 4" xfId="7212" xr:uid="{00000000-0005-0000-0000-0000761A0000}"/>
    <cellStyle name="20% - Accent3 2 3 9" xfId="7213" xr:uid="{00000000-0005-0000-0000-0000771A0000}"/>
    <cellStyle name="20% - Accent3 2 3 9 2" xfId="7214" xr:uid="{00000000-0005-0000-0000-0000781A0000}"/>
    <cellStyle name="20% - Accent3 2 3 9 3" xfId="7215" xr:uid="{00000000-0005-0000-0000-0000791A0000}"/>
    <cellStyle name="20% - Accent3 2 4" xfId="564" xr:uid="{00000000-0005-0000-0000-00007A1A0000}"/>
    <cellStyle name="20% - Accent3 2 4 10" xfId="7217" xr:uid="{00000000-0005-0000-0000-00007B1A0000}"/>
    <cellStyle name="20% - Accent3 2 4 11" xfId="7216" xr:uid="{00000000-0005-0000-0000-00007C1A0000}"/>
    <cellStyle name="20% - Accent3 2 4 12" xfId="52212" xr:uid="{00000000-0005-0000-0000-00007D1A0000}"/>
    <cellStyle name="20% - Accent3 2 4 13" xfId="52420" xr:uid="{00000000-0005-0000-0000-00007E1A0000}"/>
    <cellStyle name="20% - Accent3 2 4 14" xfId="53891" xr:uid="{00000000-0005-0000-0000-00007F1A0000}"/>
    <cellStyle name="20% - Accent3 2 4 15" xfId="55417" xr:uid="{00000000-0005-0000-0000-0000801A0000}"/>
    <cellStyle name="20% - Accent3 2 4 16" xfId="56795" xr:uid="{00000000-0005-0000-0000-0000811A0000}"/>
    <cellStyle name="20% - Accent3 2 4 2" xfId="714" xr:uid="{00000000-0005-0000-0000-0000821A0000}"/>
    <cellStyle name="20% - Accent3 2 4 2 10" xfId="53175" xr:uid="{00000000-0005-0000-0000-0000831A0000}"/>
    <cellStyle name="20% - Accent3 2 4 2 11" xfId="54539" xr:uid="{00000000-0005-0000-0000-0000841A0000}"/>
    <cellStyle name="20% - Accent3 2 4 2 12" xfId="56065" xr:uid="{00000000-0005-0000-0000-0000851A0000}"/>
    <cellStyle name="20% - Accent3 2 4 2 13" xfId="57443" xr:uid="{00000000-0005-0000-0000-0000861A0000}"/>
    <cellStyle name="20% - Accent3 2 4 2 2" xfId="7219" xr:uid="{00000000-0005-0000-0000-0000871A0000}"/>
    <cellStyle name="20% - Accent3 2 4 2 2 2" xfId="7220" xr:uid="{00000000-0005-0000-0000-0000881A0000}"/>
    <cellStyle name="20% - Accent3 2 4 2 2 2 2" xfId="7221" xr:uid="{00000000-0005-0000-0000-0000891A0000}"/>
    <cellStyle name="20% - Accent3 2 4 2 2 2 2 2" xfId="7222" xr:uid="{00000000-0005-0000-0000-00008A1A0000}"/>
    <cellStyle name="20% - Accent3 2 4 2 2 2 2 3" xfId="7223" xr:uid="{00000000-0005-0000-0000-00008B1A0000}"/>
    <cellStyle name="20% - Accent3 2 4 2 2 2 3" xfId="7224" xr:uid="{00000000-0005-0000-0000-00008C1A0000}"/>
    <cellStyle name="20% - Accent3 2 4 2 2 2 4" xfId="7225" xr:uid="{00000000-0005-0000-0000-00008D1A0000}"/>
    <cellStyle name="20% - Accent3 2 4 2 2 3" xfId="7226" xr:uid="{00000000-0005-0000-0000-00008E1A0000}"/>
    <cellStyle name="20% - Accent3 2 4 2 2 3 2" xfId="7227" xr:uid="{00000000-0005-0000-0000-00008F1A0000}"/>
    <cellStyle name="20% - Accent3 2 4 2 2 3 2 2" xfId="7228" xr:uid="{00000000-0005-0000-0000-0000901A0000}"/>
    <cellStyle name="20% - Accent3 2 4 2 2 3 2 3" xfId="7229" xr:uid="{00000000-0005-0000-0000-0000911A0000}"/>
    <cellStyle name="20% - Accent3 2 4 2 2 3 3" xfId="7230" xr:uid="{00000000-0005-0000-0000-0000921A0000}"/>
    <cellStyle name="20% - Accent3 2 4 2 2 3 4" xfId="7231" xr:uid="{00000000-0005-0000-0000-0000931A0000}"/>
    <cellStyle name="20% - Accent3 2 4 2 2 4" xfId="7232" xr:uid="{00000000-0005-0000-0000-0000941A0000}"/>
    <cellStyle name="20% - Accent3 2 4 2 2 4 2" xfId="7233" xr:uid="{00000000-0005-0000-0000-0000951A0000}"/>
    <cellStyle name="20% - Accent3 2 4 2 2 4 3" xfId="7234" xr:uid="{00000000-0005-0000-0000-0000961A0000}"/>
    <cellStyle name="20% - Accent3 2 4 2 2 5" xfId="7235" xr:uid="{00000000-0005-0000-0000-0000971A0000}"/>
    <cellStyle name="20% - Accent3 2 4 2 2 5 2" xfId="7236" xr:uid="{00000000-0005-0000-0000-0000981A0000}"/>
    <cellStyle name="20% - Accent3 2 4 2 2 6" xfId="7237" xr:uid="{00000000-0005-0000-0000-0000991A0000}"/>
    <cellStyle name="20% - Accent3 2 4 2 2 6 2" xfId="7238" xr:uid="{00000000-0005-0000-0000-00009A1A0000}"/>
    <cellStyle name="20% - Accent3 2 4 2 2 7" xfId="7239" xr:uid="{00000000-0005-0000-0000-00009B1A0000}"/>
    <cellStyle name="20% - Accent3 2 4 2 3" xfId="7240" xr:uid="{00000000-0005-0000-0000-00009C1A0000}"/>
    <cellStyle name="20% - Accent3 2 4 2 3 2" xfId="7241" xr:uid="{00000000-0005-0000-0000-00009D1A0000}"/>
    <cellStyle name="20% - Accent3 2 4 2 3 2 2" xfId="7242" xr:uid="{00000000-0005-0000-0000-00009E1A0000}"/>
    <cellStyle name="20% - Accent3 2 4 2 3 2 3" xfId="7243" xr:uid="{00000000-0005-0000-0000-00009F1A0000}"/>
    <cellStyle name="20% - Accent3 2 4 2 3 3" xfId="7244" xr:uid="{00000000-0005-0000-0000-0000A01A0000}"/>
    <cellStyle name="20% - Accent3 2 4 2 3 3 2" xfId="7245" xr:uid="{00000000-0005-0000-0000-0000A11A0000}"/>
    <cellStyle name="20% - Accent3 2 4 2 3 4" xfId="7246" xr:uid="{00000000-0005-0000-0000-0000A21A0000}"/>
    <cellStyle name="20% - Accent3 2 4 2 3 4 2" xfId="7247" xr:uid="{00000000-0005-0000-0000-0000A31A0000}"/>
    <cellStyle name="20% - Accent3 2 4 2 3 5" xfId="7248" xr:uid="{00000000-0005-0000-0000-0000A41A0000}"/>
    <cellStyle name="20% - Accent3 2 4 2 4" xfId="7249" xr:uid="{00000000-0005-0000-0000-0000A51A0000}"/>
    <cellStyle name="20% - Accent3 2 4 2 4 2" xfId="7250" xr:uid="{00000000-0005-0000-0000-0000A61A0000}"/>
    <cellStyle name="20% - Accent3 2 4 2 4 2 2" xfId="7251" xr:uid="{00000000-0005-0000-0000-0000A71A0000}"/>
    <cellStyle name="20% - Accent3 2 4 2 4 2 3" xfId="7252" xr:uid="{00000000-0005-0000-0000-0000A81A0000}"/>
    <cellStyle name="20% - Accent3 2 4 2 4 3" xfId="7253" xr:uid="{00000000-0005-0000-0000-0000A91A0000}"/>
    <cellStyle name="20% - Accent3 2 4 2 4 4" xfId="7254" xr:uid="{00000000-0005-0000-0000-0000AA1A0000}"/>
    <cellStyle name="20% - Accent3 2 4 2 5" xfId="7255" xr:uid="{00000000-0005-0000-0000-0000AB1A0000}"/>
    <cellStyle name="20% - Accent3 2 4 2 5 2" xfId="7256" xr:uid="{00000000-0005-0000-0000-0000AC1A0000}"/>
    <cellStyle name="20% - Accent3 2 4 2 5 3" xfId="7257" xr:uid="{00000000-0005-0000-0000-0000AD1A0000}"/>
    <cellStyle name="20% - Accent3 2 4 2 6" xfId="7258" xr:uid="{00000000-0005-0000-0000-0000AE1A0000}"/>
    <cellStyle name="20% - Accent3 2 4 2 6 2" xfId="7259" xr:uid="{00000000-0005-0000-0000-0000AF1A0000}"/>
    <cellStyle name="20% - Accent3 2 4 2 7" xfId="7260" xr:uid="{00000000-0005-0000-0000-0000B01A0000}"/>
    <cellStyle name="20% - Accent3 2 4 2 7 2" xfId="7261" xr:uid="{00000000-0005-0000-0000-0000B11A0000}"/>
    <cellStyle name="20% - Accent3 2 4 2 8" xfId="7262" xr:uid="{00000000-0005-0000-0000-0000B21A0000}"/>
    <cellStyle name="20% - Accent3 2 4 2 9" xfId="7218" xr:uid="{00000000-0005-0000-0000-0000B31A0000}"/>
    <cellStyle name="20% - Accent3 2 4 3" xfId="7263" xr:uid="{00000000-0005-0000-0000-0000B41A0000}"/>
    <cellStyle name="20% - Accent3 2 4 3 10" xfId="54366" xr:uid="{00000000-0005-0000-0000-0000B51A0000}"/>
    <cellStyle name="20% - Accent3 2 4 3 11" xfId="55892" xr:uid="{00000000-0005-0000-0000-0000B61A0000}"/>
    <cellStyle name="20% - Accent3 2 4 3 12" xfId="57270" xr:uid="{00000000-0005-0000-0000-0000B71A0000}"/>
    <cellStyle name="20% - Accent3 2 4 3 2" xfId="7264" xr:uid="{00000000-0005-0000-0000-0000B81A0000}"/>
    <cellStyle name="20% - Accent3 2 4 3 2 2" xfId="7265" xr:uid="{00000000-0005-0000-0000-0000B91A0000}"/>
    <cellStyle name="20% - Accent3 2 4 3 2 2 2" xfId="7266" xr:uid="{00000000-0005-0000-0000-0000BA1A0000}"/>
    <cellStyle name="20% - Accent3 2 4 3 2 2 2 2" xfId="7267" xr:uid="{00000000-0005-0000-0000-0000BB1A0000}"/>
    <cellStyle name="20% - Accent3 2 4 3 2 2 2 3" xfId="7268" xr:uid="{00000000-0005-0000-0000-0000BC1A0000}"/>
    <cellStyle name="20% - Accent3 2 4 3 2 2 3" xfId="7269" xr:uid="{00000000-0005-0000-0000-0000BD1A0000}"/>
    <cellStyle name="20% - Accent3 2 4 3 2 2 4" xfId="7270" xr:uid="{00000000-0005-0000-0000-0000BE1A0000}"/>
    <cellStyle name="20% - Accent3 2 4 3 2 3" xfId="7271" xr:uid="{00000000-0005-0000-0000-0000BF1A0000}"/>
    <cellStyle name="20% - Accent3 2 4 3 2 3 2" xfId="7272" xr:uid="{00000000-0005-0000-0000-0000C01A0000}"/>
    <cellStyle name="20% - Accent3 2 4 3 2 3 2 2" xfId="7273" xr:uid="{00000000-0005-0000-0000-0000C11A0000}"/>
    <cellStyle name="20% - Accent3 2 4 3 2 3 2 3" xfId="7274" xr:uid="{00000000-0005-0000-0000-0000C21A0000}"/>
    <cellStyle name="20% - Accent3 2 4 3 2 3 3" xfId="7275" xr:uid="{00000000-0005-0000-0000-0000C31A0000}"/>
    <cellStyle name="20% - Accent3 2 4 3 2 3 4" xfId="7276" xr:uid="{00000000-0005-0000-0000-0000C41A0000}"/>
    <cellStyle name="20% - Accent3 2 4 3 2 4" xfId="7277" xr:uid="{00000000-0005-0000-0000-0000C51A0000}"/>
    <cellStyle name="20% - Accent3 2 4 3 2 4 2" xfId="7278" xr:uid="{00000000-0005-0000-0000-0000C61A0000}"/>
    <cellStyle name="20% - Accent3 2 4 3 2 4 3" xfId="7279" xr:uid="{00000000-0005-0000-0000-0000C71A0000}"/>
    <cellStyle name="20% - Accent3 2 4 3 2 5" xfId="7280" xr:uid="{00000000-0005-0000-0000-0000C81A0000}"/>
    <cellStyle name="20% - Accent3 2 4 3 2 5 2" xfId="7281" xr:uid="{00000000-0005-0000-0000-0000C91A0000}"/>
    <cellStyle name="20% - Accent3 2 4 3 2 6" xfId="7282" xr:uid="{00000000-0005-0000-0000-0000CA1A0000}"/>
    <cellStyle name="20% - Accent3 2 4 3 2 6 2" xfId="7283" xr:uid="{00000000-0005-0000-0000-0000CB1A0000}"/>
    <cellStyle name="20% - Accent3 2 4 3 2 7" xfId="7284" xr:uid="{00000000-0005-0000-0000-0000CC1A0000}"/>
    <cellStyle name="20% - Accent3 2 4 3 3" xfId="7285" xr:uid="{00000000-0005-0000-0000-0000CD1A0000}"/>
    <cellStyle name="20% - Accent3 2 4 3 3 2" xfId="7286" xr:uid="{00000000-0005-0000-0000-0000CE1A0000}"/>
    <cellStyle name="20% - Accent3 2 4 3 3 2 2" xfId="7287" xr:uid="{00000000-0005-0000-0000-0000CF1A0000}"/>
    <cellStyle name="20% - Accent3 2 4 3 3 2 3" xfId="7288" xr:uid="{00000000-0005-0000-0000-0000D01A0000}"/>
    <cellStyle name="20% - Accent3 2 4 3 3 3" xfId="7289" xr:uid="{00000000-0005-0000-0000-0000D11A0000}"/>
    <cellStyle name="20% - Accent3 2 4 3 3 3 2" xfId="7290" xr:uid="{00000000-0005-0000-0000-0000D21A0000}"/>
    <cellStyle name="20% - Accent3 2 4 3 3 4" xfId="7291" xr:uid="{00000000-0005-0000-0000-0000D31A0000}"/>
    <cellStyle name="20% - Accent3 2 4 3 3 4 2" xfId="7292" xr:uid="{00000000-0005-0000-0000-0000D41A0000}"/>
    <cellStyle name="20% - Accent3 2 4 3 3 5" xfId="7293" xr:uid="{00000000-0005-0000-0000-0000D51A0000}"/>
    <cellStyle name="20% - Accent3 2 4 3 4" xfId="7294" xr:uid="{00000000-0005-0000-0000-0000D61A0000}"/>
    <cellStyle name="20% - Accent3 2 4 3 4 2" xfId="7295" xr:uid="{00000000-0005-0000-0000-0000D71A0000}"/>
    <cellStyle name="20% - Accent3 2 4 3 4 2 2" xfId="7296" xr:uid="{00000000-0005-0000-0000-0000D81A0000}"/>
    <cellStyle name="20% - Accent3 2 4 3 4 2 3" xfId="7297" xr:uid="{00000000-0005-0000-0000-0000D91A0000}"/>
    <cellStyle name="20% - Accent3 2 4 3 4 3" xfId="7298" xr:uid="{00000000-0005-0000-0000-0000DA1A0000}"/>
    <cellStyle name="20% - Accent3 2 4 3 4 4" xfId="7299" xr:uid="{00000000-0005-0000-0000-0000DB1A0000}"/>
    <cellStyle name="20% - Accent3 2 4 3 5" xfId="7300" xr:uid="{00000000-0005-0000-0000-0000DC1A0000}"/>
    <cellStyle name="20% - Accent3 2 4 3 5 2" xfId="7301" xr:uid="{00000000-0005-0000-0000-0000DD1A0000}"/>
    <cellStyle name="20% - Accent3 2 4 3 5 3" xfId="7302" xr:uid="{00000000-0005-0000-0000-0000DE1A0000}"/>
    <cellStyle name="20% - Accent3 2 4 3 6" xfId="7303" xr:uid="{00000000-0005-0000-0000-0000DF1A0000}"/>
    <cellStyle name="20% - Accent3 2 4 3 6 2" xfId="7304" xr:uid="{00000000-0005-0000-0000-0000E01A0000}"/>
    <cellStyle name="20% - Accent3 2 4 3 7" xfId="7305" xr:uid="{00000000-0005-0000-0000-0000E11A0000}"/>
    <cellStyle name="20% - Accent3 2 4 3 7 2" xfId="7306" xr:uid="{00000000-0005-0000-0000-0000E21A0000}"/>
    <cellStyle name="20% - Accent3 2 4 3 8" xfId="7307" xr:uid="{00000000-0005-0000-0000-0000E31A0000}"/>
    <cellStyle name="20% - Accent3 2 4 3 9" xfId="52955" xr:uid="{00000000-0005-0000-0000-0000E41A0000}"/>
    <cellStyle name="20% - Accent3 2 4 4" xfId="7308" xr:uid="{00000000-0005-0000-0000-0000E51A0000}"/>
    <cellStyle name="20% - Accent3 2 4 4 10" xfId="55630" xr:uid="{00000000-0005-0000-0000-0000E61A0000}"/>
    <cellStyle name="20% - Accent3 2 4 4 11" xfId="57008" xr:uid="{00000000-0005-0000-0000-0000E71A0000}"/>
    <cellStyle name="20% - Accent3 2 4 4 2" xfId="7309" xr:uid="{00000000-0005-0000-0000-0000E81A0000}"/>
    <cellStyle name="20% - Accent3 2 4 4 2 2" xfId="7310" xr:uid="{00000000-0005-0000-0000-0000E91A0000}"/>
    <cellStyle name="20% - Accent3 2 4 4 2 2 2" xfId="7311" xr:uid="{00000000-0005-0000-0000-0000EA1A0000}"/>
    <cellStyle name="20% - Accent3 2 4 4 2 2 3" xfId="7312" xr:uid="{00000000-0005-0000-0000-0000EB1A0000}"/>
    <cellStyle name="20% - Accent3 2 4 4 2 3" xfId="7313" xr:uid="{00000000-0005-0000-0000-0000EC1A0000}"/>
    <cellStyle name="20% - Accent3 2 4 4 2 4" xfId="7314" xr:uid="{00000000-0005-0000-0000-0000ED1A0000}"/>
    <cellStyle name="20% - Accent3 2 4 4 3" xfId="7315" xr:uid="{00000000-0005-0000-0000-0000EE1A0000}"/>
    <cellStyle name="20% - Accent3 2 4 4 3 2" xfId="7316" xr:uid="{00000000-0005-0000-0000-0000EF1A0000}"/>
    <cellStyle name="20% - Accent3 2 4 4 3 2 2" xfId="7317" xr:uid="{00000000-0005-0000-0000-0000F01A0000}"/>
    <cellStyle name="20% - Accent3 2 4 4 3 2 3" xfId="7318" xr:uid="{00000000-0005-0000-0000-0000F11A0000}"/>
    <cellStyle name="20% - Accent3 2 4 4 3 3" xfId="7319" xr:uid="{00000000-0005-0000-0000-0000F21A0000}"/>
    <cellStyle name="20% - Accent3 2 4 4 3 4" xfId="7320" xr:uid="{00000000-0005-0000-0000-0000F31A0000}"/>
    <cellStyle name="20% - Accent3 2 4 4 4" xfId="7321" xr:uid="{00000000-0005-0000-0000-0000F41A0000}"/>
    <cellStyle name="20% - Accent3 2 4 4 4 2" xfId="7322" xr:uid="{00000000-0005-0000-0000-0000F51A0000}"/>
    <cellStyle name="20% - Accent3 2 4 4 4 3" xfId="7323" xr:uid="{00000000-0005-0000-0000-0000F61A0000}"/>
    <cellStyle name="20% - Accent3 2 4 4 5" xfId="7324" xr:uid="{00000000-0005-0000-0000-0000F71A0000}"/>
    <cellStyle name="20% - Accent3 2 4 4 5 2" xfId="7325" xr:uid="{00000000-0005-0000-0000-0000F81A0000}"/>
    <cellStyle name="20% - Accent3 2 4 4 6" xfId="7326" xr:uid="{00000000-0005-0000-0000-0000F91A0000}"/>
    <cellStyle name="20% - Accent3 2 4 4 6 2" xfId="7327" xr:uid="{00000000-0005-0000-0000-0000FA1A0000}"/>
    <cellStyle name="20% - Accent3 2 4 4 7" xfId="7328" xr:uid="{00000000-0005-0000-0000-0000FB1A0000}"/>
    <cellStyle name="20% - Accent3 2 4 4 8" xfId="52633" xr:uid="{00000000-0005-0000-0000-0000FC1A0000}"/>
    <cellStyle name="20% - Accent3 2 4 4 9" xfId="54104" xr:uid="{00000000-0005-0000-0000-0000FD1A0000}"/>
    <cellStyle name="20% - Accent3 2 4 5" xfId="7329" xr:uid="{00000000-0005-0000-0000-0000FE1A0000}"/>
    <cellStyle name="20% - Accent3 2 4 5 2" xfId="7330" xr:uid="{00000000-0005-0000-0000-0000FF1A0000}"/>
    <cellStyle name="20% - Accent3 2 4 5 2 2" xfId="7331" xr:uid="{00000000-0005-0000-0000-0000001B0000}"/>
    <cellStyle name="20% - Accent3 2 4 5 2 3" xfId="7332" xr:uid="{00000000-0005-0000-0000-0000011B0000}"/>
    <cellStyle name="20% - Accent3 2 4 5 3" xfId="7333" xr:uid="{00000000-0005-0000-0000-0000021B0000}"/>
    <cellStyle name="20% - Accent3 2 4 5 3 2" xfId="7334" xr:uid="{00000000-0005-0000-0000-0000031B0000}"/>
    <cellStyle name="20% - Accent3 2 4 5 4" xfId="7335" xr:uid="{00000000-0005-0000-0000-0000041B0000}"/>
    <cellStyle name="20% - Accent3 2 4 5 4 2" xfId="7336" xr:uid="{00000000-0005-0000-0000-0000051B0000}"/>
    <cellStyle name="20% - Accent3 2 4 5 5" xfId="7337" xr:uid="{00000000-0005-0000-0000-0000061B0000}"/>
    <cellStyle name="20% - Accent3 2 4 6" xfId="7338" xr:uid="{00000000-0005-0000-0000-0000071B0000}"/>
    <cellStyle name="20% - Accent3 2 4 6 2" xfId="7339" xr:uid="{00000000-0005-0000-0000-0000081B0000}"/>
    <cellStyle name="20% - Accent3 2 4 6 2 2" xfId="7340" xr:uid="{00000000-0005-0000-0000-0000091B0000}"/>
    <cellStyle name="20% - Accent3 2 4 6 2 3" xfId="7341" xr:uid="{00000000-0005-0000-0000-00000A1B0000}"/>
    <cellStyle name="20% - Accent3 2 4 6 3" xfId="7342" xr:uid="{00000000-0005-0000-0000-00000B1B0000}"/>
    <cellStyle name="20% - Accent3 2 4 6 4" xfId="7343" xr:uid="{00000000-0005-0000-0000-00000C1B0000}"/>
    <cellStyle name="20% - Accent3 2 4 7" xfId="7344" xr:uid="{00000000-0005-0000-0000-00000D1B0000}"/>
    <cellStyle name="20% - Accent3 2 4 7 2" xfId="7345" xr:uid="{00000000-0005-0000-0000-00000E1B0000}"/>
    <cellStyle name="20% - Accent3 2 4 7 3" xfId="7346" xr:uid="{00000000-0005-0000-0000-00000F1B0000}"/>
    <cellStyle name="20% - Accent3 2 4 8" xfId="7347" xr:uid="{00000000-0005-0000-0000-0000101B0000}"/>
    <cellStyle name="20% - Accent3 2 4 8 2" xfId="7348" xr:uid="{00000000-0005-0000-0000-0000111B0000}"/>
    <cellStyle name="20% - Accent3 2 4 9" xfId="7349" xr:uid="{00000000-0005-0000-0000-0000121B0000}"/>
    <cellStyle name="20% - Accent3 2 4 9 2" xfId="7350" xr:uid="{00000000-0005-0000-0000-0000131B0000}"/>
    <cellStyle name="20% - Accent3 2 5" xfId="7351" xr:uid="{00000000-0005-0000-0000-0000141B0000}"/>
    <cellStyle name="20% - Accent3 2 5 10" xfId="7352" xr:uid="{00000000-0005-0000-0000-0000151B0000}"/>
    <cellStyle name="20% - Accent3 2 5 11" xfId="53170" xr:uid="{00000000-0005-0000-0000-0000161B0000}"/>
    <cellStyle name="20% - Accent3 2 5 2" xfId="7353" xr:uid="{00000000-0005-0000-0000-0000171B0000}"/>
    <cellStyle name="20% - Accent3 2 5 2 2" xfId="7354" xr:uid="{00000000-0005-0000-0000-0000181B0000}"/>
    <cellStyle name="20% - Accent3 2 5 2 2 2" xfId="7355" xr:uid="{00000000-0005-0000-0000-0000191B0000}"/>
    <cellStyle name="20% - Accent3 2 5 2 2 2 2" xfId="7356" xr:uid="{00000000-0005-0000-0000-00001A1B0000}"/>
    <cellStyle name="20% - Accent3 2 5 2 2 2 2 2" xfId="7357" xr:uid="{00000000-0005-0000-0000-00001B1B0000}"/>
    <cellStyle name="20% - Accent3 2 5 2 2 2 2 3" xfId="7358" xr:uid="{00000000-0005-0000-0000-00001C1B0000}"/>
    <cellStyle name="20% - Accent3 2 5 2 2 2 3" xfId="7359" xr:uid="{00000000-0005-0000-0000-00001D1B0000}"/>
    <cellStyle name="20% - Accent3 2 5 2 2 2 4" xfId="7360" xr:uid="{00000000-0005-0000-0000-00001E1B0000}"/>
    <cellStyle name="20% - Accent3 2 5 2 2 3" xfId="7361" xr:uid="{00000000-0005-0000-0000-00001F1B0000}"/>
    <cellStyle name="20% - Accent3 2 5 2 2 3 2" xfId="7362" xr:uid="{00000000-0005-0000-0000-0000201B0000}"/>
    <cellStyle name="20% - Accent3 2 5 2 2 3 2 2" xfId="7363" xr:uid="{00000000-0005-0000-0000-0000211B0000}"/>
    <cellStyle name="20% - Accent3 2 5 2 2 3 2 3" xfId="7364" xr:uid="{00000000-0005-0000-0000-0000221B0000}"/>
    <cellStyle name="20% - Accent3 2 5 2 2 3 3" xfId="7365" xr:uid="{00000000-0005-0000-0000-0000231B0000}"/>
    <cellStyle name="20% - Accent3 2 5 2 2 3 4" xfId="7366" xr:uid="{00000000-0005-0000-0000-0000241B0000}"/>
    <cellStyle name="20% - Accent3 2 5 2 2 4" xfId="7367" xr:uid="{00000000-0005-0000-0000-0000251B0000}"/>
    <cellStyle name="20% - Accent3 2 5 2 2 4 2" xfId="7368" xr:uid="{00000000-0005-0000-0000-0000261B0000}"/>
    <cellStyle name="20% - Accent3 2 5 2 2 4 3" xfId="7369" xr:uid="{00000000-0005-0000-0000-0000271B0000}"/>
    <cellStyle name="20% - Accent3 2 5 2 2 5" xfId="7370" xr:uid="{00000000-0005-0000-0000-0000281B0000}"/>
    <cellStyle name="20% - Accent3 2 5 2 2 5 2" xfId="7371" xr:uid="{00000000-0005-0000-0000-0000291B0000}"/>
    <cellStyle name="20% - Accent3 2 5 2 2 6" xfId="7372" xr:uid="{00000000-0005-0000-0000-00002A1B0000}"/>
    <cellStyle name="20% - Accent3 2 5 2 2 6 2" xfId="7373" xr:uid="{00000000-0005-0000-0000-00002B1B0000}"/>
    <cellStyle name="20% - Accent3 2 5 2 2 7" xfId="7374" xr:uid="{00000000-0005-0000-0000-00002C1B0000}"/>
    <cellStyle name="20% - Accent3 2 5 2 3" xfId="7375" xr:uid="{00000000-0005-0000-0000-00002D1B0000}"/>
    <cellStyle name="20% - Accent3 2 5 2 3 2" xfId="7376" xr:uid="{00000000-0005-0000-0000-00002E1B0000}"/>
    <cellStyle name="20% - Accent3 2 5 2 3 2 2" xfId="7377" xr:uid="{00000000-0005-0000-0000-00002F1B0000}"/>
    <cellStyle name="20% - Accent3 2 5 2 3 2 3" xfId="7378" xr:uid="{00000000-0005-0000-0000-0000301B0000}"/>
    <cellStyle name="20% - Accent3 2 5 2 3 3" xfId="7379" xr:uid="{00000000-0005-0000-0000-0000311B0000}"/>
    <cellStyle name="20% - Accent3 2 5 2 3 3 2" xfId="7380" xr:uid="{00000000-0005-0000-0000-0000321B0000}"/>
    <cellStyle name="20% - Accent3 2 5 2 3 4" xfId="7381" xr:uid="{00000000-0005-0000-0000-0000331B0000}"/>
    <cellStyle name="20% - Accent3 2 5 2 3 4 2" xfId="7382" xr:uid="{00000000-0005-0000-0000-0000341B0000}"/>
    <cellStyle name="20% - Accent3 2 5 2 3 5" xfId="7383" xr:uid="{00000000-0005-0000-0000-0000351B0000}"/>
    <cellStyle name="20% - Accent3 2 5 2 4" xfId="7384" xr:uid="{00000000-0005-0000-0000-0000361B0000}"/>
    <cellStyle name="20% - Accent3 2 5 2 4 2" xfId="7385" xr:uid="{00000000-0005-0000-0000-0000371B0000}"/>
    <cellStyle name="20% - Accent3 2 5 2 4 2 2" xfId="7386" xr:uid="{00000000-0005-0000-0000-0000381B0000}"/>
    <cellStyle name="20% - Accent3 2 5 2 4 2 3" xfId="7387" xr:uid="{00000000-0005-0000-0000-0000391B0000}"/>
    <cellStyle name="20% - Accent3 2 5 2 4 3" xfId="7388" xr:uid="{00000000-0005-0000-0000-00003A1B0000}"/>
    <cellStyle name="20% - Accent3 2 5 2 4 4" xfId="7389" xr:uid="{00000000-0005-0000-0000-00003B1B0000}"/>
    <cellStyle name="20% - Accent3 2 5 2 5" xfId="7390" xr:uid="{00000000-0005-0000-0000-00003C1B0000}"/>
    <cellStyle name="20% - Accent3 2 5 2 5 2" xfId="7391" xr:uid="{00000000-0005-0000-0000-00003D1B0000}"/>
    <cellStyle name="20% - Accent3 2 5 2 5 3" xfId="7392" xr:uid="{00000000-0005-0000-0000-00003E1B0000}"/>
    <cellStyle name="20% - Accent3 2 5 2 6" xfId="7393" xr:uid="{00000000-0005-0000-0000-00003F1B0000}"/>
    <cellStyle name="20% - Accent3 2 5 2 6 2" xfId="7394" xr:uid="{00000000-0005-0000-0000-0000401B0000}"/>
    <cellStyle name="20% - Accent3 2 5 2 7" xfId="7395" xr:uid="{00000000-0005-0000-0000-0000411B0000}"/>
    <cellStyle name="20% - Accent3 2 5 2 7 2" xfId="7396" xr:uid="{00000000-0005-0000-0000-0000421B0000}"/>
    <cellStyle name="20% - Accent3 2 5 2 8" xfId="7397" xr:uid="{00000000-0005-0000-0000-0000431B0000}"/>
    <cellStyle name="20% - Accent3 2 5 3" xfId="7398" xr:uid="{00000000-0005-0000-0000-0000441B0000}"/>
    <cellStyle name="20% - Accent3 2 5 3 2" xfId="7399" xr:uid="{00000000-0005-0000-0000-0000451B0000}"/>
    <cellStyle name="20% - Accent3 2 5 3 2 2" xfId="7400" xr:uid="{00000000-0005-0000-0000-0000461B0000}"/>
    <cellStyle name="20% - Accent3 2 5 3 2 2 2" xfId="7401" xr:uid="{00000000-0005-0000-0000-0000471B0000}"/>
    <cellStyle name="20% - Accent3 2 5 3 2 2 2 2" xfId="7402" xr:uid="{00000000-0005-0000-0000-0000481B0000}"/>
    <cellStyle name="20% - Accent3 2 5 3 2 2 2 3" xfId="7403" xr:uid="{00000000-0005-0000-0000-0000491B0000}"/>
    <cellStyle name="20% - Accent3 2 5 3 2 2 3" xfId="7404" xr:uid="{00000000-0005-0000-0000-00004A1B0000}"/>
    <cellStyle name="20% - Accent3 2 5 3 2 2 4" xfId="7405" xr:uid="{00000000-0005-0000-0000-00004B1B0000}"/>
    <cellStyle name="20% - Accent3 2 5 3 2 3" xfId="7406" xr:uid="{00000000-0005-0000-0000-00004C1B0000}"/>
    <cellStyle name="20% - Accent3 2 5 3 2 3 2" xfId="7407" xr:uid="{00000000-0005-0000-0000-00004D1B0000}"/>
    <cellStyle name="20% - Accent3 2 5 3 2 3 2 2" xfId="7408" xr:uid="{00000000-0005-0000-0000-00004E1B0000}"/>
    <cellStyle name="20% - Accent3 2 5 3 2 3 2 3" xfId="7409" xr:uid="{00000000-0005-0000-0000-00004F1B0000}"/>
    <cellStyle name="20% - Accent3 2 5 3 2 3 3" xfId="7410" xr:uid="{00000000-0005-0000-0000-0000501B0000}"/>
    <cellStyle name="20% - Accent3 2 5 3 2 3 4" xfId="7411" xr:uid="{00000000-0005-0000-0000-0000511B0000}"/>
    <cellStyle name="20% - Accent3 2 5 3 2 4" xfId="7412" xr:uid="{00000000-0005-0000-0000-0000521B0000}"/>
    <cellStyle name="20% - Accent3 2 5 3 2 4 2" xfId="7413" xr:uid="{00000000-0005-0000-0000-0000531B0000}"/>
    <cellStyle name="20% - Accent3 2 5 3 2 4 3" xfId="7414" xr:uid="{00000000-0005-0000-0000-0000541B0000}"/>
    <cellStyle name="20% - Accent3 2 5 3 2 5" xfId="7415" xr:uid="{00000000-0005-0000-0000-0000551B0000}"/>
    <cellStyle name="20% - Accent3 2 5 3 2 5 2" xfId="7416" xr:uid="{00000000-0005-0000-0000-0000561B0000}"/>
    <cellStyle name="20% - Accent3 2 5 3 2 6" xfId="7417" xr:uid="{00000000-0005-0000-0000-0000571B0000}"/>
    <cellStyle name="20% - Accent3 2 5 3 2 6 2" xfId="7418" xr:uid="{00000000-0005-0000-0000-0000581B0000}"/>
    <cellStyle name="20% - Accent3 2 5 3 2 7" xfId="7419" xr:uid="{00000000-0005-0000-0000-0000591B0000}"/>
    <cellStyle name="20% - Accent3 2 5 3 3" xfId="7420" xr:uid="{00000000-0005-0000-0000-00005A1B0000}"/>
    <cellStyle name="20% - Accent3 2 5 3 3 2" xfId="7421" xr:uid="{00000000-0005-0000-0000-00005B1B0000}"/>
    <cellStyle name="20% - Accent3 2 5 3 3 2 2" xfId="7422" xr:uid="{00000000-0005-0000-0000-00005C1B0000}"/>
    <cellStyle name="20% - Accent3 2 5 3 3 2 3" xfId="7423" xr:uid="{00000000-0005-0000-0000-00005D1B0000}"/>
    <cellStyle name="20% - Accent3 2 5 3 3 3" xfId="7424" xr:uid="{00000000-0005-0000-0000-00005E1B0000}"/>
    <cellStyle name="20% - Accent3 2 5 3 3 3 2" xfId="7425" xr:uid="{00000000-0005-0000-0000-00005F1B0000}"/>
    <cellStyle name="20% - Accent3 2 5 3 3 4" xfId="7426" xr:uid="{00000000-0005-0000-0000-0000601B0000}"/>
    <cellStyle name="20% - Accent3 2 5 3 3 4 2" xfId="7427" xr:uid="{00000000-0005-0000-0000-0000611B0000}"/>
    <cellStyle name="20% - Accent3 2 5 3 3 5" xfId="7428" xr:uid="{00000000-0005-0000-0000-0000621B0000}"/>
    <cellStyle name="20% - Accent3 2 5 3 4" xfId="7429" xr:uid="{00000000-0005-0000-0000-0000631B0000}"/>
    <cellStyle name="20% - Accent3 2 5 3 4 2" xfId="7430" xr:uid="{00000000-0005-0000-0000-0000641B0000}"/>
    <cellStyle name="20% - Accent3 2 5 3 4 2 2" xfId="7431" xr:uid="{00000000-0005-0000-0000-0000651B0000}"/>
    <cellStyle name="20% - Accent3 2 5 3 4 2 3" xfId="7432" xr:uid="{00000000-0005-0000-0000-0000661B0000}"/>
    <cellStyle name="20% - Accent3 2 5 3 4 3" xfId="7433" xr:uid="{00000000-0005-0000-0000-0000671B0000}"/>
    <cellStyle name="20% - Accent3 2 5 3 4 4" xfId="7434" xr:uid="{00000000-0005-0000-0000-0000681B0000}"/>
    <cellStyle name="20% - Accent3 2 5 3 5" xfId="7435" xr:uid="{00000000-0005-0000-0000-0000691B0000}"/>
    <cellStyle name="20% - Accent3 2 5 3 5 2" xfId="7436" xr:uid="{00000000-0005-0000-0000-00006A1B0000}"/>
    <cellStyle name="20% - Accent3 2 5 3 5 3" xfId="7437" xr:uid="{00000000-0005-0000-0000-00006B1B0000}"/>
    <cellStyle name="20% - Accent3 2 5 3 6" xfId="7438" xr:uid="{00000000-0005-0000-0000-00006C1B0000}"/>
    <cellStyle name="20% - Accent3 2 5 3 6 2" xfId="7439" xr:uid="{00000000-0005-0000-0000-00006D1B0000}"/>
    <cellStyle name="20% - Accent3 2 5 3 7" xfId="7440" xr:uid="{00000000-0005-0000-0000-00006E1B0000}"/>
    <cellStyle name="20% - Accent3 2 5 3 7 2" xfId="7441" xr:uid="{00000000-0005-0000-0000-00006F1B0000}"/>
    <cellStyle name="20% - Accent3 2 5 3 8" xfId="7442" xr:uid="{00000000-0005-0000-0000-0000701B0000}"/>
    <cellStyle name="20% - Accent3 2 5 4" xfId="7443" xr:uid="{00000000-0005-0000-0000-0000711B0000}"/>
    <cellStyle name="20% - Accent3 2 5 4 2" xfId="7444" xr:uid="{00000000-0005-0000-0000-0000721B0000}"/>
    <cellStyle name="20% - Accent3 2 5 4 2 2" xfId="7445" xr:uid="{00000000-0005-0000-0000-0000731B0000}"/>
    <cellStyle name="20% - Accent3 2 5 4 2 2 2" xfId="7446" xr:uid="{00000000-0005-0000-0000-0000741B0000}"/>
    <cellStyle name="20% - Accent3 2 5 4 2 2 3" xfId="7447" xr:uid="{00000000-0005-0000-0000-0000751B0000}"/>
    <cellStyle name="20% - Accent3 2 5 4 2 3" xfId="7448" xr:uid="{00000000-0005-0000-0000-0000761B0000}"/>
    <cellStyle name="20% - Accent3 2 5 4 2 4" xfId="7449" xr:uid="{00000000-0005-0000-0000-0000771B0000}"/>
    <cellStyle name="20% - Accent3 2 5 4 3" xfId="7450" xr:uid="{00000000-0005-0000-0000-0000781B0000}"/>
    <cellStyle name="20% - Accent3 2 5 4 3 2" xfId="7451" xr:uid="{00000000-0005-0000-0000-0000791B0000}"/>
    <cellStyle name="20% - Accent3 2 5 4 3 2 2" xfId="7452" xr:uid="{00000000-0005-0000-0000-00007A1B0000}"/>
    <cellStyle name="20% - Accent3 2 5 4 3 2 3" xfId="7453" xr:uid="{00000000-0005-0000-0000-00007B1B0000}"/>
    <cellStyle name="20% - Accent3 2 5 4 3 3" xfId="7454" xr:uid="{00000000-0005-0000-0000-00007C1B0000}"/>
    <cellStyle name="20% - Accent3 2 5 4 3 4" xfId="7455" xr:uid="{00000000-0005-0000-0000-00007D1B0000}"/>
    <cellStyle name="20% - Accent3 2 5 4 4" xfId="7456" xr:uid="{00000000-0005-0000-0000-00007E1B0000}"/>
    <cellStyle name="20% - Accent3 2 5 4 4 2" xfId="7457" xr:uid="{00000000-0005-0000-0000-00007F1B0000}"/>
    <cellStyle name="20% - Accent3 2 5 4 4 3" xfId="7458" xr:uid="{00000000-0005-0000-0000-0000801B0000}"/>
    <cellStyle name="20% - Accent3 2 5 4 5" xfId="7459" xr:uid="{00000000-0005-0000-0000-0000811B0000}"/>
    <cellStyle name="20% - Accent3 2 5 4 5 2" xfId="7460" xr:uid="{00000000-0005-0000-0000-0000821B0000}"/>
    <cellStyle name="20% - Accent3 2 5 4 6" xfId="7461" xr:uid="{00000000-0005-0000-0000-0000831B0000}"/>
    <cellStyle name="20% - Accent3 2 5 4 6 2" xfId="7462" xr:uid="{00000000-0005-0000-0000-0000841B0000}"/>
    <cellStyle name="20% - Accent3 2 5 4 7" xfId="7463" xr:uid="{00000000-0005-0000-0000-0000851B0000}"/>
    <cellStyle name="20% - Accent3 2 5 5" xfId="7464" xr:uid="{00000000-0005-0000-0000-0000861B0000}"/>
    <cellStyle name="20% - Accent3 2 5 5 2" xfId="7465" xr:uid="{00000000-0005-0000-0000-0000871B0000}"/>
    <cellStyle name="20% - Accent3 2 5 5 2 2" xfId="7466" xr:uid="{00000000-0005-0000-0000-0000881B0000}"/>
    <cellStyle name="20% - Accent3 2 5 5 2 3" xfId="7467" xr:uid="{00000000-0005-0000-0000-0000891B0000}"/>
    <cellStyle name="20% - Accent3 2 5 5 3" xfId="7468" xr:uid="{00000000-0005-0000-0000-00008A1B0000}"/>
    <cellStyle name="20% - Accent3 2 5 5 3 2" xfId="7469" xr:uid="{00000000-0005-0000-0000-00008B1B0000}"/>
    <cellStyle name="20% - Accent3 2 5 5 4" xfId="7470" xr:uid="{00000000-0005-0000-0000-00008C1B0000}"/>
    <cellStyle name="20% - Accent3 2 5 5 4 2" xfId="7471" xr:uid="{00000000-0005-0000-0000-00008D1B0000}"/>
    <cellStyle name="20% - Accent3 2 5 5 5" xfId="7472" xr:uid="{00000000-0005-0000-0000-00008E1B0000}"/>
    <cellStyle name="20% - Accent3 2 5 6" xfId="7473" xr:uid="{00000000-0005-0000-0000-00008F1B0000}"/>
    <cellStyle name="20% - Accent3 2 5 6 2" xfId="7474" xr:uid="{00000000-0005-0000-0000-0000901B0000}"/>
    <cellStyle name="20% - Accent3 2 5 6 2 2" xfId="7475" xr:uid="{00000000-0005-0000-0000-0000911B0000}"/>
    <cellStyle name="20% - Accent3 2 5 6 2 3" xfId="7476" xr:uid="{00000000-0005-0000-0000-0000921B0000}"/>
    <cellStyle name="20% - Accent3 2 5 6 3" xfId="7477" xr:uid="{00000000-0005-0000-0000-0000931B0000}"/>
    <cellStyle name="20% - Accent3 2 5 6 4" xfId="7478" xr:uid="{00000000-0005-0000-0000-0000941B0000}"/>
    <cellStyle name="20% - Accent3 2 5 7" xfId="7479" xr:uid="{00000000-0005-0000-0000-0000951B0000}"/>
    <cellStyle name="20% - Accent3 2 5 7 2" xfId="7480" xr:uid="{00000000-0005-0000-0000-0000961B0000}"/>
    <cellStyle name="20% - Accent3 2 5 7 3" xfId="7481" xr:uid="{00000000-0005-0000-0000-0000971B0000}"/>
    <cellStyle name="20% - Accent3 2 5 8" xfId="7482" xr:uid="{00000000-0005-0000-0000-0000981B0000}"/>
    <cellStyle name="20% - Accent3 2 5 8 2" xfId="7483" xr:uid="{00000000-0005-0000-0000-0000991B0000}"/>
    <cellStyle name="20% - Accent3 2 5 9" xfId="7484" xr:uid="{00000000-0005-0000-0000-00009A1B0000}"/>
    <cellStyle name="20% - Accent3 2 5 9 2" xfId="7485" xr:uid="{00000000-0005-0000-0000-00009B1B0000}"/>
    <cellStyle name="20% - Accent3 2 6" xfId="7486" xr:uid="{00000000-0005-0000-0000-00009C1B0000}"/>
    <cellStyle name="20% - Accent3 2 6 10" xfId="54283" xr:uid="{00000000-0005-0000-0000-00009D1B0000}"/>
    <cellStyle name="20% - Accent3 2 6 11" xfId="55809" xr:uid="{00000000-0005-0000-0000-00009E1B0000}"/>
    <cellStyle name="20% - Accent3 2 6 12" xfId="57187" xr:uid="{00000000-0005-0000-0000-00009F1B0000}"/>
    <cellStyle name="20% - Accent3 2 6 2" xfId="7487" xr:uid="{00000000-0005-0000-0000-0000A01B0000}"/>
    <cellStyle name="20% - Accent3 2 6 2 2" xfId="7488" xr:uid="{00000000-0005-0000-0000-0000A11B0000}"/>
    <cellStyle name="20% - Accent3 2 6 2 2 2" xfId="7489" xr:uid="{00000000-0005-0000-0000-0000A21B0000}"/>
    <cellStyle name="20% - Accent3 2 6 2 2 2 2" xfId="7490" xr:uid="{00000000-0005-0000-0000-0000A31B0000}"/>
    <cellStyle name="20% - Accent3 2 6 2 2 2 3" xfId="7491" xr:uid="{00000000-0005-0000-0000-0000A41B0000}"/>
    <cellStyle name="20% - Accent3 2 6 2 2 3" xfId="7492" xr:uid="{00000000-0005-0000-0000-0000A51B0000}"/>
    <cellStyle name="20% - Accent3 2 6 2 2 4" xfId="7493" xr:uid="{00000000-0005-0000-0000-0000A61B0000}"/>
    <cellStyle name="20% - Accent3 2 6 2 2 5" xfId="55005" xr:uid="{00000000-0005-0000-0000-0000A71B0000}"/>
    <cellStyle name="20% - Accent3 2 6 2 3" xfId="7494" xr:uid="{00000000-0005-0000-0000-0000A81B0000}"/>
    <cellStyle name="20% - Accent3 2 6 2 3 2" xfId="7495" xr:uid="{00000000-0005-0000-0000-0000A91B0000}"/>
    <cellStyle name="20% - Accent3 2 6 2 3 2 2" xfId="7496" xr:uid="{00000000-0005-0000-0000-0000AA1B0000}"/>
    <cellStyle name="20% - Accent3 2 6 2 3 2 3" xfId="7497" xr:uid="{00000000-0005-0000-0000-0000AB1B0000}"/>
    <cellStyle name="20% - Accent3 2 6 2 3 3" xfId="7498" xr:uid="{00000000-0005-0000-0000-0000AC1B0000}"/>
    <cellStyle name="20% - Accent3 2 6 2 3 4" xfId="7499" xr:uid="{00000000-0005-0000-0000-0000AD1B0000}"/>
    <cellStyle name="20% - Accent3 2 6 2 4" xfId="7500" xr:uid="{00000000-0005-0000-0000-0000AE1B0000}"/>
    <cellStyle name="20% - Accent3 2 6 2 4 2" xfId="7501" xr:uid="{00000000-0005-0000-0000-0000AF1B0000}"/>
    <cellStyle name="20% - Accent3 2 6 2 4 3" xfId="7502" xr:uid="{00000000-0005-0000-0000-0000B01B0000}"/>
    <cellStyle name="20% - Accent3 2 6 2 5" xfId="7503" xr:uid="{00000000-0005-0000-0000-0000B11B0000}"/>
    <cellStyle name="20% - Accent3 2 6 2 5 2" xfId="7504" xr:uid="{00000000-0005-0000-0000-0000B21B0000}"/>
    <cellStyle name="20% - Accent3 2 6 2 6" xfId="7505" xr:uid="{00000000-0005-0000-0000-0000B31B0000}"/>
    <cellStyle name="20% - Accent3 2 6 2 6 2" xfId="7506" xr:uid="{00000000-0005-0000-0000-0000B41B0000}"/>
    <cellStyle name="20% - Accent3 2 6 2 7" xfId="7507" xr:uid="{00000000-0005-0000-0000-0000B51B0000}"/>
    <cellStyle name="20% - Accent3 2 6 2 8" xfId="53667" xr:uid="{00000000-0005-0000-0000-0000B61B0000}"/>
    <cellStyle name="20% - Accent3 2 6 3" xfId="7508" xr:uid="{00000000-0005-0000-0000-0000B71B0000}"/>
    <cellStyle name="20% - Accent3 2 6 3 2" xfId="7509" xr:uid="{00000000-0005-0000-0000-0000B81B0000}"/>
    <cellStyle name="20% - Accent3 2 6 3 2 2" xfId="7510" xr:uid="{00000000-0005-0000-0000-0000B91B0000}"/>
    <cellStyle name="20% - Accent3 2 6 3 2 3" xfId="7511" xr:uid="{00000000-0005-0000-0000-0000BA1B0000}"/>
    <cellStyle name="20% - Accent3 2 6 3 3" xfId="7512" xr:uid="{00000000-0005-0000-0000-0000BB1B0000}"/>
    <cellStyle name="20% - Accent3 2 6 3 3 2" xfId="7513" xr:uid="{00000000-0005-0000-0000-0000BC1B0000}"/>
    <cellStyle name="20% - Accent3 2 6 3 4" xfId="7514" xr:uid="{00000000-0005-0000-0000-0000BD1B0000}"/>
    <cellStyle name="20% - Accent3 2 6 3 4 2" xfId="7515" xr:uid="{00000000-0005-0000-0000-0000BE1B0000}"/>
    <cellStyle name="20% - Accent3 2 6 3 5" xfId="7516" xr:uid="{00000000-0005-0000-0000-0000BF1B0000}"/>
    <cellStyle name="20% - Accent3 2 6 3 6" xfId="56384" xr:uid="{00000000-0005-0000-0000-0000C01B0000}"/>
    <cellStyle name="20% - Accent3 2 6 4" xfId="7517" xr:uid="{00000000-0005-0000-0000-0000C11B0000}"/>
    <cellStyle name="20% - Accent3 2 6 4 2" xfId="7518" xr:uid="{00000000-0005-0000-0000-0000C21B0000}"/>
    <cellStyle name="20% - Accent3 2 6 4 2 2" xfId="7519" xr:uid="{00000000-0005-0000-0000-0000C31B0000}"/>
    <cellStyle name="20% - Accent3 2 6 4 2 3" xfId="7520" xr:uid="{00000000-0005-0000-0000-0000C41B0000}"/>
    <cellStyle name="20% - Accent3 2 6 4 3" xfId="7521" xr:uid="{00000000-0005-0000-0000-0000C51B0000}"/>
    <cellStyle name="20% - Accent3 2 6 4 4" xfId="7522" xr:uid="{00000000-0005-0000-0000-0000C61B0000}"/>
    <cellStyle name="20% - Accent3 2 6 5" xfId="7523" xr:uid="{00000000-0005-0000-0000-0000C71B0000}"/>
    <cellStyle name="20% - Accent3 2 6 5 2" xfId="7524" xr:uid="{00000000-0005-0000-0000-0000C81B0000}"/>
    <cellStyle name="20% - Accent3 2 6 5 3" xfId="7525" xr:uid="{00000000-0005-0000-0000-0000C91B0000}"/>
    <cellStyle name="20% - Accent3 2 6 6" xfId="7526" xr:uid="{00000000-0005-0000-0000-0000CA1B0000}"/>
    <cellStyle name="20% - Accent3 2 6 6 2" xfId="7527" xr:uid="{00000000-0005-0000-0000-0000CB1B0000}"/>
    <cellStyle name="20% - Accent3 2 6 7" xfId="7528" xr:uid="{00000000-0005-0000-0000-0000CC1B0000}"/>
    <cellStyle name="20% - Accent3 2 6 7 2" xfId="7529" xr:uid="{00000000-0005-0000-0000-0000CD1B0000}"/>
    <cellStyle name="20% - Accent3 2 6 8" xfId="7530" xr:uid="{00000000-0005-0000-0000-0000CE1B0000}"/>
    <cellStyle name="20% - Accent3 2 6 9" xfId="52853" xr:uid="{00000000-0005-0000-0000-0000CF1B0000}"/>
    <cellStyle name="20% - Accent3 2 7" xfId="7531" xr:uid="{00000000-0005-0000-0000-0000D01B0000}"/>
    <cellStyle name="20% - Accent3 2 7 10" xfId="54099" xr:uid="{00000000-0005-0000-0000-0000D11B0000}"/>
    <cellStyle name="20% - Accent3 2 7 11" xfId="55625" xr:uid="{00000000-0005-0000-0000-0000D21B0000}"/>
    <cellStyle name="20% - Accent3 2 7 12" xfId="57003" xr:uid="{00000000-0005-0000-0000-0000D31B0000}"/>
    <cellStyle name="20% - Accent3 2 7 2" xfId="7532" xr:uid="{00000000-0005-0000-0000-0000D41B0000}"/>
    <cellStyle name="20% - Accent3 2 7 2 2" xfId="7533" xr:uid="{00000000-0005-0000-0000-0000D51B0000}"/>
    <cellStyle name="20% - Accent3 2 7 2 2 2" xfId="7534" xr:uid="{00000000-0005-0000-0000-0000D61B0000}"/>
    <cellStyle name="20% - Accent3 2 7 2 2 2 2" xfId="7535" xr:uid="{00000000-0005-0000-0000-0000D71B0000}"/>
    <cellStyle name="20% - Accent3 2 7 2 2 2 3" xfId="7536" xr:uid="{00000000-0005-0000-0000-0000D81B0000}"/>
    <cellStyle name="20% - Accent3 2 7 2 2 3" xfId="7537" xr:uid="{00000000-0005-0000-0000-0000D91B0000}"/>
    <cellStyle name="20% - Accent3 2 7 2 2 4" xfId="7538" xr:uid="{00000000-0005-0000-0000-0000DA1B0000}"/>
    <cellStyle name="20% - Accent3 2 7 2 3" xfId="7539" xr:uid="{00000000-0005-0000-0000-0000DB1B0000}"/>
    <cellStyle name="20% - Accent3 2 7 2 3 2" xfId="7540" xr:uid="{00000000-0005-0000-0000-0000DC1B0000}"/>
    <cellStyle name="20% - Accent3 2 7 2 3 2 2" xfId="7541" xr:uid="{00000000-0005-0000-0000-0000DD1B0000}"/>
    <cellStyle name="20% - Accent3 2 7 2 3 2 3" xfId="7542" xr:uid="{00000000-0005-0000-0000-0000DE1B0000}"/>
    <cellStyle name="20% - Accent3 2 7 2 3 3" xfId="7543" xr:uid="{00000000-0005-0000-0000-0000DF1B0000}"/>
    <cellStyle name="20% - Accent3 2 7 2 3 4" xfId="7544" xr:uid="{00000000-0005-0000-0000-0000E01B0000}"/>
    <cellStyle name="20% - Accent3 2 7 2 4" xfId="7545" xr:uid="{00000000-0005-0000-0000-0000E11B0000}"/>
    <cellStyle name="20% - Accent3 2 7 2 4 2" xfId="7546" xr:uid="{00000000-0005-0000-0000-0000E21B0000}"/>
    <cellStyle name="20% - Accent3 2 7 2 4 3" xfId="7547" xr:uid="{00000000-0005-0000-0000-0000E31B0000}"/>
    <cellStyle name="20% - Accent3 2 7 2 5" xfId="7548" xr:uid="{00000000-0005-0000-0000-0000E41B0000}"/>
    <cellStyle name="20% - Accent3 2 7 2 5 2" xfId="7549" xr:uid="{00000000-0005-0000-0000-0000E51B0000}"/>
    <cellStyle name="20% - Accent3 2 7 2 6" xfId="7550" xr:uid="{00000000-0005-0000-0000-0000E61B0000}"/>
    <cellStyle name="20% - Accent3 2 7 2 6 2" xfId="7551" xr:uid="{00000000-0005-0000-0000-0000E71B0000}"/>
    <cellStyle name="20% - Accent3 2 7 2 7" xfId="7552" xr:uid="{00000000-0005-0000-0000-0000E81B0000}"/>
    <cellStyle name="20% - Accent3 2 7 3" xfId="7553" xr:uid="{00000000-0005-0000-0000-0000E91B0000}"/>
    <cellStyle name="20% - Accent3 2 7 3 2" xfId="7554" xr:uid="{00000000-0005-0000-0000-0000EA1B0000}"/>
    <cellStyle name="20% - Accent3 2 7 3 2 2" xfId="7555" xr:uid="{00000000-0005-0000-0000-0000EB1B0000}"/>
    <cellStyle name="20% - Accent3 2 7 3 2 3" xfId="7556" xr:uid="{00000000-0005-0000-0000-0000EC1B0000}"/>
    <cellStyle name="20% - Accent3 2 7 3 3" xfId="7557" xr:uid="{00000000-0005-0000-0000-0000ED1B0000}"/>
    <cellStyle name="20% - Accent3 2 7 3 3 2" xfId="7558" xr:uid="{00000000-0005-0000-0000-0000EE1B0000}"/>
    <cellStyle name="20% - Accent3 2 7 3 4" xfId="7559" xr:uid="{00000000-0005-0000-0000-0000EF1B0000}"/>
    <cellStyle name="20% - Accent3 2 7 3 4 2" xfId="7560" xr:uid="{00000000-0005-0000-0000-0000F01B0000}"/>
    <cellStyle name="20% - Accent3 2 7 3 5" xfId="7561" xr:uid="{00000000-0005-0000-0000-0000F11B0000}"/>
    <cellStyle name="20% - Accent3 2 7 4" xfId="7562" xr:uid="{00000000-0005-0000-0000-0000F21B0000}"/>
    <cellStyle name="20% - Accent3 2 7 4 2" xfId="7563" xr:uid="{00000000-0005-0000-0000-0000F31B0000}"/>
    <cellStyle name="20% - Accent3 2 7 4 2 2" xfId="7564" xr:uid="{00000000-0005-0000-0000-0000F41B0000}"/>
    <cellStyle name="20% - Accent3 2 7 4 2 3" xfId="7565" xr:uid="{00000000-0005-0000-0000-0000F51B0000}"/>
    <cellStyle name="20% - Accent3 2 7 4 3" xfId="7566" xr:uid="{00000000-0005-0000-0000-0000F61B0000}"/>
    <cellStyle name="20% - Accent3 2 7 4 4" xfId="7567" xr:uid="{00000000-0005-0000-0000-0000F71B0000}"/>
    <cellStyle name="20% - Accent3 2 7 5" xfId="7568" xr:uid="{00000000-0005-0000-0000-0000F81B0000}"/>
    <cellStyle name="20% - Accent3 2 7 5 2" xfId="7569" xr:uid="{00000000-0005-0000-0000-0000F91B0000}"/>
    <cellStyle name="20% - Accent3 2 7 5 3" xfId="7570" xr:uid="{00000000-0005-0000-0000-0000FA1B0000}"/>
    <cellStyle name="20% - Accent3 2 7 6" xfId="7571" xr:uid="{00000000-0005-0000-0000-0000FB1B0000}"/>
    <cellStyle name="20% - Accent3 2 7 6 2" xfId="7572" xr:uid="{00000000-0005-0000-0000-0000FC1B0000}"/>
    <cellStyle name="20% - Accent3 2 7 7" xfId="7573" xr:uid="{00000000-0005-0000-0000-0000FD1B0000}"/>
    <cellStyle name="20% - Accent3 2 7 7 2" xfId="7574" xr:uid="{00000000-0005-0000-0000-0000FE1B0000}"/>
    <cellStyle name="20% - Accent3 2 7 8" xfId="7575" xr:uid="{00000000-0005-0000-0000-0000FF1B0000}"/>
    <cellStyle name="20% - Accent3 2 7 9" xfId="52628" xr:uid="{00000000-0005-0000-0000-0000001C0000}"/>
    <cellStyle name="20% - Accent3 2 8" xfId="7576" xr:uid="{00000000-0005-0000-0000-0000011C0000}"/>
    <cellStyle name="20% - Accent3 2 8 2" xfId="7577" xr:uid="{00000000-0005-0000-0000-0000021C0000}"/>
    <cellStyle name="20% - Accent3 2 8 2 2" xfId="7578" xr:uid="{00000000-0005-0000-0000-0000031C0000}"/>
    <cellStyle name="20% - Accent3 2 8 2 2 2" xfId="7579" xr:uid="{00000000-0005-0000-0000-0000041C0000}"/>
    <cellStyle name="20% - Accent3 2 8 2 2 3" xfId="7580" xr:uid="{00000000-0005-0000-0000-0000051C0000}"/>
    <cellStyle name="20% - Accent3 2 8 2 3" xfId="7581" xr:uid="{00000000-0005-0000-0000-0000061C0000}"/>
    <cellStyle name="20% - Accent3 2 8 2 4" xfId="7582" xr:uid="{00000000-0005-0000-0000-0000071C0000}"/>
    <cellStyle name="20% - Accent3 2 8 3" xfId="7583" xr:uid="{00000000-0005-0000-0000-0000081C0000}"/>
    <cellStyle name="20% - Accent3 2 8 3 2" xfId="7584" xr:uid="{00000000-0005-0000-0000-0000091C0000}"/>
    <cellStyle name="20% - Accent3 2 8 3 2 2" xfId="7585" xr:uid="{00000000-0005-0000-0000-00000A1C0000}"/>
    <cellStyle name="20% - Accent3 2 8 3 2 3" xfId="7586" xr:uid="{00000000-0005-0000-0000-00000B1C0000}"/>
    <cellStyle name="20% - Accent3 2 8 3 3" xfId="7587" xr:uid="{00000000-0005-0000-0000-00000C1C0000}"/>
    <cellStyle name="20% - Accent3 2 8 3 4" xfId="7588" xr:uid="{00000000-0005-0000-0000-00000D1C0000}"/>
    <cellStyle name="20% - Accent3 2 8 4" xfId="7589" xr:uid="{00000000-0005-0000-0000-00000E1C0000}"/>
    <cellStyle name="20% - Accent3 2 8 4 2" xfId="7590" xr:uid="{00000000-0005-0000-0000-00000F1C0000}"/>
    <cellStyle name="20% - Accent3 2 8 4 3" xfId="7591" xr:uid="{00000000-0005-0000-0000-0000101C0000}"/>
    <cellStyle name="20% - Accent3 2 8 5" xfId="7592" xr:uid="{00000000-0005-0000-0000-0000111C0000}"/>
    <cellStyle name="20% - Accent3 2 8 5 2" xfId="7593" xr:uid="{00000000-0005-0000-0000-0000121C0000}"/>
    <cellStyle name="20% - Accent3 2 8 6" xfId="7594" xr:uid="{00000000-0005-0000-0000-0000131C0000}"/>
    <cellStyle name="20% - Accent3 2 8 6 2" xfId="7595" xr:uid="{00000000-0005-0000-0000-0000141C0000}"/>
    <cellStyle name="20% - Accent3 2 8 7" xfId="7596" xr:uid="{00000000-0005-0000-0000-0000151C0000}"/>
    <cellStyle name="20% - Accent3 2 9" xfId="7597" xr:uid="{00000000-0005-0000-0000-0000161C0000}"/>
    <cellStyle name="20% - Accent3 2 9 2" xfId="7598" xr:uid="{00000000-0005-0000-0000-0000171C0000}"/>
    <cellStyle name="20% - Accent3 2 9 2 2" xfId="7599" xr:uid="{00000000-0005-0000-0000-0000181C0000}"/>
    <cellStyle name="20% - Accent3 2 9 2 3" xfId="7600" xr:uid="{00000000-0005-0000-0000-0000191C0000}"/>
    <cellStyle name="20% - Accent3 2 9 3" xfId="7601" xr:uid="{00000000-0005-0000-0000-00001A1C0000}"/>
    <cellStyle name="20% - Accent3 2 9 3 2" xfId="7602" xr:uid="{00000000-0005-0000-0000-00001B1C0000}"/>
    <cellStyle name="20% - Accent3 2 9 4" xfId="7603" xr:uid="{00000000-0005-0000-0000-00001C1C0000}"/>
    <cellStyle name="20% - Accent3 2 9 4 2" xfId="7604" xr:uid="{00000000-0005-0000-0000-00001D1C0000}"/>
    <cellStyle name="20% - Accent3 2 9 5" xfId="7605" xr:uid="{00000000-0005-0000-0000-00001E1C0000}"/>
    <cellStyle name="20% - Accent3 20" xfId="55306" xr:uid="{00000000-0005-0000-0000-00001F1C0000}"/>
    <cellStyle name="20% - Accent3 20 2" xfId="56637" xr:uid="{00000000-0005-0000-0000-0000201C0000}"/>
    <cellStyle name="20% - Accent3 21" xfId="56325" xr:uid="{00000000-0005-0000-0000-0000211C0000}"/>
    <cellStyle name="20% - Accent3 22" xfId="56654" xr:uid="{00000000-0005-0000-0000-0000221C0000}"/>
    <cellStyle name="20% - Accent3 23" xfId="56674" xr:uid="{00000000-0005-0000-0000-0000231C0000}"/>
    <cellStyle name="20% - Accent3 24" xfId="56695" xr:uid="{00000000-0005-0000-0000-0000241C0000}"/>
    <cellStyle name="20% - Accent3 25" xfId="56713" xr:uid="{00000000-0005-0000-0000-0000251C0000}"/>
    <cellStyle name="20% - Accent3 26" xfId="56728" xr:uid="{00000000-0005-0000-0000-0000261C0000}"/>
    <cellStyle name="20% - Accent3 27" xfId="56744" xr:uid="{00000000-0005-0000-0000-0000271C0000}"/>
    <cellStyle name="20% - Accent3 28" xfId="61780" xr:uid="{00000000-0005-0000-0000-0000281C0000}"/>
    <cellStyle name="20% - Accent3 29" xfId="61801" xr:uid="{00000000-0005-0000-0000-0000291C0000}"/>
    <cellStyle name="20% - Accent3 3" xfId="626" xr:uid="{00000000-0005-0000-0000-00002A1C0000}"/>
    <cellStyle name="20% - Accent3 3 10" xfId="7607" xr:uid="{00000000-0005-0000-0000-00002B1C0000}"/>
    <cellStyle name="20% - Accent3 3 10 2" xfId="7608" xr:uid="{00000000-0005-0000-0000-00002C1C0000}"/>
    <cellStyle name="20% - Accent3 3 10 2 2" xfId="7609" xr:uid="{00000000-0005-0000-0000-00002D1C0000}"/>
    <cellStyle name="20% - Accent3 3 10 2 3" xfId="7610" xr:uid="{00000000-0005-0000-0000-00002E1C0000}"/>
    <cellStyle name="20% - Accent3 3 10 3" xfId="7611" xr:uid="{00000000-0005-0000-0000-00002F1C0000}"/>
    <cellStyle name="20% - Accent3 3 10 4" xfId="7612" xr:uid="{00000000-0005-0000-0000-0000301C0000}"/>
    <cellStyle name="20% - Accent3 3 11" xfId="7613" xr:uid="{00000000-0005-0000-0000-0000311C0000}"/>
    <cellStyle name="20% - Accent3 3 11 2" xfId="7614" xr:uid="{00000000-0005-0000-0000-0000321C0000}"/>
    <cellStyle name="20% - Accent3 3 11 3" xfId="7615" xr:uid="{00000000-0005-0000-0000-0000331C0000}"/>
    <cellStyle name="20% - Accent3 3 12" xfId="7616" xr:uid="{00000000-0005-0000-0000-0000341C0000}"/>
    <cellStyle name="20% - Accent3 3 12 2" xfId="7617" xr:uid="{00000000-0005-0000-0000-0000351C0000}"/>
    <cellStyle name="20% - Accent3 3 13" xfId="7618" xr:uid="{00000000-0005-0000-0000-0000361C0000}"/>
    <cellStyle name="20% - Accent3 3 13 2" xfId="7619" xr:uid="{00000000-0005-0000-0000-0000371C0000}"/>
    <cellStyle name="20% - Accent3 3 14" xfId="7620" xr:uid="{00000000-0005-0000-0000-0000381C0000}"/>
    <cellStyle name="20% - Accent3 3 15" xfId="7606" xr:uid="{00000000-0005-0000-0000-0000391C0000}"/>
    <cellStyle name="20% - Accent3 3 16" xfId="52179" xr:uid="{00000000-0005-0000-0000-00003A1C0000}"/>
    <cellStyle name="20% - Accent3 3 17" xfId="52421" xr:uid="{00000000-0005-0000-0000-00003B1C0000}"/>
    <cellStyle name="20% - Accent3 3 18" xfId="53892" xr:uid="{00000000-0005-0000-0000-00003C1C0000}"/>
    <cellStyle name="20% - Accent3 3 19" xfId="55418" xr:uid="{00000000-0005-0000-0000-00003D1C0000}"/>
    <cellStyle name="20% - Accent3 3 2" xfId="796" xr:uid="{00000000-0005-0000-0000-00003E1C0000}"/>
    <cellStyle name="20% - Accent3 3 2 10" xfId="7622" xr:uid="{00000000-0005-0000-0000-00003F1C0000}"/>
    <cellStyle name="20% - Accent3 3 2 10 2" xfId="7623" xr:uid="{00000000-0005-0000-0000-0000401C0000}"/>
    <cellStyle name="20% - Accent3 3 2 11" xfId="7624" xr:uid="{00000000-0005-0000-0000-0000411C0000}"/>
    <cellStyle name="20% - Accent3 3 2 11 2" xfId="7625" xr:uid="{00000000-0005-0000-0000-0000421C0000}"/>
    <cellStyle name="20% - Accent3 3 2 12" xfId="7626" xr:uid="{00000000-0005-0000-0000-0000431C0000}"/>
    <cellStyle name="20% - Accent3 3 2 13" xfId="7621" xr:uid="{00000000-0005-0000-0000-0000441C0000}"/>
    <cellStyle name="20% - Accent3 3 2 14" xfId="52264" xr:uid="{00000000-0005-0000-0000-0000451C0000}"/>
    <cellStyle name="20% - Accent3 3 2 15" xfId="52422" xr:uid="{00000000-0005-0000-0000-0000461C0000}"/>
    <cellStyle name="20% - Accent3 3 2 16" xfId="53893" xr:uid="{00000000-0005-0000-0000-0000471C0000}"/>
    <cellStyle name="20% - Accent3 3 2 17" xfId="55419" xr:uid="{00000000-0005-0000-0000-0000481C0000}"/>
    <cellStyle name="20% - Accent3 3 2 18" xfId="56797" xr:uid="{00000000-0005-0000-0000-0000491C0000}"/>
    <cellStyle name="20% - Accent3 3 2 2" xfId="7627" xr:uid="{00000000-0005-0000-0000-00004A1C0000}"/>
    <cellStyle name="20% - Accent3 3 2 2 10" xfId="7628" xr:uid="{00000000-0005-0000-0000-00004B1C0000}"/>
    <cellStyle name="20% - Accent3 3 2 2 11" xfId="53177" xr:uid="{00000000-0005-0000-0000-00004C1C0000}"/>
    <cellStyle name="20% - Accent3 3 2 2 12" xfId="54541" xr:uid="{00000000-0005-0000-0000-00004D1C0000}"/>
    <cellStyle name="20% - Accent3 3 2 2 13" xfId="56067" xr:uid="{00000000-0005-0000-0000-00004E1C0000}"/>
    <cellStyle name="20% - Accent3 3 2 2 14" xfId="57445" xr:uid="{00000000-0005-0000-0000-00004F1C0000}"/>
    <cellStyle name="20% - Accent3 3 2 2 2" xfId="7629" xr:uid="{00000000-0005-0000-0000-0000501C0000}"/>
    <cellStyle name="20% - Accent3 3 2 2 2 2" xfId="7630" xr:uid="{00000000-0005-0000-0000-0000511C0000}"/>
    <cellStyle name="20% - Accent3 3 2 2 2 2 2" xfId="7631" xr:uid="{00000000-0005-0000-0000-0000521C0000}"/>
    <cellStyle name="20% - Accent3 3 2 2 2 2 2 2" xfId="7632" xr:uid="{00000000-0005-0000-0000-0000531C0000}"/>
    <cellStyle name="20% - Accent3 3 2 2 2 2 2 2 2" xfId="7633" xr:uid="{00000000-0005-0000-0000-0000541C0000}"/>
    <cellStyle name="20% - Accent3 3 2 2 2 2 2 2 3" xfId="7634" xr:uid="{00000000-0005-0000-0000-0000551C0000}"/>
    <cellStyle name="20% - Accent3 3 2 2 2 2 2 3" xfId="7635" xr:uid="{00000000-0005-0000-0000-0000561C0000}"/>
    <cellStyle name="20% - Accent3 3 2 2 2 2 2 4" xfId="7636" xr:uid="{00000000-0005-0000-0000-0000571C0000}"/>
    <cellStyle name="20% - Accent3 3 2 2 2 2 3" xfId="7637" xr:uid="{00000000-0005-0000-0000-0000581C0000}"/>
    <cellStyle name="20% - Accent3 3 2 2 2 2 3 2" xfId="7638" xr:uid="{00000000-0005-0000-0000-0000591C0000}"/>
    <cellStyle name="20% - Accent3 3 2 2 2 2 3 2 2" xfId="7639" xr:uid="{00000000-0005-0000-0000-00005A1C0000}"/>
    <cellStyle name="20% - Accent3 3 2 2 2 2 3 2 3" xfId="7640" xr:uid="{00000000-0005-0000-0000-00005B1C0000}"/>
    <cellStyle name="20% - Accent3 3 2 2 2 2 3 3" xfId="7641" xr:uid="{00000000-0005-0000-0000-00005C1C0000}"/>
    <cellStyle name="20% - Accent3 3 2 2 2 2 3 4" xfId="7642" xr:uid="{00000000-0005-0000-0000-00005D1C0000}"/>
    <cellStyle name="20% - Accent3 3 2 2 2 2 4" xfId="7643" xr:uid="{00000000-0005-0000-0000-00005E1C0000}"/>
    <cellStyle name="20% - Accent3 3 2 2 2 2 4 2" xfId="7644" xr:uid="{00000000-0005-0000-0000-00005F1C0000}"/>
    <cellStyle name="20% - Accent3 3 2 2 2 2 4 3" xfId="7645" xr:uid="{00000000-0005-0000-0000-0000601C0000}"/>
    <cellStyle name="20% - Accent3 3 2 2 2 2 5" xfId="7646" xr:uid="{00000000-0005-0000-0000-0000611C0000}"/>
    <cellStyle name="20% - Accent3 3 2 2 2 2 5 2" xfId="7647" xr:uid="{00000000-0005-0000-0000-0000621C0000}"/>
    <cellStyle name="20% - Accent3 3 2 2 2 2 6" xfId="7648" xr:uid="{00000000-0005-0000-0000-0000631C0000}"/>
    <cellStyle name="20% - Accent3 3 2 2 2 2 6 2" xfId="7649" xr:uid="{00000000-0005-0000-0000-0000641C0000}"/>
    <cellStyle name="20% - Accent3 3 2 2 2 2 7" xfId="7650" xr:uid="{00000000-0005-0000-0000-0000651C0000}"/>
    <cellStyle name="20% - Accent3 3 2 2 2 3" xfId="7651" xr:uid="{00000000-0005-0000-0000-0000661C0000}"/>
    <cellStyle name="20% - Accent3 3 2 2 2 3 2" xfId="7652" xr:uid="{00000000-0005-0000-0000-0000671C0000}"/>
    <cellStyle name="20% - Accent3 3 2 2 2 3 2 2" xfId="7653" xr:uid="{00000000-0005-0000-0000-0000681C0000}"/>
    <cellStyle name="20% - Accent3 3 2 2 2 3 2 3" xfId="7654" xr:uid="{00000000-0005-0000-0000-0000691C0000}"/>
    <cellStyle name="20% - Accent3 3 2 2 2 3 3" xfId="7655" xr:uid="{00000000-0005-0000-0000-00006A1C0000}"/>
    <cellStyle name="20% - Accent3 3 2 2 2 3 3 2" xfId="7656" xr:uid="{00000000-0005-0000-0000-00006B1C0000}"/>
    <cellStyle name="20% - Accent3 3 2 2 2 3 4" xfId="7657" xr:uid="{00000000-0005-0000-0000-00006C1C0000}"/>
    <cellStyle name="20% - Accent3 3 2 2 2 3 4 2" xfId="7658" xr:uid="{00000000-0005-0000-0000-00006D1C0000}"/>
    <cellStyle name="20% - Accent3 3 2 2 2 3 5" xfId="7659" xr:uid="{00000000-0005-0000-0000-00006E1C0000}"/>
    <cellStyle name="20% - Accent3 3 2 2 2 4" xfId="7660" xr:uid="{00000000-0005-0000-0000-00006F1C0000}"/>
    <cellStyle name="20% - Accent3 3 2 2 2 4 2" xfId="7661" xr:uid="{00000000-0005-0000-0000-0000701C0000}"/>
    <cellStyle name="20% - Accent3 3 2 2 2 4 2 2" xfId="7662" xr:uid="{00000000-0005-0000-0000-0000711C0000}"/>
    <cellStyle name="20% - Accent3 3 2 2 2 4 2 3" xfId="7663" xr:uid="{00000000-0005-0000-0000-0000721C0000}"/>
    <cellStyle name="20% - Accent3 3 2 2 2 4 3" xfId="7664" xr:uid="{00000000-0005-0000-0000-0000731C0000}"/>
    <cellStyle name="20% - Accent3 3 2 2 2 4 4" xfId="7665" xr:uid="{00000000-0005-0000-0000-0000741C0000}"/>
    <cellStyle name="20% - Accent3 3 2 2 2 5" xfId="7666" xr:uid="{00000000-0005-0000-0000-0000751C0000}"/>
    <cellStyle name="20% - Accent3 3 2 2 2 5 2" xfId="7667" xr:uid="{00000000-0005-0000-0000-0000761C0000}"/>
    <cellStyle name="20% - Accent3 3 2 2 2 5 3" xfId="7668" xr:uid="{00000000-0005-0000-0000-0000771C0000}"/>
    <cellStyle name="20% - Accent3 3 2 2 2 6" xfId="7669" xr:uid="{00000000-0005-0000-0000-0000781C0000}"/>
    <cellStyle name="20% - Accent3 3 2 2 2 6 2" xfId="7670" xr:uid="{00000000-0005-0000-0000-0000791C0000}"/>
    <cellStyle name="20% - Accent3 3 2 2 2 7" xfId="7671" xr:uid="{00000000-0005-0000-0000-00007A1C0000}"/>
    <cellStyle name="20% - Accent3 3 2 2 2 7 2" xfId="7672" xr:uid="{00000000-0005-0000-0000-00007B1C0000}"/>
    <cellStyle name="20% - Accent3 3 2 2 2 8" xfId="7673" xr:uid="{00000000-0005-0000-0000-00007C1C0000}"/>
    <cellStyle name="20% - Accent3 3 2 2 3" xfId="7674" xr:uid="{00000000-0005-0000-0000-00007D1C0000}"/>
    <cellStyle name="20% - Accent3 3 2 2 3 2" xfId="7675" xr:uid="{00000000-0005-0000-0000-00007E1C0000}"/>
    <cellStyle name="20% - Accent3 3 2 2 3 2 2" xfId="7676" xr:uid="{00000000-0005-0000-0000-00007F1C0000}"/>
    <cellStyle name="20% - Accent3 3 2 2 3 2 2 2" xfId="7677" xr:uid="{00000000-0005-0000-0000-0000801C0000}"/>
    <cellStyle name="20% - Accent3 3 2 2 3 2 2 2 2" xfId="7678" xr:uid="{00000000-0005-0000-0000-0000811C0000}"/>
    <cellStyle name="20% - Accent3 3 2 2 3 2 2 2 3" xfId="7679" xr:uid="{00000000-0005-0000-0000-0000821C0000}"/>
    <cellStyle name="20% - Accent3 3 2 2 3 2 2 3" xfId="7680" xr:uid="{00000000-0005-0000-0000-0000831C0000}"/>
    <cellStyle name="20% - Accent3 3 2 2 3 2 2 4" xfId="7681" xr:uid="{00000000-0005-0000-0000-0000841C0000}"/>
    <cellStyle name="20% - Accent3 3 2 2 3 2 3" xfId="7682" xr:uid="{00000000-0005-0000-0000-0000851C0000}"/>
    <cellStyle name="20% - Accent3 3 2 2 3 2 3 2" xfId="7683" xr:uid="{00000000-0005-0000-0000-0000861C0000}"/>
    <cellStyle name="20% - Accent3 3 2 2 3 2 3 2 2" xfId="7684" xr:uid="{00000000-0005-0000-0000-0000871C0000}"/>
    <cellStyle name="20% - Accent3 3 2 2 3 2 3 2 3" xfId="7685" xr:uid="{00000000-0005-0000-0000-0000881C0000}"/>
    <cellStyle name="20% - Accent3 3 2 2 3 2 3 3" xfId="7686" xr:uid="{00000000-0005-0000-0000-0000891C0000}"/>
    <cellStyle name="20% - Accent3 3 2 2 3 2 3 4" xfId="7687" xr:uid="{00000000-0005-0000-0000-00008A1C0000}"/>
    <cellStyle name="20% - Accent3 3 2 2 3 2 4" xfId="7688" xr:uid="{00000000-0005-0000-0000-00008B1C0000}"/>
    <cellStyle name="20% - Accent3 3 2 2 3 2 4 2" xfId="7689" xr:uid="{00000000-0005-0000-0000-00008C1C0000}"/>
    <cellStyle name="20% - Accent3 3 2 2 3 2 4 3" xfId="7690" xr:uid="{00000000-0005-0000-0000-00008D1C0000}"/>
    <cellStyle name="20% - Accent3 3 2 2 3 2 5" xfId="7691" xr:uid="{00000000-0005-0000-0000-00008E1C0000}"/>
    <cellStyle name="20% - Accent3 3 2 2 3 2 5 2" xfId="7692" xr:uid="{00000000-0005-0000-0000-00008F1C0000}"/>
    <cellStyle name="20% - Accent3 3 2 2 3 2 6" xfId="7693" xr:uid="{00000000-0005-0000-0000-0000901C0000}"/>
    <cellStyle name="20% - Accent3 3 2 2 3 2 6 2" xfId="7694" xr:uid="{00000000-0005-0000-0000-0000911C0000}"/>
    <cellStyle name="20% - Accent3 3 2 2 3 2 7" xfId="7695" xr:uid="{00000000-0005-0000-0000-0000921C0000}"/>
    <cellStyle name="20% - Accent3 3 2 2 3 3" xfId="7696" xr:uid="{00000000-0005-0000-0000-0000931C0000}"/>
    <cellStyle name="20% - Accent3 3 2 2 3 3 2" xfId="7697" xr:uid="{00000000-0005-0000-0000-0000941C0000}"/>
    <cellStyle name="20% - Accent3 3 2 2 3 3 2 2" xfId="7698" xr:uid="{00000000-0005-0000-0000-0000951C0000}"/>
    <cellStyle name="20% - Accent3 3 2 2 3 3 2 3" xfId="7699" xr:uid="{00000000-0005-0000-0000-0000961C0000}"/>
    <cellStyle name="20% - Accent3 3 2 2 3 3 3" xfId="7700" xr:uid="{00000000-0005-0000-0000-0000971C0000}"/>
    <cellStyle name="20% - Accent3 3 2 2 3 3 3 2" xfId="7701" xr:uid="{00000000-0005-0000-0000-0000981C0000}"/>
    <cellStyle name="20% - Accent3 3 2 2 3 3 4" xfId="7702" xr:uid="{00000000-0005-0000-0000-0000991C0000}"/>
    <cellStyle name="20% - Accent3 3 2 2 3 3 4 2" xfId="7703" xr:uid="{00000000-0005-0000-0000-00009A1C0000}"/>
    <cellStyle name="20% - Accent3 3 2 2 3 3 5" xfId="7704" xr:uid="{00000000-0005-0000-0000-00009B1C0000}"/>
    <cellStyle name="20% - Accent3 3 2 2 3 4" xfId="7705" xr:uid="{00000000-0005-0000-0000-00009C1C0000}"/>
    <cellStyle name="20% - Accent3 3 2 2 3 4 2" xfId="7706" xr:uid="{00000000-0005-0000-0000-00009D1C0000}"/>
    <cellStyle name="20% - Accent3 3 2 2 3 4 2 2" xfId="7707" xr:uid="{00000000-0005-0000-0000-00009E1C0000}"/>
    <cellStyle name="20% - Accent3 3 2 2 3 4 2 3" xfId="7708" xr:uid="{00000000-0005-0000-0000-00009F1C0000}"/>
    <cellStyle name="20% - Accent3 3 2 2 3 4 3" xfId="7709" xr:uid="{00000000-0005-0000-0000-0000A01C0000}"/>
    <cellStyle name="20% - Accent3 3 2 2 3 4 4" xfId="7710" xr:uid="{00000000-0005-0000-0000-0000A11C0000}"/>
    <cellStyle name="20% - Accent3 3 2 2 3 5" xfId="7711" xr:uid="{00000000-0005-0000-0000-0000A21C0000}"/>
    <cellStyle name="20% - Accent3 3 2 2 3 5 2" xfId="7712" xr:uid="{00000000-0005-0000-0000-0000A31C0000}"/>
    <cellStyle name="20% - Accent3 3 2 2 3 5 3" xfId="7713" xr:uid="{00000000-0005-0000-0000-0000A41C0000}"/>
    <cellStyle name="20% - Accent3 3 2 2 3 6" xfId="7714" xr:uid="{00000000-0005-0000-0000-0000A51C0000}"/>
    <cellStyle name="20% - Accent3 3 2 2 3 6 2" xfId="7715" xr:uid="{00000000-0005-0000-0000-0000A61C0000}"/>
    <cellStyle name="20% - Accent3 3 2 2 3 7" xfId="7716" xr:uid="{00000000-0005-0000-0000-0000A71C0000}"/>
    <cellStyle name="20% - Accent3 3 2 2 3 7 2" xfId="7717" xr:uid="{00000000-0005-0000-0000-0000A81C0000}"/>
    <cellStyle name="20% - Accent3 3 2 2 3 8" xfId="7718" xr:uid="{00000000-0005-0000-0000-0000A91C0000}"/>
    <cellStyle name="20% - Accent3 3 2 2 4" xfId="7719" xr:uid="{00000000-0005-0000-0000-0000AA1C0000}"/>
    <cellStyle name="20% - Accent3 3 2 2 4 2" xfId="7720" xr:uid="{00000000-0005-0000-0000-0000AB1C0000}"/>
    <cellStyle name="20% - Accent3 3 2 2 4 2 2" xfId="7721" xr:uid="{00000000-0005-0000-0000-0000AC1C0000}"/>
    <cellStyle name="20% - Accent3 3 2 2 4 2 2 2" xfId="7722" xr:uid="{00000000-0005-0000-0000-0000AD1C0000}"/>
    <cellStyle name="20% - Accent3 3 2 2 4 2 2 3" xfId="7723" xr:uid="{00000000-0005-0000-0000-0000AE1C0000}"/>
    <cellStyle name="20% - Accent3 3 2 2 4 2 3" xfId="7724" xr:uid="{00000000-0005-0000-0000-0000AF1C0000}"/>
    <cellStyle name="20% - Accent3 3 2 2 4 2 4" xfId="7725" xr:uid="{00000000-0005-0000-0000-0000B01C0000}"/>
    <cellStyle name="20% - Accent3 3 2 2 4 3" xfId="7726" xr:uid="{00000000-0005-0000-0000-0000B11C0000}"/>
    <cellStyle name="20% - Accent3 3 2 2 4 3 2" xfId="7727" xr:uid="{00000000-0005-0000-0000-0000B21C0000}"/>
    <cellStyle name="20% - Accent3 3 2 2 4 3 2 2" xfId="7728" xr:uid="{00000000-0005-0000-0000-0000B31C0000}"/>
    <cellStyle name="20% - Accent3 3 2 2 4 3 2 3" xfId="7729" xr:uid="{00000000-0005-0000-0000-0000B41C0000}"/>
    <cellStyle name="20% - Accent3 3 2 2 4 3 3" xfId="7730" xr:uid="{00000000-0005-0000-0000-0000B51C0000}"/>
    <cellStyle name="20% - Accent3 3 2 2 4 3 4" xfId="7731" xr:uid="{00000000-0005-0000-0000-0000B61C0000}"/>
    <cellStyle name="20% - Accent3 3 2 2 4 4" xfId="7732" xr:uid="{00000000-0005-0000-0000-0000B71C0000}"/>
    <cellStyle name="20% - Accent3 3 2 2 4 4 2" xfId="7733" xr:uid="{00000000-0005-0000-0000-0000B81C0000}"/>
    <cellStyle name="20% - Accent3 3 2 2 4 4 3" xfId="7734" xr:uid="{00000000-0005-0000-0000-0000B91C0000}"/>
    <cellStyle name="20% - Accent3 3 2 2 4 5" xfId="7735" xr:uid="{00000000-0005-0000-0000-0000BA1C0000}"/>
    <cellStyle name="20% - Accent3 3 2 2 4 5 2" xfId="7736" xr:uid="{00000000-0005-0000-0000-0000BB1C0000}"/>
    <cellStyle name="20% - Accent3 3 2 2 4 6" xfId="7737" xr:uid="{00000000-0005-0000-0000-0000BC1C0000}"/>
    <cellStyle name="20% - Accent3 3 2 2 4 6 2" xfId="7738" xr:uid="{00000000-0005-0000-0000-0000BD1C0000}"/>
    <cellStyle name="20% - Accent3 3 2 2 4 7" xfId="7739" xr:uid="{00000000-0005-0000-0000-0000BE1C0000}"/>
    <cellStyle name="20% - Accent3 3 2 2 5" xfId="7740" xr:uid="{00000000-0005-0000-0000-0000BF1C0000}"/>
    <cellStyle name="20% - Accent3 3 2 2 5 2" xfId="7741" xr:uid="{00000000-0005-0000-0000-0000C01C0000}"/>
    <cellStyle name="20% - Accent3 3 2 2 5 2 2" xfId="7742" xr:uid="{00000000-0005-0000-0000-0000C11C0000}"/>
    <cellStyle name="20% - Accent3 3 2 2 5 2 3" xfId="7743" xr:uid="{00000000-0005-0000-0000-0000C21C0000}"/>
    <cellStyle name="20% - Accent3 3 2 2 5 3" xfId="7744" xr:uid="{00000000-0005-0000-0000-0000C31C0000}"/>
    <cellStyle name="20% - Accent3 3 2 2 5 3 2" xfId="7745" xr:uid="{00000000-0005-0000-0000-0000C41C0000}"/>
    <cellStyle name="20% - Accent3 3 2 2 5 4" xfId="7746" xr:uid="{00000000-0005-0000-0000-0000C51C0000}"/>
    <cellStyle name="20% - Accent3 3 2 2 5 4 2" xfId="7747" xr:uid="{00000000-0005-0000-0000-0000C61C0000}"/>
    <cellStyle name="20% - Accent3 3 2 2 5 5" xfId="7748" xr:uid="{00000000-0005-0000-0000-0000C71C0000}"/>
    <cellStyle name="20% - Accent3 3 2 2 6" xfId="7749" xr:uid="{00000000-0005-0000-0000-0000C81C0000}"/>
    <cellStyle name="20% - Accent3 3 2 2 6 2" xfId="7750" xr:uid="{00000000-0005-0000-0000-0000C91C0000}"/>
    <cellStyle name="20% - Accent3 3 2 2 6 2 2" xfId="7751" xr:uid="{00000000-0005-0000-0000-0000CA1C0000}"/>
    <cellStyle name="20% - Accent3 3 2 2 6 2 3" xfId="7752" xr:uid="{00000000-0005-0000-0000-0000CB1C0000}"/>
    <cellStyle name="20% - Accent3 3 2 2 6 3" xfId="7753" xr:uid="{00000000-0005-0000-0000-0000CC1C0000}"/>
    <cellStyle name="20% - Accent3 3 2 2 6 4" xfId="7754" xr:uid="{00000000-0005-0000-0000-0000CD1C0000}"/>
    <cellStyle name="20% - Accent3 3 2 2 7" xfId="7755" xr:uid="{00000000-0005-0000-0000-0000CE1C0000}"/>
    <cellStyle name="20% - Accent3 3 2 2 7 2" xfId="7756" xr:uid="{00000000-0005-0000-0000-0000CF1C0000}"/>
    <cellStyle name="20% - Accent3 3 2 2 7 3" xfId="7757" xr:uid="{00000000-0005-0000-0000-0000D01C0000}"/>
    <cellStyle name="20% - Accent3 3 2 2 8" xfId="7758" xr:uid="{00000000-0005-0000-0000-0000D11C0000}"/>
    <cellStyle name="20% - Accent3 3 2 2 8 2" xfId="7759" xr:uid="{00000000-0005-0000-0000-0000D21C0000}"/>
    <cellStyle name="20% - Accent3 3 2 2 9" xfId="7760" xr:uid="{00000000-0005-0000-0000-0000D31C0000}"/>
    <cellStyle name="20% - Accent3 3 2 2 9 2" xfId="7761" xr:uid="{00000000-0005-0000-0000-0000D41C0000}"/>
    <cellStyle name="20% - Accent3 3 2 3" xfId="7762" xr:uid="{00000000-0005-0000-0000-0000D51C0000}"/>
    <cellStyle name="20% - Accent3 3 2 3 10" xfId="7763" xr:uid="{00000000-0005-0000-0000-0000D61C0000}"/>
    <cellStyle name="20% - Accent3 3 2 3 11" xfId="53007" xr:uid="{00000000-0005-0000-0000-0000D71C0000}"/>
    <cellStyle name="20% - Accent3 3 2 3 12" xfId="54418" xr:uid="{00000000-0005-0000-0000-0000D81C0000}"/>
    <cellStyle name="20% - Accent3 3 2 3 13" xfId="55944" xr:uid="{00000000-0005-0000-0000-0000D91C0000}"/>
    <cellStyle name="20% - Accent3 3 2 3 14" xfId="57322" xr:uid="{00000000-0005-0000-0000-0000DA1C0000}"/>
    <cellStyle name="20% - Accent3 3 2 3 2" xfId="7764" xr:uid="{00000000-0005-0000-0000-0000DB1C0000}"/>
    <cellStyle name="20% - Accent3 3 2 3 2 2" xfId="7765" xr:uid="{00000000-0005-0000-0000-0000DC1C0000}"/>
    <cellStyle name="20% - Accent3 3 2 3 2 2 2" xfId="7766" xr:uid="{00000000-0005-0000-0000-0000DD1C0000}"/>
    <cellStyle name="20% - Accent3 3 2 3 2 2 2 2" xfId="7767" xr:uid="{00000000-0005-0000-0000-0000DE1C0000}"/>
    <cellStyle name="20% - Accent3 3 2 3 2 2 2 2 2" xfId="7768" xr:uid="{00000000-0005-0000-0000-0000DF1C0000}"/>
    <cellStyle name="20% - Accent3 3 2 3 2 2 2 2 3" xfId="7769" xr:uid="{00000000-0005-0000-0000-0000E01C0000}"/>
    <cellStyle name="20% - Accent3 3 2 3 2 2 2 3" xfId="7770" xr:uid="{00000000-0005-0000-0000-0000E11C0000}"/>
    <cellStyle name="20% - Accent3 3 2 3 2 2 2 4" xfId="7771" xr:uid="{00000000-0005-0000-0000-0000E21C0000}"/>
    <cellStyle name="20% - Accent3 3 2 3 2 2 3" xfId="7772" xr:uid="{00000000-0005-0000-0000-0000E31C0000}"/>
    <cellStyle name="20% - Accent3 3 2 3 2 2 3 2" xfId="7773" xr:uid="{00000000-0005-0000-0000-0000E41C0000}"/>
    <cellStyle name="20% - Accent3 3 2 3 2 2 3 2 2" xfId="7774" xr:uid="{00000000-0005-0000-0000-0000E51C0000}"/>
    <cellStyle name="20% - Accent3 3 2 3 2 2 3 2 3" xfId="7775" xr:uid="{00000000-0005-0000-0000-0000E61C0000}"/>
    <cellStyle name="20% - Accent3 3 2 3 2 2 3 3" xfId="7776" xr:uid="{00000000-0005-0000-0000-0000E71C0000}"/>
    <cellStyle name="20% - Accent3 3 2 3 2 2 3 4" xfId="7777" xr:uid="{00000000-0005-0000-0000-0000E81C0000}"/>
    <cellStyle name="20% - Accent3 3 2 3 2 2 4" xfId="7778" xr:uid="{00000000-0005-0000-0000-0000E91C0000}"/>
    <cellStyle name="20% - Accent3 3 2 3 2 2 4 2" xfId="7779" xr:uid="{00000000-0005-0000-0000-0000EA1C0000}"/>
    <cellStyle name="20% - Accent3 3 2 3 2 2 4 3" xfId="7780" xr:uid="{00000000-0005-0000-0000-0000EB1C0000}"/>
    <cellStyle name="20% - Accent3 3 2 3 2 2 5" xfId="7781" xr:uid="{00000000-0005-0000-0000-0000EC1C0000}"/>
    <cellStyle name="20% - Accent3 3 2 3 2 2 5 2" xfId="7782" xr:uid="{00000000-0005-0000-0000-0000ED1C0000}"/>
    <cellStyle name="20% - Accent3 3 2 3 2 2 6" xfId="7783" xr:uid="{00000000-0005-0000-0000-0000EE1C0000}"/>
    <cellStyle name="20% - Accent3 3 2 3 2 2 6 2" xfId="7784" xr:uid="{00000000-0005-0000-0000-0000EF1C0000}"/>
    <cellStyle name="20% - Accent3 3 2 3 2 2 7" xfId="7785" xr:uid="{00000000-0005-0000-0000-0000F01C0000}"/>
    <cellStyle name="20% - Accent3 3 2 3 2 3" xfId="7786" xr:uid="{00000000-0005-0000-0000-0000F11C0000}"/>
    <cellStyle name="20% - Accent3 3 2 3 2 3 2" xfId="7787" xr:uid="{00000000-0005-0000-0000-0000F21C0000}"/>
    <cellStyle name="20% - Accent3 3 2 3 2 3 2 2" xfId="7788" xr:uid="{00000000-0005-0000-0000-0000F31C0000}"/>
    <cellStyle name="20% - Accent3 3 2 3 2 3 2 3" xfId="7789" xr:uid="{00000000-0005-0000-0000-0000F41C0000}"/>
    <cellStyle name="20% - Accent3 3 2 3 2 3 3" xfId="7790" xr:uid="{00000000-0005-0000-0000-0000F51C0000}"/>
    <cellStyle name="20% - Accent3 3 2 3 2 3 3 2" xfId="7791" xr:uid="{00000000-0005-0000-0000-0000F61C0000}"/>
    <cellStyle name="20% - Accent3 3 2 3 2 3 4" xfId="7792" xr:uid="{00000000-0005-0000-0000-0000F71C0000}"/>
    <cellStyle name="20% - Accent3 3 2 3 2 3 4 2" xfId="7793" xr:uid="{00000000-0005-0000-0000-0000F81C0000}"/>
    <cellStyle name="20% - Accent3 3 2 3 2 3 5" xfId="7794" xr:uid="{00000000-0005-0000-0000-0000F91C0000}"/>
    <cellStyle name="20% - Accent3 3 2 3 2 4" xfId="7795" xr:uid="{00000000-0005-0000-0000-0000FA1C0000}"/>
    <cellStyle name="20% - Accent3 3 2 3 2 4 2" xfId="7796" xr:uid="{00000000-0005-0000-0000-0000FB1C0000}"/>
    <cellStyle name="20% - Accent3 3 2 3 2 4 2 2" xfId="7797" xr:uid="{00000000-0005-0000-0000-0000FC1C0000}"/>
    <cellStyle name="20% - Accent3 3 2 3 2 4 2 3" xfId="7798" xr:uid="{00000000-0005-0000-0000-0000FD1C0000}"/>
    <cellStyle name="20% - Accent3 3 2 3 2 4 3" xfId="7799" xr:uid="{00000000-0005-0000-0000-0000FE1C0000}"/>
    <cellStyle name="20% - Accent3 3 2 3 2 4 4" xfId="7800" xr:uid="{00000000-0005-0000-0000-0000FF1C0000}"/>
    <cellStyle name="20% - Accent3 3 2 3 2 5" xfId="7801" xr:uid="{00000000-0005-0000-0000-0000001D0000}"/>
    <cellStyle name="20% - Accent3 3 2 3 2 5 2" xfId="7802" xr:uid="{00000000-0005-0000-0000-0000011D0000}"/>
    <cellStyle name="20% - Accent3 3 2 3 2 5 3" xfId="7803" xr:uid="{00000000-0005-0000-0000-0000021D0000}"/>
    <cellStyle name="20% - Accent3 3 2 3 2 6" xfId="7804" xr:uid="{00000000-0005-0000-0000-0000031D0000}"/>
    <cellStyle name="20% - Accent3 3 2 3 2 6 2" xfId="7805" xr:uid="{00000000-0005-0000-0000-0000041D0000}"/>
    <cellStyle name="20% - Accent3 3 2 3 2 7" xfId="7806" xr:uid="{00000000-0005-0000-0000-0000051D0000}"/>
    <cellStyle name="20% - Accent3 3 2 3 2 7 2" xfId="7807" xr:uid="{00000000-0005-0000-0000-0000061D0000}"/>
    <cellStyle name="20% - Accent3 3 2 3 2 8" xfId="7808" xr:uid="{00000000-0005-0000-0000-0000071D0000}"/>
    <cellStyle name="20% - Accent3 3 2 3 3" xfId="7809" xr:uid="{00000000-0005-0000-0000-0000081D0000}"/>
    <cellStyle name="20% - Accent3 3 2 3 3 2" xfId="7810" xr:uid="{00000000-0005-0000-0000-0000091D0000}"/>
    <cellStyle name="20% - Accent3 3 2 3 3 2 2" xfId="7811" xr:uid="{00000000-0005-0000-0000-00000A1D0000}"/>
    <cellStyle name="20% - Accent3 3 2 3 3 2 2 2" xfId="7812" xr:uid="{00000000-0005-0000-0000-00000B1D0000}"/>
    <cellStyle name="20% - Accent3 3 2 3 3 2 2 2 2" xfId="7813" xr:uid="{00000000-0005-0000-0000-00000C1D0000}"/>
    <cellStyle name="20% - Accent3 3 2 3 3 2 2 2 3" xfId="7814" xr:uid="{00000000-0005-0000-0000-00000D1D0000}"/>
    <cellStyle name="20% - Accent3 3 2 3 3 2 2 3" xfId="7815" xr:uid="{00000000-0005-0000-0000-00000E1D0000}"/>
    <cellStyle name="20% - Accent3 3 2 3 3 2 2 4" xfId="7816" xr:uid="{00000000-0005-0000-0000-00000F1D0000}"/>
    <cellStyle name="20% - Accent3 3 2 3 3 2 3" xfId="7817" xr:uid="{00000000-0005-0000-0000-0000101D0000}"/>
    <cellStyle name="20% - Accent3 3 2 3 3 2 3 2" xfId="7818" xr:uid="{00000000-0005-0000-0000-0000111D0000}"/>
    <cellStyle name="20% - Accent3 3 2 3 3 2 3 2 2" xfId="7819" xr:uid="{00000000-0005-0000-0000-0000121D0000}"/>
    <cellStyle name="20% - Accent3 3 2 3 3 2 3 2 3" xfId="7820" xr:uid="{00000000-0005-0000-0000-0000131D0000}"/>
    <cellStyle name="20% - Accent3 3 2 3 3 2 3 3" xfId="7821" xr:uid="{00000000-0005-0000-0000-0000141D0000}"/>
    <cellStyle name="20% - Accent3 3 2 3 3 2 3 4" xfId="7822" xr:uid="{00000000-0005-0000-0000-0000151D0000}"/>
    <cellStyle name="20% - Accent3 3 2 3 3 2 4" xfId="7823" xr:uid="{00000000-0005-0000-0000-0000161D0000}"/>
    <cellStyle name="20% - Accent3 3 2 3 3 2 4 2" xfId="7824" xr:uid="{00000000-0005-0000-0000-0000171D0000}"/>
    <cellStyle name="20% - Accent3 3 2 3 3 2 4 3" xfId="7825" xr:uid="{00000000-0005-0000-0000-0000181D0000}"/>
    <cellStyle name="20% - Accent3 3 2 3 3 2 5" xfId="7826" xr:uid="{00000000-0005-0000-0000-0000191D0000}"/>
    <cellStyle name="20% - Accent3 3 2 3 3 2 5 2" xfId="7827" xr:uid="{00000000-0005-0000-0000-00001A1D0000}"/>
    <cellStyle name="20% - Accent3 3 2 3 3 2 6" xfId="7828" xr:uid="{00000000-0005-0000-0000-00001B1D0000}"/>
    <cellStyle name="20% - Accent3 3 2 3 3 2 6 2" xfId="7829" xr:uid="{00000000-0005-0000-0000-00001C1D0000}"/>
    <cellStyle name="20% - Accent3 3 2 3 3 2 7" xfId="7830" xr:uid="{00000000-0005-0000-0000-00001D1D0000}"/>
    <cellStyle name="20% - Accent3 3 2 3 3 3" xfId="7831" xr:uid="{00000000-0005-0000-0000-00001E1D0000}"/>
    <cellStyle name="20% - Accent3 3 2 3 3 3 2" xfId="7832" xr:uid="{00000000-0005-0000-0000-00001F1D0000}"/>
    <cellStyle name="20% - Accent3 3 2 3 3 3 2 2" xfId="7833" xr:uid="{00000000-0005-0000-0000-0000201D0000}"/>
    <cellStyle name="20% - Accent3 3 2 3 3 3 2 3" xfId="7834" xr:uid="{00000000-0005-0000-0000-0000211D0000}"/>
    <cellStyle name="20% - Accent3 3 2 3 3 3 3" xfId="7835" xr:uid="{00000000-0005-0000-0000-0000221D0000}"/>
    <cellStyle name="20% - Accent3 3 2 3 3 3 3 2" xfId="7836" xr:uid="{00000000-0005-0000-0000-0000231D0000}"/>
    <cellStyle name="20% - Accent3 3 2 3 3 3 4" xfId="7837" xr:uid="{00000000-0005-0000-0000-0000241D0000}"/>
    <cellStyle name="20% - Accent3 3 2 3 3 3 4 2" xfId="7838" xr:uid="{00000000-0005-0000-0000-0000251D0000}"/>
    <cellStyle name="20% - Accent3 3 2 3 3 3 5" xfId="7839" xr:uid="{00000000-0005-0000-0000-0000261D0000}"/>
    <cellStyle name="20% - Accent3 3 2 3 3 4" xfId="7840" xr:uid="{00000000-0005-0000-0000-0000271D0000}"/>
    <cellStyle name="20% - Accent3 3 2 3 3 4 2" xfId="7841" xr:uid="{00000000-0005-0000-0000-0000281D0000}"/>
    <cellStyle name="20% - Accent3 3 2 3 3 4 2 2" xfId="7842" xr:uid="{00000000-0005-0000-0000-0000291D0000}"/>
    <cellStyle name="20% - Accent3 3 2 3 3 4 2 3" xfId="7843" xr:uid="{00000000-0005-0000-0000-00002A1D0000}"/>
    <cellStyle name="20% - Accent3 3 2 3 3 4 3" xfId="7844" xr:uid="{00000000-0005-0000-0000-00002B1D0000}"/>
    <cellStyle name="20% - Accent3 3 2 3 3 4 4" xfId="7845" xr:uid="{00000000-0005-0000-0000-00002C1D0000}"/>
    <cellStyle name="20% - Accent3 3 2 3 3 5" xfId="7846" xr:uid="{00000000-0005-0000-0000-00002D1D0000}"/>
    <cellStyle name="20% - Accent3 3 2 3 3 5 2" xfId="7847" xr:uid="{00000000-0005-0000-0000-00002E1D0000}"/>
    <cellStyle name="20% - Accent3 3 2 3 3 5 3" xfId="7848" xr:uid="{00000000-0005-0000-0000-00002F1D0000}"/>
    <cellStyle name="20% - Accent3 3 2 3 3 6" xfId="7849" xr:uid="{00000000-0005-0000-0000-0000301D0000}"/>
    <cellStyle name="20% - Accent3 3 2 3 3 6 2" xfId="7850" xr:uid="{00000000-0005-0000-0000-0000311D0000}"/>
    <cellStyle name="20% - Accent3 3 2 3 3 7" xfId="7851" xr:uid="{00000000-0005-0000-0000-0000321D0000}"/>
    <cellStyle name="20% - Accent3 3 2 3 3 7 2" xfId="7852" xr:uid="{00000000-0005-0000-0000-0000331D0000}"/>
    <cellStyle name="20% - Accent3 3 2 3 3 8" xfId="7853" xr:uid="{00000000-0005-0000-0000-0000341D0000}"/>
    <cellStyle name="20% - Accent3 3 2 3 4" xfId="7854" xr:uid="{00000000-0005-0000-0000-0000351D0000}"/>
    <cellStyle name="20% - Accent3 3 2 3 4 2" xfId="7855" xr:uid="{00000000-0005-0000-0000-0000361D0000}"/>
    <cellStyle name="20% - Accent3 3 2 3 4 2 2" xfId="7856" xr:uid="{00000000-0005-0000-0000-0000371D0000}"/>
    <cellStyle name="20% - Accent3 3 2 3 4 2 2 2" xfId="7857" xr:uid="{00000000-0005-0000-0000-0000381D0000}"/>
    <cellStyle name="20% - Accent3 3 2 3 4 2 2 3" xfId="7858" xr:uid="{00000000-0005-0000-0000-0000391D0000}"/>
    <cellStyle name="20% - Accent3 3 2 3 4 2 3" xfId="7859" xr:uid="{00000000-0005-0000-0000-00003A1D0000}"/>
    <cellStyle name="20% - Accent3 3 2 3 4 2 4" xfId="7860" xr:uid="{00000000-0005-0000-0000-00003B1D0000}"/>
    <cellStyle name="20% - Accent3 3 2 3 4 3" xfId="7861" xr:uid="{00000000-0005-0000-0000-00003C1D0000}"/>
    <cellStyle name="20% - Accent3 3 2 3 4 3 2" xfId="7862" xr:uid="{00000000-0005-0000-0000-00003D1D0000}"/>
    <cellStyle name="20% - Accent3 3 2 3 4 3 2 2" xfId="7863" xr:uid="{00000000-0005-0000-0000-00003E1D0000}"/>
    <cellStyle name="20% - Accent3 3 2 3 4 3 2 3" xfId="7864" xr:uid="{00000000-0005-0000-0000-00003F1D0000}"/>
    <cellStyle name="20% - Accent3 3 2 3 4 3 3" xfId="7865" xr:uid="{00000000-0005-0000-0000-0000401D0000}"/>
    <cellStyle name="20% - Accent3 3 2 3 4 3 4" xfId="7866" xr:uid="{00000000-0005-0000-0000-0000411D0000}"/>
    <cellStyle name="20% - Accent3 3 2 3 4 4" xfId="7867" xr:uid="{00000000-0005-0000-0000-0000421D0000}"/>
    <cellStyle name="20% - Accent3 3 2 3 4 4 2" xfId="7868" xr:uid="{00000000-0005-0000-0000-0000431D0000}"/>
    <cellStyle name="20% - Accent3 3 2 3 4 4 3" xfId="7869" xr:uid="{00000000-0005-0000-0000-0000441D0000}"/>
    <cellStyle name="20% - Accent3 3 2 3 4 5" xfId="7870" xr:uid="{00000000-0005-0000-0000-0000451D0000}"/>
    <cellStyle name="20% - Accent3 3 2 3 4 5 2" xfId="7871" xr:uid="{00000000-0005-0000-0000-0000461D0000}"/>
    <cellStyle name="20% - Accent3 3 2 3 4 6" xfId="7872" xr:uid="{00000000-0005-0000-0000-0000471D0000}"/>
    <cellStyle name="20% - Accent3 3 2 3 4 6 2" xfId="7873" xr:uid="{00000000-0005-0000-0000-0000481D0000}"/>
    <cellStyle name="20% - Accent3 3 2 3 4 7" xfId="7874" xr:uid="{00000000-0005-0000-0000-0000491D0000}"/>
    <cellStyle name="20% - Accent3 3 2 3 5" xfId="7875" xr:uid="{00000000-0005-0000-0000-00004A1D0000}"/>
    <cellStyle name="20% - Accent3 3 2 3 5 2" xfId="7876" xr:uid="{00000000-0005-0000-0000-00004B1D0000}"/>
    <cellStyle name="20% - Accent3 3 2 3 5 2 2" xfId="7877" xr:uid="{00000000-0005-0000-0000-00004C1D0000}"/>
    <cellStyle name="20% - Accent3 3 2 3 5 2 3" xfId="7878" xr:uid="{00000000-0005-0000-0000-00004D1D0000}"/>
    <cellStyle name="20% - Accent3 3 2 3 5 3" xfId="7879" xr:uid="{00000000-0005-0000-0000-00004E1D0000}"/>
    <cellStyle name="20% - Accent3 3 2 3 5 3 2" xfId="7880" xr:uid="{00000000-0005-0000-0000-00004F1D0000}"/>
    <cellStyle name="20% - Accent3 3 2 3 5 4" xfId="7881" xr:uid="{00000000-0005-0000-0000-0000501D0000}"/>
    <cellStyle name="20% - Accent3 3 2 3 5 4 2" xfId="7882" xr:uid="{00000000-0005-0000-0000-0000511D0000}"/>
    <cellStyle name="20% - Accent3 3 2 3 5 5" xfId="7883" xr:uid="{00000000-0005-0000-0000-0000521D0000}"/>
    <cellStyle name="20% - Accent3 3 2 3 6" xfId="7884" xr:uid="{00000000-0005-0000-0000-0000531D0000}"/>
    <cellStyle name="20% - Accent3 3 2 3 6 2" xfId="7885" xr:uid="{00000000-0005-0000-0000-0000541D0000}"/>
    <cellStyle name="20% - Accent3 3 2 3 6 2 2" xfId="7886" xr:uid="{00000000-0005-0000-0000-0000551D0000}"/>
    <cellStyle name="20% - Accent3 3 2 3 6 2 3" xfId="7887" xr:uid="{00000000-0005-0000-0000-0000561D0000}"/>
    <cellStyle name="20% - Accent3 3 2 3 6 3" xfId="7888" xr:uid="{00000000-0005-0000-0000-0000571D0000}"/>
    <cellStyle name="20% - Accent3 3 2 3 6 4" xfId="7889" xr:uid="{00000000-0005-0000-0000-0000581D0000}"/>
    <cellStyle name="20% - Accent3 3 2 3 7" xfId="7890" xr:uid="{00000000-0005-0000-0000-0000591D0000}"/>
    <cellStyle name="20% - Accent3 3 2 3 7 2" xfId="7891" xr:uid="{00000000-0005-0000-0000-00005A1D0000}"/>
    <cellStyle name="20% - Accent3 3 2 3 7 3" xfId="7892" xr:uid="{00000000-0005-0000-0000-00005B1D0000}"/>
    <cellStyle name="20% - Accent3 3 2 3 8" xfId="7893" xr:uid="{00000000-0005-0000-0000-00005C1D0000}"/>
    <cellStyle name="20% - Accent3 3 2 3 8 2" xfId="7894" xr:uid="{00000000-0005-0000-0000-00005D1D0000}"/>
    <cellStyle name="20% - Accent3 3 2 3 9" xfId="7895" xr:uid="{00000000-0005-0000-0000-00005E1D0000}"/>
    <cellStyle name="20% - Accent3 3 2 3 9 2" xfId="7896" xr:uid="{00000000-0005-0000-0000-00005F1D0000}"/>
    <cellStyle name="20% - Accent3 3 2 4" xfId="7897" xr:uid="{00000000-0005-0000-0000-0000601D0000}"/>
    <cellStyle name="20% - Accent3 3 2 4 10" xfId="54106" xr:uid="{00000000-0005-0000-0000-0000611D0000}"/>
    <cellStyle name="20% - Accent3 3 2 4 11" xfId="55632" xr:uid="{00000000-0005-0000-0000-0000621D0000}"/>
    <cellStyle name="20% - Accent3 3 2 4 12" xfId="57010" xr:uid="{00000000-0005-0000-0000-0000631D0000}"/>
    <cellStyle name="20% - Accent3 3 2 4 2" xfId="7898" xr:uid="{00000000-0005-0000-0000-0000641D0000}"/>
    <cellStyle name="20% - Accent3 3 2 4 2 2" xfId="7899" xr:uid="{00000000-0005-0000-0000-0000651D0000}"/>
    <cellStyle name="20% - Accent3 3 2 4 2 2 2" xfId="7900" xr:uid="{00000000-0005-0000-0000-0000661D0000}"/>
    <cellStyle name="20% - Accent3 3 2 4 2 2 2 2" xfId="7901" xr:uid="{00000000-0005-0000-0000-0000671D0000}"/>
    <cellStyle name="20% - Accent3 3 2 4 2 2 2 3" xfId="7902" xr:uid="{00000000-0005-0000-0000-0000681D0000}"/>
    <cellStyle name="20% - Accent3 3 2 4 2 2 3" xfId="7903" xr:uid="{00000000-0005-0000-0000-0000691D0000}"/>
    <cellStyle name="20% - Accent3 3 2 4 2 2 4" xfId="7904" xr:uid="{00000000-0005-0000-0000-00006A1D0000}"/>
    <cellStyle name="20% - Accent3 3 2 4 2 3" xfId="7905" xr:uid="{00000000-0005-0000-0000-00006B1D0000}"/>
    <cellStyle name="20% - Accent3 3 2 4 2 3 2" xfId="7906" xr:uid="{00000000-0005-0000-0000-00006C1D0000}"/>
    <cellStyle name="20% - Accent3 3 2 4 2 3 2 2" xfId="7907" xr:uid="{00000000-0005-0000-0000-00006D1D0000}"/>
    <cellStyle name="20% - Accent3 3 2 4 2 3 2 3" xfId="7908" xr:uid="{00000000-0005-0000-0000-00006E1D0000}"/>
    <cellStyle name="20% - Accent3 3 2 4 2 3 3" xfId="7909" xr:uid="{00000000-0005-0000-0000-00006F1D0000}"/>
    <cellStyle name="20% - Accent3 3 2 4 2 3 4" xfId="7910" xr:uid="{00000000-0005-0000-0000-0000701D0000}"/>
    <cellStyle name="20% - Accent3 3 2 4 2 4" xfId="7911" xr:uid="{00000000-0005-0000-0000-0000711D0000}"/>
    <cellStyle name="20% - Accent3 3 2 4 2 4 2" xfId="7912" xr:uid="{00000000-0005-0000-0000-0000721D0000}"/>
    <cellStyle name="20% - Accent3 3 2 4 2 4 3" xfId="7913" xr:uid="{00000000-0005-0000-0000-0000731D0000}"/>
    <cellStyle name="20% - Accent3 3 2 4 2 5" xfId="7914" xr:uid="{00000000-0005-0000-0000-0000741D0000}"/>
    <cellStyle name="20% - Accent3 3 2 4 2 5 2" xfId="7915" xr:uid="{00000000-0005-0000-0000-0000751D0000}"/>
    <cellStyle name="20% - Accent3 3 2 4 2 6" xfId="7916" xr:uid="{00000000-0005-0000-0000-0000761D0000}"/>
    <cellStyle name="20% - Accent3 3 2 4 2 6 2" xfId="7917" xr:uid="{00000000-0005-0000-0000-0000771D0000}"/>
    <cellStyle name="20% - Accent3 3 2 4 2 7" xfId="7918" xr:uid="{00000000-0005-0000-0000-0000781D0000}"/>
    <cellStyle name="20% - Accent3 3 2 4 3" xfId="7919" xr:uid="{00000000-0005-0000-0000-0000791D0000}"/>
    <cellStyle name="20% - Accent3 3 2 4 3 2" xfId="7920" xr:uid="{00000000-0005-0000-0000-00007A1D0000}"/>
    <cellStyle name="20% - Accent3 3 2 4 3 2 2" xfId="7921" xr:uid="{00000000-0005-0000-0000-00007B1D0000}"/>
    <cellStyle name="20% - Accent3 3 2 4 3 2 3" xfId="7922" xr:uid="{00000000-0005-0000-0000-00007C1D0000}"/>
    <cellStyle name="20% - Accent3 3 2 4 3 3" xfId="7923" xr:uid="{00000000-0005-0000-0000-00007D1D0000}"/>
    <cellStyle name="20% - Accent3 3 2 4 3 3 2" xfId="7924" xr:uid="{00000000-0005-0000-0000-00007E1D0000}"/>
    <cellStyle name="20% - Accent3 3 2 4 3 4" xfId="7925" xr:uid="{00000000-0005-0000-0000-00007F1D0000}"/>
    <cellStyle name="20% - Accent3 3 2 4 3 4 2" xfId="7926" xr:uid="{00000000-0005-0000-0000-0000801D0000}"/>
    <cellStyle name="20% - Accent3 3 2 4 3 5" xfId="7927" xr:uid="{00000000-0005-0000-0000-0000811D0000}"/>
    <cellStyle name="20% - Accent3 3 2 4 4" xfId="7928" xr:uid="{00000000-0005-0000-0000-0000821D0000}"/>
    <cellStyle name="20% - Accent3 3 2 4 4 2" xfId="7929" xr:uid="{00000000-0005-0000-0000-0000831D0000}"/>
    <cellStyle name="20% - Accent3 3 2 4 4 2 2" xfId="7930" xr:uid="{00000000-0005-0000-0000-0000841D0000}"/>
    <cellStyle name="20% - Accent3 3 2 4 4 2 3" xfId="7931" xr:uid="{00000000-0005-0000-0000-0000851D0000}"/>
    <cellStyle name="20% - Accent3 3 2 4 4 3" xfId="7932" xr:uid="{00000000-0005-0000-0000-0000861D0000}"/>
    <cellStyle name="20% - Accent3 3 2 4 4 4" xfId="7933" xr:uid="{00000000-0005-0000-0000-0000871D0000}"/>
    <cellStyle name="20% - Accent3 3 2 4 5" xfId="7934" xr:uid="{00000000-0005-0000-0000-0000881D0000}"/>
    <cellStyle name="20% - Accent3 3 2 4 5 2" xfId="7935" xr:uid="{00000000-0005-0000-0000-0000891D0000}"/>
    <cellStyle name="20% - Accent3 3 2 4 5 3" xfId="7936" xr:uid="{00000000-0005-0000-0000-00008A1D0000}"/>
    <cellStyle name="20% - Accent3 3 2 4 6" xfId="7937" xr:uid="{00000000-0005-0000-0000-00008B1D0000}"/>
    <cellStyle name="20% - Accent3 3 2 4 6 2" xfId="7938" xr:uid="{00000000-0005-0000-0000-00008C1D0000}"/>
    <cellStyle name="20% - Accent3 3 2 4 7" xfId="7939" xr:uid="{00000000-0005-0000-0000-00008D1D0000}"/>
    <cellStyle name="20% - Accent3 3 2 4 7 2" xfId="7940" xr:uid="{00000000-0005-0000-0000-00008E1D0000}"/>
    <cellStyle name="20% - Accent3 3 2 4 8" xfId="7941" xr:uid="{00000000-0005-0000-0000-00008F1D0000}"/>
    <cellStyle name="20% - Accent3 3 2 4 9" xfId="52635" xr:uid="{00000000-0005-0000-0000-0000901D0000}"/>
    <cellStyle name="20% - Accent3 3 2 5" xfId="7942" xr:uid="{00000000-0005-0000-0000-0000911D0000}"/>
    <cellStyle name="20% - Accent3 3 2 5 2" xfId="7943" xr:uid="{00000000-0005-0000-0000-0000921D0000}"/>
    <cellStyle name="20% - Accent3 3 2 5 2 2" xfId="7944" xr:uid="{00000000-0005-0000-0000-0000931D0000}"/>
    <cellStyle name="20% - Accent3 3 2 5 2 2 2" xfId="7945" xr:uid="{00000000-0005-0000-0000-0000941D0000}"/>
    <cellStyle name="20% - Accent3 3 2 5 2 2 2 2" xfId="7946" xr:uid="{00000000-0005-0000-0000-0000951D0000}"/>
    <cellStyle name="20% - Accent3 3 2 5 2 2 2 3" xfId="7947" xr:uid="{00000000-0005-0000-0000-0000961D0000}"/>
    <cellStyle name="20% - Accent3 3 2 5 2 2 3" xfId="7948" xr:uid="{00000000-0005-0000-0000-0000971D0000}"/>
    <cellStyle name="20% - Accent3 3 2 5 2 2 4" xfId="7949" xr:uid="{00000000-0005-0000-0000-0000981D0000}"/>
    <cellStyle name="20% - Accent3 3 2 5 2 3" xfId="7950" xr:uid="{00000000-0005-0000-0000-0000991D0000}"/>
    <cellStyle name="20% - Accent3 3 2 5 2 3 2" xfId="7951" xr:uid="{00000000-0005-0000-0000-00009A1D0000}"/>
    <cellStyle name="20% - Accent3 3 2 5 2 3 2 2" xfId="7952" xr:uid="{00000000-0005-0000-0000-00009B1D0000}"/>
    <cellStyle name="20% - Accent3 3 2 5 2 3 2 3" xfId="7953" xr:uid="{00000000-0005-0000-0000-00009C1D0000}"/>
    <cellStyle name="20% - Accent3 3 2 5 2 3 3" xfId="7954" xr:uid="{00000000-0005-0000-0000-00009D1D0000}"/>
    <cellStyle name="20% - Accent3 3 2 5 2 3 4" xfId="7955" xr:uid="{00000000-0005-0000-0000-00009E1D0000}"/>
    <cellStyle name="20% - Accent3 3 2 5 2 4" xfId="7956" xr:uid="{00000000-0005-0000-0000-00009F1D0000}"/>
    <cellStyle name="20% - Accent3 3 2 5 2 4 2" xfId="7957" xr:uid="{00000000-0005-0000-0000-0000A01D0000}"/>
    <cellStyle name="20% - Accent3 3 2 5 2 4 3" xfId="7958" xr:uid="{00000000-0005-0000-0000-0000A11D0000}"/>
    <cellStyle name="20% - Accent3 3 2 5 2 5" xfId="7959" xr:uid="{00000000-0005-0000-0000-0000A21D0000}"/>
    <cellStyle name="20% - Accent3 3 2 5 2 5 2" xfId="7960" xr:uid="{00000000-0005-0000-0000-0000A31D0000}"/>
    <cellStyle name="20% - Accent3 3 2 5 2 6" xfId="7961" xr:uid="{00000000-0005-0000-0000-0000A41D0000}"/>
    <cellStyle name="20% - Accent3 3 2 5 2 6 2" xfId="7962" xr:uid="{00000000-0005-0000-0000-0000A51D0000}"/>
    <cellStyle name="20% - Accent3 3 2 5 2 7" xfId="7963" xr:uid="{00000000-0005-0000-0000-0000A61D0000}"/>
    <cellStyle name="20% - Accent3 3 2 5 3" xfId="7964" xr:uid="{00000000-0005-0000-0000-0000A71D0000}"/>
    <cellStyle name="20% - Accent3 3 2 5 3 2" xfId="7965" xr:uid="{00000000-0005-0000-0000-0000A81D0000}"/>
    <cellStyle name="20% - Accent3 3 2 5 3 2 2" xfId="7966" xr:uid="{00000000-0005-0000-0000-0000A91D0000}"/>
    <cellStyle name="20% - Accent3 3 2 5 3 2 3" xfId="7967" xr:uid="{00000000-0005-0000-0000-0000AA1D0000}"/>
    <cellStyle name="20% - Accent3 3 2 5 3 3" xfId="7968" xr:uid="{00000000-0005-0000-0000-0000AB1D0000}"/>
    <cellStyle name="20% - Accent3 3 2 5 3 3 2" xfId="7969" xr:uid="{00000000-0005-0000-0000-0000AC1D0000}"/>
    <cellStyle name="20% - Accent3 3 2 5 3 4" xfId="7970" xr:uid="{00000000-0005-0000-0000-0000AD1D0000}"/>
    <cellStyle name="20% - Accent3 3 2 5 3 4 2" xfId="7971" xr:uid="{00000000-0005-0000-0000-0000AE1D0000}"/>
    <cellStyle name="20% - Accent3 3 2 5 3 5" xfId="7972" xr:uid="{00000000-0005-0000-0000-0000AF1D0000}"/>
    <cellStyle name="20% - Accent3 3 2 5 4" xfId="7973" xr:uid="{00000000-0005-0000-0000-0000B01D0000}"/>
    <cellStyle name="20% - Accent3 3 2 5 4 2" xfId="7974" xr:uid="{00000000-0005-0000-0000-0000B11D0000}"/>
    <cellStyle name="20% - Accent3 3 2 5 4 2 2" xfId="7975" xr:uid="{00000000-0005-0000-0000-0000B21D0000}"/>
    <cellStyle name="20% - Accent3 3 2 5 4 2 3" xfId="7976" xr:uid="{00000000-0005-0000-0000-0000B31D0000}"/>
    <cellStyle name="20% - Accent3 3 2 5 4 3" xfId="7977" xr:uid="{00000000-0005-0000-0000-0000B41D0000}"/>
    <cellStyle name="20% - Accent3 3 2 5 4 4" xfId="7978" xr:uid="{00000000-0005-0000-0000-0000B51D0000}"/>
    <cellStyle name="20% - Accent3 3 2 5 5" xfId="7979" xr:uid="{00000000-0005-0000-0000-0000B61D0000}"/>
    <cellStyle name="20% - Accent3 3 2 5 5 2" xfId="7980" xr:uid="{00000000-0005-0000-0000-0000B71D0000}"/>
    <cellStyle name="20% - Accent3 3 2 5 5 3" xfId="7981" xr:uid="{00000000-0005-0000-0000-0000B81D0000}"/>
    <cellStyle name="20% - Accent3 3 2 5 6" xfId="7982" xr:uid="{00000000-0005-0000-0000-0000B91D0000}"/>
    <cellStyle name="20% - Accent3 3 2 5 6 2" xfId="7983" xr:uid="{00000000-0005-0000-0000-0000BA1D0000}"/>
    <cellStyle name="20% - Accent3 3 2 5 7" xfId="7984" xr:uid="{00000000-0005-0000-0000-0000BB1D0000}"/>
    <cellStyle name="20% - Accent3 3 2 5 7 2" xfId="7985" xr:uid="{00000000-0005-0000-0000-0000BC1D0000}"/>
    <cellStyle name="20% - Accent3 3 2 5 8" xfId="7986" xr:uid="{00000000-0005-0000-0000-0000BD1D0000}"/>
    <cellStyle name="20% - Accent3 3 2 6" xfId="7987" xr:uid="{00000000-0005-0000-0000-0000BE1D0000}"/>
    <cellStyle name="20% - Accent3 3 2 6 2" xfId="7988" xr:uid="{00000000-0005-0000-0000-0000BF1D0000}"/>
    <cellStyle name="20% - Accent3 3 2 6 2 2" xfId="7989" xr:uid="{00000000-0005-0000-0000-0000C01D0000}"/>
    <cellStyle name="20% - Accent3 3 2 6 2 2 2" xfId="7990" xr:uid="{00000000-0005-0000-0000-0000C11D0000}"/>
    <cellStyle name="20% - Accent3 3 2 6 2 2 3" xfId="7991" xr:uid="{00000000-0005-0000-0000-0000C21D0000}"/>
    <cellStyle name="20% - Accent3 3 2 6 2 3" xfId="7992" xr:uid="{00000000-0005-0000-0000-0000C31D0000}"/>
    <cellStyle name="20% - Accent3 3 2 6 2 4" xfId="7993" xr:uid="{00000000-0005-0000-0000-0000C41D0000}"/>
    <cellStyle name="20% - Accent3 3 2 6 3" xfId="7994" xr:uid="{00000000-0005-0000-0000-0000C51D0000}"/>
    <cellStyle name="20% - Accent3 3 2 6 3 2" xfId="7995" xr:uid="{00000000-0005-0000-0000-0000C61D0000}"/>
    <cellStyle name="20% - Accent3 3 2 6 3 2 2" xfId="7996" xr:uid="{00000000-0005-0000-0000-0000C71D0000}"/>
    <cellStyle name="20% - Accent3 3 2 6 3 2 3" xfId="7997" xr:uid="{00000000-0005-0000-0000-0000C81D0000}"/>
    <cellStyle name="20% - Accent3 3 2 6 3 3" xfId="7998" xr:uid="{00000000-0005-0000-0000-0000C91D0000}"/>
    <cellStyle name="20% - Accent3 3 2 6 3 4" xfId="7999" xr:uid="{00000000-0005-0000-0000-0000CA1D0000}"/>
    <cellStyle name="20% - Accent3 3 2 6 4" xfId="8000" xr:uid="{00000000-0005-0000-0000-0000CB1D0000}"/>
    <cellStyle name="20% - Accent3 3 2 6 4 2" xfId="8001" xr:uid="{00000000-0005-0000-0000-0000CC1D0000}"/>
    <cellStyle name="20% - Accent3 3 2 6 4 3" xfId="8002" xr:uid="{00000000-0005-0000-0000-0000CD1D0000}"/>
    <cellStyle name="20% - Accent3 3 2 6 5" xfId="8003" xr:uid="{00000000-0005-0000-0000-0000CE1D0000}"/>
    <cellStyle name="20% - Accent3 3 2 6 5 2" xfId="8004" xr:uid="{00000000-0005-0000-0000-0000CF1D0000}"/>
    <cellStyle name="20% - Accent3 3 2 6 6" xfId="8005" xr:uid="{00000000-0005-0000-0000-0000D01D0000}"/>
    <cellStyle name="20% - Accent3 3 2 6 6 2" xfId="8006" xr:uid="{00000000-0005-0000-0000-0000D11D0000}"/>
    <cellStyle name="20% - Accent3 3 2 6 7" xfId="8007" xr:uid="{00000000-0005-0000-0000-0000D21D0000}"/>
    <cellStyle name="20% - Accent3 3 2 7" xfId="8008" xr:uid="{00000000-0005-0000-0000-0000D31D0000}"/>
    <cellStyle name="20% - Accent3 3 2 7 2" xfId="8009" xr:uid="{00000000-0005-0000-0000-0000D41D0000}"/>
    <cellStyle name="20% - Accent3 3 2 7 2 2" xfId="8010" xr:uid="{00000000-0005-0000-0000-0000D51D0000}"/>
    <cellStyle name="20% - Accent3 3 2 7 2 3" xfId="8011" xr:uid="{00000000-0005-0000-0000-0000D61D0000}"/>
    <cellStyle name="20% - Accent3 3 2 7 3" xfId="8012" xr:uid="{00000000-0005-0000-0000-0000D71D0000}"/>
    <cellStyle name="20% - Accent3 3 2 7 3 2" xfId="8013" xr:uid="{00000000-0005-0000-0000-0000D81D0000}"/>
    <cellStyle name="20% - Accent3 3 2 7 4" xfId="8014" xr:uid="{00000000-0005-0000-0000-0000D91D0000}"/>
    <cellStyle name="20% - Accent3 3 2 7 4 2" xfId="8015" xr:uid="{00000000-0005-0000-0000-0000DA1D0000}"/>
    <cellStyle name="20% - Accent3 3 2 7 5" xfId="8016" xr:uid="{00000000-0005-0000-0000-0000DB1D0000}"/>
    <cellStyle name="20% - Accent3 3 2 8" xfId="8017" xr:uid="{00000000-0005-0000-0000-0000DC1D0000}"/>
    <cellStyle name="20% - Accent3 3 2 8 2" xfId="8018" xr:uid="{00000000-0005-0000-0000-0000DD1D0000}"/>
    <cellStyle name="20% - Accent3 3 2 8 2 2" xfId="8019" xr:uid="{00000000-0005-0000-0000-0000DE1D0000}"/>
    <cellStyle name="20% - Accent3 3 2 8 2 3" xfId="8020" xr:uid="{00000000-0005-0000-0000-0000DF1D0000}"/>
    <cellStyle name="20% - Accent3 3 2 8 3" xfId="8021" xr:uid="{00000000-0005-0000-0000-0000E01D0000}"/>
    <cellStyle name="20% - Accent3 3 2 8 4" xfId="8022" xr:uid="{00000000-0005-0000-0000-0000E11D0000}"/>
    <cellStyle name="20% - Accent3 3 2 9" xfId="8023" xr:uid="{00000000-0005-0000-0000-0000E21D0000}"/>
    <cellStyle name="20% - Accent3 3 2 9 2" xfId="8024" xr:uid="{00000000-0005-0000-0000-0000E31D0000}"/>
    <cellStyle name="20% - Accent3 3 2 9 3" xfId="8025" xr:uid="{00000000-0005-0000-0000-0000E41D0000}"/>
    <cellStyle name="20% - Accent3 3 20" xfId="56796" xr:uid="{00000000-0005-0000-0000-0000E51D0000}"/>
    <cellStyle name="20% - Accent3 3 3" xfId="769" xr:uid="{00000000-0005-0000-0000-0000E61D0000}"/>
    <cellStyle name="20% - Accent3 3 3 10" xfId="8027" xr:uid="{00000000-0005-0000-0000-0000E71D0000}"/>
    <cellStyle name="20% - Accent3 3 3 10 2" xfId="8028" xr:uid="{00000000-0005-0000-0000-0000E81D0000}"/>
    <cellStyle name="20% - Accent3 3 3 11" xfId="8029" xr:uid="{00000000-0005-0000-0000-0000E91D0000}"/>
    <cellStyle name="20% - Accent3 3 3 11 2" xfId="8030" xr:uid="{00000000-0005-0000-0000-0000EA1D0000}"/>
    <cellStyle name="20% - Accent3 3 3 12" xfId="8031" xr:uid="{00000000-0005-0000-0000-0000EB1D0000}"/>
    <cellStyle name="20% - Accent3 3 3 13" xfId="8026" xr:uid="{00000000-0005-0000-0000-0000EC1D0000}"/>
    <cellStyle name="20% - Accent3 3 3 14" xfId="53176" xr:uid="{00000000-0005-0000-0000-0000ED1D0000}"/>
    <cellStyle name="20% - Accent3 3 3 15" xfId="54540" xr:uid="{00000000-0005-0000-0000-0000EE1D0000}"/>
    <cellStyle name="20% - Accent3 3 3 16" xfId="56066" xr:uid="{00000000-0005-0000-0000-0000EF1D0000}"/>
    <cellStyle name="20% - Accent3 3 3 17" xfId="57444" xr:uid="{00000000-0005-0000-0000-0000F01D0000}"/>
    <cellStyle name="20% - Accent3 3 3 2" xfId="8032" xr:uid="{00000000-0005-0000-0000-0000F11D0000}"/>
    <cellStyle name="20% - Accent3 3 3 2 10" xfId="8033" xr:uid="{00000000-0005-0000-0000-0000F21D0000}"/>
    <cellStyle name="20% - Accent3 3 3 2 2" xfId="8034" xr:uid="{00000000-0005-0000-0000-0000F31D0000}"/>
    <cellStyle name="20% - Accent3 3 3 2 2 2" xfId="8035" xr:uid="{00000000-0005-0000-0000-0000F41D0000}"/>
    <cellStyle name="20% - Accent3 3 3 2 2 2 2" xfId="8036" xr:uid="{00000000-0005-0000-0000-0000F51D0000}"/>
    <cellStyle name="20% - Accent3 3 3 2 2 2 2 2" xfId="8037" xr:uid="{00000000-0005-0000-0000-0000F61D0000}"/>
    <cellStyle name="20% - Accent3 3 3 2 2 2 2 2 2" xfId="8038" xr:uid="{00000000-0005-0000-0000-0000F71D0000}"/>
    <cellStyle name="20% - Accent3 3 3 2 2 2 2 2 3" xfId="8039" xr:uid="{00000000-0005-0000-0000-0000F81D0000}"/>
    <cellStyle name="20% - Accent3 3 3 2 2 2 2 3" xfId="8040" xr:uid="{00000000-0005-0000-0000-0000F91D0000}"/>
    <cellStyle name="20% - Accent3 3 3 2 2 2 2 4" xfId="8041" xr:uid="{00000000-0005-0000-0000-0000FA1D0000}"/>
    <cellStyle name="20% - Accent3 3 3 2 2 2 3" xfId="8042" xr:uid="{00000000-0005-0000-0000-0000FB1D0000}"/>
    <cellStyle name="20% - Accent3 3 3 2 2 2 3 2" xfId="8043" xr:uid="{00000000-0005-0000-0000-0000FC1D0000}"/>
    <cellStyle name="20% - Accent3 3 3 2 2 2 3 2 2" xfId="8044" xr:uid="{00000000-0005-0000-0000-0000FD1D0000}"/>
    <cellStyle name="20% - Accent3 3 3 2 2 2 3 2 3" xfId="8045" xr:uid="{00000000-0005-0000-0000-0000FE1D0000}"/>
    <cellStyle name="20% - Accent3 3 3 2 2 2 3 3" xfId="8046" xr:uid="{00000000-0005-0000-0000-0000FF1D0000}"/>
    <cellStyle name="20% - Accent3 3 3 2 2 2 3 4" xfId="8047" xr:uid="{00000000-0005-0000-0000-0000001E0000}"/>
    <cellStyle name="20% - Accent3 3 3 2 2 2 4" xfId="8048" xr:uid="{00000000-0005-0000-0000-0000011E0000}"/>
    <cellStyle name="20% - Accent3 3 3 2 2 2 4 2" xfId="8049" xr:uid="{00000000-0005-0000-0000-0000021E0000}"/>
    <cellStyle name="20% - Accent3 3 3 2 2 2 4 3" xfId="8050" xr:uid="{00000000-0005-0000-0000-0000031E0000}"/>
    <cellStyle name="20% - Accent3 3 3 2 2 2 5" xfId="8051" xr:uid="{00000000-0005-0000-0000-0000041E0000}"/>
    <cellStyle name="20% - Accent3 3 3 2 2 2 5 2" xfId="8052" xr:uid="{00000000-0005-0000-0000-0000051E0000}"/>
    <cellStyle name="20% - Accent3 3 3 2 2 2 6" xfId="8053" xr:uid="{00000000-0005-0000-0000-0000061E0000}"/>
    <cellStyle name="20% - Accent3 3 3 2 2 2 6 2" xfId="8054" xr:uid="{00000000-0005-0000-0000-0000071E0000}"/>
    <cellStyle name="20% - Accent3 3 3 2 2 2 7" xfId="8055" xr:uid="{00000000-0005-0000-0000-0000081E0000}"/>
    <cellStyle name="20% - Accent3 3 3 2 2 3" xfId="8056" xr:uid="{00000000-0005-0000-0000-0000091E0000}"/>
    <cellStyle name="20% - Accent3 3 3 2 2 3 2" xfId="8057" xr:uid="{00000000-0005-0000-0000-00000A1E0000}"/>
    <cellStyle name="20% - Accent3 3 3 2 2 3 2 2" xfId="8058" xr:uid="{00000000-0005-0000-0000-00000B1E0000}"/>
    <cellStyle name="20% - Accent3 3 3 2 2 3 2 3" xfId="8059" xr:uid="{00000000-0005-0000-0000-00000C1E0000}"/>
    <cellStyle name="20% - Accent3 3 3 2 2 3 3" xfId="8060" xr:uid="{00000000-0005-0000-0000-00000D1E0000}"/>
    <cellStyle name="20% - Accent3 3 3 2 2 3 3 2" xfId="8061" xr:uid="{00000000-0005-0000-0000-00000E1E0000}"/>
    <cellStyle name="20% - Accent3 3 3 2 2 3 4" xfId="8062" xr:uid="{00000000-0005-0000-0000-00000F1E0000}"/>
    <cellStyle name="20% - Accent3 3 3 2 2 3 4 2" xfId="8063" xr:uid="{00000000-0005-0000-0000-0000101E0000}"/>
    <cellStyle name="20% - Accent3 3 3 2 2 3 5" xfId="8064" xr:uid="{00000000-0005-0000-0000-0000111E0000}"/>
    <cellStyle name="20% - Accent3 3 3 2 2 4" xfId="8065" xr:uid="{00000000-0005-0000-0000-0000121E0000}"/>
    <cellStyle name="20% - Accent3 3 3 2 2 4 2" xfId="8066" xr:uid="{00000000-0005-0000-0000-0000131E0000}"/>
    <cellStyle name="20% - Accent3 3 3 2 2 4 2 2" xfId="8067" xr:uid="{00000000-0005-0000-0000-0000141E0000}"/>
    <cellStyle name="20% - Accent3 3 3 2 2 4 2 3" xfId="8068" xr:uid="{00000000-0005-0000-0000-0000151E0000}"/>
    <cellStyle name="20% - Accent3 3 3 2 2 4 3" xfId="8069" xr:uid="{00000000-0005-0000-0000-0000161E0000}"/>
    <cellStyle name="20% - Accent3 3 3 2 2 4 4" xfId="8070" xr:uid="{00000000-0005-0000-0000-0000171E0000}"/>
    <cellStyle name="20% - Accent3 3 3 2 2 5" xfId="8071" xr:uid="{00000000-0005-0000-0000-0000181E0000}"/>
    <cellStyle name="20% - Accent3 3 3 2 2 5 2" xfId="8072" xr:uid="{00000000-0005-0000-0000-0000191E0000}"/>
    <cellStyle name="20% - Accent3 3 3 2 2 5 3" xfId="8073" xr:uid="{00000000-0005-0000-0000-00001A1E0000}"/>
    <cellStyle name="20% - Accent3 3 3 2 2 6" xfId="8074" xr:uid="{00000000-0005-0000-0000-00001B1E0000}"/>
    <cellStyle name="20% - Accent3 3 3 2 2 6 2" xfId="8075" xr:uid="{00000000-0005-0000-0000-00001C1E0000}"/>
    <cellStyle name="20% - Accent3 3 3 2 2 7" xfId="8076" xr:uid="{00000000-0005-0000-0000-00001D1E0000}"/>
    <cellStyle name="20% - Accent3 3 3 2 2 7 2" xfId="8077" xr:uid="{00000000-0005-0000-0000-00001E1E0000}"/>
    <cellStyle name="20% - Accent3 3 3 2 2 8" xfId="8078" xr:uid="{00000000-0005-0000-0000-00001F1E0000}"/>
    <cellStyle name="20% - Accent3 3 3 2 3" xfId="8079" xr:uid="{00000000-0005-0000-0000-0000201E0000}"/>
    <cellStyle name="20% - Accent3 3 3 2 3 2" xfId="8080" xr:uid="{00000000-0005-0000-0000-0000211E0000}"/>
    <cellStyle name="20% - Accent3 3 3 2 3 2 2" xfId="8081" xr:uid="{00000000-0005-0000-0000-0000221E0000}"/>
    <cellStyle name="20% - Accent3 3 3 2 3 2 2 2" xfId="8082" xr:uid="{00000000-0005-0000-0000-0000231E0000}"/>
    <cellStyle name="20% - Accent3 3 3 2 3 2 2 2 2" xfId="8083" xr:uid="{00000000-0005-0000-0000-0000241E0000}"/>
    <cellStyle name="20% - Accent3 3 3 2 3 2 2 2 3" xfId="8084" xr:uid="{00000000-0005-0000-0000-0000251E0000}"/>
    <cellStyle name="20% - Accent3 3 3 2 3 2 2 3" xfId="8085" xr:uid="{00000000-0005-0000-0000-0000261E0000}"/>
    <cellStyle name="20% - Accent3 3 3 2 3 2 2 4" xfId="8086" xr:uid="{00000000-0005-0000-0000-0000271E0000}"/>
    <cellStyle name="20% - Accent3 3 3 2 3 2 3" xfId="8087" xr:uid="{00000000-0005-0000-0000-0000281E0000}"/>
    <cellStyle name="20% - Accent3 3 3 2 3 2 3 2" xfId="8088" xr:uid="{00000000-0005-0000-0000-0000291E0000}"/>
    <cellStyle name="20% - Accent3 3 3 2 3 2 3 2 2" xfId="8089" xr:uid="{00000000-0005-0000-0000-00002A1E0000}"/>
    <cellStyle name="20% - Accent3 3 3 2 3 2 3 2 3" xfId="8090" xr:uid="{00000000-0005-0000-0000-00002B1E0000}"/>
    <cellStyle name="20% - Accent3 3 3 2 3 2 3 3" xfId="8091" xr:uid="{00000000-0005-0000-0000-00002C1E0000}"/>
    <cellStyle name="20% - Accent3 3 3 2 3 2 3 4" xfId="8092" xr:uid="{00000000-0005-0000-0000-00002D1E0000}"/>
    <cellStyle name="20% - Accent3 3 3 2 3 2 4" xfId="8093" xr:uid="{00000000-0005-0000-0000-00002E1E0000}"/>
    <cellStyle name="20% - Accent3 3 3 2 3 2 4 2" xfId="8094" xr:uid="{00000000-0005-0000-0000-00002F1E0000}"/>
    <cellStyle name="20% - Accent3 3 3 2 3 2 4 3" xfId="8095" xr:uid="{00000000-0005-0000-0000-0000301E0000}"/>
    <cellStyle name="20% - Accent3 3 3 2 3 2 5" xfId="8096" xr:uid="{00000000-0005-0000-0000-0000311E0000}"/>
    <cellStyle name="20% - Accent3 3 3 2 3 2 5 2" xfId="8097" xr:uid="{00000000-0005-0000-0000-0000321E0000}"/>
    <cellStyle name="20% - Accent3 3 3 2 3 2 6" xfId="8098" xr:uid="{00000000-0005-0000-0000-0000331E0000}"/>
    <cellStyle name="20% - Accent3 3 3 2 3 2 6 2" xfId="8099" xr:uid="{00000000-0005-0000-0000-0000341E0000}"/>
    <cellStyle name="20% - Accent3 3 3 2 3 2 7" xfId="8100" xr:uid="{00000000-0005-0000-0000-0000351E0000}"/>
    <cellStyle name="20% - Accent3 3 3 2 3 3" xfId="8101" xr:uid="{00000000-0005-0000-0000-0000361E0000}"/>
    <cellStyle name="20% - Accent3 3 3 2 3 3 2" xfId="8102" xr:uid="{00000000-0005-0000-0000-0000371E0000}"/>
    <cellStyle name="20% - Accent3 3 3 2 3 3 2 2" xfId="8103" xr:uid="{00000000-0005-0000-0000-0000381E0000}"/>
    <cellStyle name="20% - Accent3 3 3 2 3 3 2 3" xfId="8104" xr:uid="{00000000-0005-0000-0000-0000391E0000}"/>
    <cellStyle name="20% - Accent3 3 3 2 3 3 3" xfId="8105" xr:uid="{00000000-0005-0000-0000-00003A1E0000}"/>
    <cellStyle name="20% - Accent3 3 3 2 3 3 3 2" xfId="8106" xr:uid="{00000000-0005-0000-0000-00003B1E0000}"/>
    <cellStyle name="20% - Accent3 3 3 2 3 3 4" xfId="8107" xr:uid="{00000000-0005-0000-0000-00003C1E0000}"/>
    <cellStyle name="20% - Accent3 3 3 2 3 3 4 2" xfId="8108" xr:uid="{00000000-0005-0000-0000-00003D1E0000}"/>
    <cellStyle name="20% - Accent3 3 3 2 3 3 5" xfId="8109" xr:uid="{00000000-0005-0000-0000-00003E1E0000}"/>
    <cellStyle name="20% - Accent3 3 3 2 3 4" xfId="8110" xr:uid="{00000000-0005-0000-0000-00003F1E0000}"/>
    <cellStyle name="20% - Accent3 3 3 2 3 4 2" xfId="8111" xr:uid="{00000000-0005-0000-0000-0000401E0000}"/>
    <cellStyle name="20% - Accent3 3 3 2 3 4 2 2" xfId="8112" xr:uid="{00000000-0005-0000-0000-0000411E0000}"/>
    <cellStyle name="20% - Accent3 3 3 2 3 4 2 3" xfId="8113" xr:uid="{00000000-0005-0000-0000-0000421E0000}"/>
    <cellStyle name="20% - Accent3 3 3 2 3 4 3" xfId="8114" xr:uid="{00000000-0005-0000-0000-0000431E0000}"/>
    <cellStyle name="20% - Accent3 3 3 2 3 4 4" xfId="8115" xr:uid="{00000000-0005-0000-0000-0000441E0000}"/>
    <cellStyle name="20% - Accent3 3 3 2 3 5" xfId="8116" xr:uid="{00000000-0005-0000-0000-0000451E0000}"/>
    <cellStyle name="20% - Accent3 3 3 2 3 5 2" xfId="8117" xr:uid="{00000000-0005-0000-0000-0000461E0000}"/>
    <cellStyle name="20% - Accent3 3 3 2 3 5 3" xfId="8118" xr:uid="{00000000-0005-0000-0000-0000471E0000}"/>
    <cellStyle name="20% - Accent3 3 3 2 3 6" xfId="8119" xr:uid="{00000000-0005-0000-0000-0000481E0000}"/>
    <cellStyle name="20% - Accent3 3 3 2 3 6 2" xfId="8120" xr:uid="{00000000-0005-0000-0000-0000491E0000}"/>
    <cellStyle name="20% - Accent3 3 3 2 3 7" xfId="8121" xr:uid="{00000000-0005-0000-0000-00004A1E0000}"/>
    <cellStyle name="20% - Accent3 3 3 2 3 7 2" xfId="8122" xr:uid="{00000000-0005-0000-0000-00004B1E0000}"/>
    <cellStyle name="20% - Accent3 3 3 2 3 8" xfId="8123" xr:uid="{00000000-0005-0000-0000-00004C1E0000}"/>
    <cellStyle name="20% - Accent3 3 3 2 4" xfId="8124" xr:uid="{00000000-0005-0000-0000-00004D1E0000}"/>
    <cellStyle name="20% - Accent3 3 3 2 4 2" xfId="8125" xr:uid="{00000000-0005-0000-0000-00004E1E0000}"/>
    <cellStyle name="20% - Accent3 3 3 2 4 2 2" xfId="8126" xr:uid="{00000000-0005-0000-0000-00004F1E0000}"/>
    <cellStyle name="20% - Accent3 3 3 2 4 2 2 2" xfId="8127" xr:uid="{00000000-0005-0000-0000-0000501E0000}"/>
    <cellStyle name="20% - Accent3 3 3 2 4 2 2 3" xfId="8128" xr:uid="{00000000-0005-0000-0000-0000511E0000}"/>
    <cellStyle name="20% - Accent3 3 3 2 4 2 3" xfId="8129" xr:uid="{00000000-0005-0000-0000-0000521E0000}"/>
    <cellStyle name="20% - Accent3 3 3 2 4 2 4" xfId="8130" xr:uid="{00000000-0005-0000-0000-0000531E0000}"/>
    <cellStyle name="20% - Accent3 3 3 2 4 3" xfId="8131" xr:uid="{00000000-0005-0000-0000-0000541E0000}"/>
    <cellStyle name="20% - Accent3 3 3 2 4 3 2" xfId="8132" xr:uid="{00000000-0005-0000-0000-0000551E0000}"/>
    <cellStyle name="20% - Accent3 3 3 2 4 3 2 2" xfId="8133" xr:uid="{00000000-0005-0000-0000-0000561E0000}"/>
    <cellStyle name="20% - Accent3 3 3 2 4 3 2 3" xfId="8134" xr:uid="{00000000-0005-0000-0000-0000571E0000}"/>
    <cellStyle name="20% - Accent3 3 3 2 4 3 3" xfId="8135" xr:uid="{00000000-0005-0000-0000-0000581E0000}"/>
    <cellStyle name="20% - Accent3 3 3 2 4 3 4" xfId="8136" xr:uid="{00000000-0005-0000-0000-0000591E0000}"/>
    <cellStyle name="20% - Accent3 3 3 2 4 4" xfId="8137" xr:uid="{00000000-0005-0000-0000-00005A1E0000}"/>
    <cellStyle name="20% - Accent3 3 3 2 4 4 2" xfId="8138" xr:uid="{00000000-0005-0000-0000-00005B1E0000}"/>
    <cellStyle name="20% - Accent3 3 3 2 4 4 3" xfId="8139" xr:uid="{00000000-0005-0000-0000-00005C1E0000}"/>
    <cellStyle name="20% - Accent3 3 3 2 4 5" xfId="8140" xr:uid="{00000000-0005-0000-0000-00005D1E0000}"/>
    <cellStyle name="20% - Accent3 3 3 2 4 5 2" xfId="8141" xr:uid="{00000000-0005-0000-0000-00005E1E0000}"/>
    <cellStyle name="20% - Accent3 3 3 2 4 6" xfId="8142" xr:uid="{00000000-0005-0000-0000-00005F1E0000}"/>
    <cellStyle name="20% - Accent3 3 3 2 4 6 2" xfId="8143" xr:uid="{00000000-0005-0000-0000-0000601E0000}"/>
    <cellStyle name="20% - Accent3 3 3 2 4 7" xfId="8144" xr:uid="{00000000-0005-0000-0000-0000611E0000}"/>
    <cellStyle name="20% - Accent3 3 3 2 5" xfId="8145" xr:uid="{00000000-0005-0000-0000-0000621E0000}"/>
    <cellStyle name="20% - Accent3 3 3 2 5 2" xfId="8146" xr:uid="{00000000-0005-0000-0000-0000631E0000}"/>
    <cellStyle name="20% - Accent3 3 3 2 5 2 2" xfId="8147" xr:uid="{00000000-0005-0000-0000-0000641E0000}"/>
    <cellStyle name="20% - Accent3 3 3 2 5 2 3" xfId="8148" xr:uid="{00000000-0005-0000-0000-0000651E0000}"/>
    <cellStyle name="20% - Accent3 3 3 2 5 3" xfId="8149" xr:uid="{00000000-0005-0000-0000-0000661E0000}"/>
    <cellStyle name="20% - Accent3 3 3 2 5 3 2" xfId="8150" xr:uid="{00000000-0005-0000-0000-0000671E0000}"/>
    <cellStyle name="20% - Accent3 3 3 2 5 4" xfId="8151" xr:uid="{00000000-0005-0000-0000-0000681E0000}"/>
    <cellStyle name="20% - Accent3 3 3 2 5 4 2" xfId="8152" xr:uid="{00000000-0005-0000-0000-0000691E0000}"/>
    <cellStyle name="20% - Accent3 3 3 2 5 5" xfId="8153" xr:uid="{00000000-0005-0000-0000-00006A1E0000}"/>
    <cellStyle name="20% - Accent3 3 3 2 6" xfId="8154" xr:uid="{00000000-0005-0000-0000-00006B1E0000}"/>
    <cellStyle name="20% - Accent3 3 3 2 6 2" xfId="8155" xr:uid="{00000000-0005-0000-0000-00006C1E0000}"/>
    <cellStyle name="20% - Accent3 3 3 2 6 2 2" xfId="8156" xr:uid="{00000000-0005-0000-0000-00006D1E0000}"/>
    <cellStyle name="20% - Accent3 3 3 2 6 2 3" xfId="8157" xr:uid="{00000000-0005-0000-0000-00006E1E0000}"/>
    <cellStyle name="20% - Accent3 3 3 2 6 3" xfId="8158" xr:uid="{00000000-0005-0000-0000-00006F1E0000}"/>
    <cellStyle name="20% - Accent3 3 3 2 6 4" xfId="8159" xr:uid="{00000000-0005-0000-0000-0000701E0000}"/>
    <cellStyle name="20% - Accent3 3 3 2 7" xfId="8160" xr:uid="{00000000-0005-0000-0000-0000711E0000}"/>
    <cellStyle name="20% - Accent3 3 3 2 7 2" xfId="8161" xr:uid="{00000000-0005-0000-0000-0000721E0000}"/>
    <cellStyle name="20% - Accent3 3 3 2 7 3" xfId="8162" xr:uid="{00000000-0005-0000-0000-0000731E0000}"/>
    <cellStyle name="20% - Accent3 3 3 2 8" xfId="8163" xr:uid="{00000000-0005-0000-0000-0000741E0000}"/>
    <cellStyle name="20% - Accent3 3 3 2 8 2" xfId="8164" xr:uid="{00000000-0005-0000-0000-0000751E0000}"/>
    <cellStyle name="20% - Accent3 3 3 2 9" xfId="8165" xr:uid="{00000000-0005-0000-0000-0000761E0000}"/>
    <cellStyle name="20% - Accent3 3 3 2 9 2" xfId="8166" xr:uid="{00000000-0005-0000-0000-0000771E0000}"/>
    <cellStyle name="20% - Accent3 3 3 3" xfId="8167" xr:uid="{00000000-0005-0000-0000-0000781E0000}"/>
    <cellStyle name="20% - Accent3 3 3 3 10" xfId="8168" xr:uid="{00000000-0005-0000-0000-0000791E0000}"/>
    <cellStyle name="20% - Accent3 3 3 3 2" xfId="8169" xr:uid="{00000000-0005-0000-0000-00007A1E0000}"/>
    <cellStyle name="20% - Accent3 3 3 3 2 2" xfId="8170" xr:uid="{00000000-0005-0000-0000-00007B1E0000}"/>
    <cellStyle name="20% - Accent3 3 3 3 2 2 2" xfId="8171" xr:uid="{00000000-0005-0000-0000-00007C1E0000}"/>
    <cellStyle name="20% - Accent3 3 3 3 2 2 2 2" xfId="8172" xr:uid="{00000000-0005-0000-0000-00007D1E0000}"/>
    <cellStyle name="20% - Accent3 3 3 3 2 2 2 2 2" xfId="8173" xr:uid="{00000000-0005-0000-0000-00007E1E0000}"/>
    <cellStyle name="20% - Accent3 3 3 3 2 2 2 2 3" xfId="8174" xr:uid="{00000000-0005-0000-0000-00007F1E0000}"/>
    <cellStyle name="20% - Accent3 3 3 3 2 2 2 3" xfId="8175" xr:uid="{00000000-0005-0000-0000-0000801E0000}"/>
    <cellStyle name="20% - Accent3 3 3 3 2 2 2 4" xfId="8176" xr:uid="{00000000-0005-0000-0000-0000811E0000}"/>
    <cellStyle name="20% - Accent3 3 3 3 2 2 3" xfId="8177" xr:uid="{00000000-0005-0000-0000-0000821E0000}"/>
    <cellStyle name="20% - Accent3 3 3 3 2 2 3 2" xfId="8178" xr:uid="{00000000-0005-0000-0000-0000831E0000}"/>
    <cellStyle name="20% - Accent3 3 3 3 2 2 3 2 2" xfId="8179" xr:uid="{00000000-0005-0000-0000-0000841E0000}"/>
    <cellStyle name="20% - Accent3 3 3 3 2 2 3 2 3" xfId="8180" xr:uid="{00000000-0005-0000-0000-0000851E0000}"/>
    <cellStyle name="20% - Accent3 3 3 3 2 2 3 3" xfId="8181" xr:uid="{00000000-0005-0000-0000-0000861E0000}"/>
    <cellStyle name="20% - Accent3 3 3 3 2 2 3 4" xfId="8182" xr:uid="{00000000-0005-0000-0000-0000871E0000}"/>
    <cellStyle name="20% - Accent3 3 3 3 2 2 4" xfId="8183" xr:uid="{00000000-0005-0000-0000-0000881E0000}"/>
    <cellStyle name="20% - Accent3 3 3 3 2 2 4 2" xfId="8184" xr:uid="{00000000-0005-0000-0000-0000891E0000}"/>
    <cellStyle name="20% - Accent3 3 3 3 2 2 4 3" xfId="8185" xr:uid="{00000000-0005-0000-0000-00008A1E0000}"/>
    <cellStyle name="20% - Accent3 3 3 3 2 2 5" xfId="8186" xr:uid="{00000000-0005-0000-0000-00008B1E0000}"/>
    <cellStyle name="20% - Accent3 3 3 3 2 2 5 2" xfId="8187" xr:uid="{00000000-0005-0000-0000-00008C1E0000}"/>
    <cellStyle name="20% - Accent3 3 3 3 2 2 6" xfId="8188" xr:uid="{00000000-0005-0000-0000-00008D1E0000}"/>
    <cellStyle name="20% - Accent3 3 3 3 2 2 6 2" xfId="8189" xr:uid="{00000000-0005-0000-0000-00008E1E0000}"/>
    <cellStyle name="20% - Accent3 3 3 3 2 2 7" xfId="8190" xr:uid="{00000000-0005-0000-0000-00008F1E0000}"/>
    <cellStyle name="20% - Accent3 3 3 3 2 3" xfId="8191" xr:uid="{00000000-0005-0000-0000-0000901E0000}"/>
    <cellStyle name="20% - Accent3 3 3 3 2 3 2" xfId="8192" xr:uid="{00000000-0005-0000-0000-0000911E0000}"/>
    <cellStyle name="20% - Accent3 3 3 3 2 3 2 2" xfId="8193" xr:uid="{00000000-0005-0000-0000-0000921E0000}"/>
    <cellStyle name="20% - Accent3 3 3 3 2 3 2 3" xfId="8194" xr:uid="{00000000-0005-0000-0000-0000931E0000}"/>
    <cellStyle name="20% - Accent3 3 3 3 2 3 3" xfId="8195" xr:uid="{00000000-0005-0000-0000-0000941E0000}"/>
    <cellStyle name="20% - Accent3 3 3 3 2 3 3 2" xfId="8196" xr:uid="{00000000-0005-0000-0000-0000951E0000}"/>
    <cellStyle name="20% - Accent3 3 3 3 2 3 4" xfId="8197" xr:uid="{00000000-0005-0000-0000-0000961E0000}"/>
    <cellStyle name="20% - Accent3 3 3 3 2 3 4 2" xfId="8198" xr:uid="{00000000-0005-0000-0000-0000971E0000}"/>
    <cellStyle name="20% - Accent3 3 3 3 2 3 5" xfId="8199" xr:uid="{00000000-0005-0000-0000-0000981E0000}"/>
    <cellStyle name="20% - Accent3 3 3 3 2 4" xfId="8200" xr:uid="{00000000-0005-0000-0000-0000991E0000}"/>
    <cellStyle name="20% - Accent3 3 3 3 2 4 2" xfId="8201" xr:uid="{00000000-0005-0000-0000-00009A1E0000}"/>
    <cellStyle name="20% - Accent3 3 3 3 2 4 2 2" xfId="8202" xr:uid="{00000000-0005-0000-0000-00009B1E0000}"/>
    <cellStyle name="20% - Accent3 3 3 3 2 4 2 3" xfId="8203" xr:uid="{00000000-0005-0000-0000-00009C1E0000}"/>
    <cellStyle name="20% - Accent3 3 3 3 2 4 3" xfId="8204" xr:uid="{00000000-0005-0000-0000-00009D1E0000}"/>
    <cellStyle name="20% - Accent3 3 3 3 2 4 4" xfId="8205" xr:uid="{00000000-0005-0000-0000-00009E1E0000}"/>
    <cellStyle name="20% - Accent3 3 3 3 2 5" xfId="8206" xr:uid="{00000000-0005-0000-0000-00009F1E0000}"/>
    <cellStyle name="20% - Accent3 3 3 3 2 5 2" xfId="8207" xr:uid="{00000000-0005-0000-0000-0000A01E0000}"/>
    <cellStyle name="20% - Accent3 3 3 3 2 5 3" xfId="8208" xr:uid="{00000000-0005-0000-0000-0000A11E0000}"/>
    <cellStyle name="20% - Accent3 3 3 3 2 6" xfId="8209" xr:uid="{00000000-0005-0000-0000-0000A21E0000}"/>
    <cellStyle name="20% - Accent3 3 3 3 2 6 2" xfId="8210" xr:uid="{00000000-0005-0000-0000-0000A31E0000}"/>
    <cellStyle name="20% - Accent3 3 3 3 2 7" xfId="8211" xr:uid="{00000000-0005-0000-0000-0000A41E0000}"/>
    <cellStyle name="20% - Accent3 3 3 3 2 7 2" xfId="8212" xr:uid="{00000000-0005-0000-0000-0000A51E0000}"/>
    <cellStyle name="20% - Accent3 3 3 3 2 8" xfId="8213" xr:uid="{00000000-0005-0000-0000-0000A61E0000}"/>
    <cellStyle name="20% - Accent3 3 3 3 3" xfId="8214" xr:uid="{00000000-0005-0000-0000-0000A71E0000}"/>
    <cellStyle name="20% - Accent3 3 3 3 3 2" xfId="8215" xr:uid="{00000000-0005-0000-0000-0000A81E0000}"/>
    <cellStyle name="20% - Accent3 3 3 3 3 2 2" xfId="8216" xr:uid="{00000000-0005-0000-0000-0000A91E0000}"/>
    <cellStyle name="20% - Accent3 3 3 3 3 2 2 2" xfId="8217" xr:uid="{00000000-0005-0000-0000-0000AA1E0000}"/>
    <cellStyle name="20% - Accent3 3 3 3 3 2 2 2 2" xfId="8218" xr:uid="{00000000-0005-0000-0000-0000AB1E0000}"/>
    <cellStyle name="20% - Accent3 3 3 3 3 2 2 2 3" xfId="8219" xr:uid="{00000000-0005-0000-0000-0000AC1E0000}"/>
    <cellStyle name="20% - Accent3 3 3 3 3 2 2 3" xfId="8220" xr:uid="{00000000-0005-0000-0000-0000AD1E0000}"/>
    <cellStyle name="20% - Accent3 3 3 3 3 2 2 4" xfId="8221" xr:uid="{00000000-0005-0000-0000-0000AE1E0000}"/>
    <cellStyle name="20% - Accent3 3 3 3 3 2 3" xfId="8222" xr:uid="{00000000-0005-0000-0000-0000AF1E0000}"/>
    <cellStyle name="20% - Accent3 3 3 3 3 2 3 2" xfId="8223" xr:uid="{00000000-0005-0000-0000-0000B01E0000}"/>
    <cellStyle name="20% - Accent3 3 3 3 3 2 3 2 2" xfId="8224" xr:uid="{00000000-0005-0000-0000-0000B11E0000}"/>
    <cellStyle name="20% - Accent3 3 3 3 3 2 3 2 3" xfId="8225" xr:uid="{00000000-0005-0000-0000-0000B21E0000}"/>
    <cellStyle name="20% - Accent3 3 3 3 3 2 3 3" xfId="8226" xr:uid="{00000000-0005-0000-0000-0000B31E0000}"/>
    <cellStyle name="20% - Accent3 3 3 3 3 2 3 4" xfId="8227" xr:uid="{00000000-0005-0000-0000-0000B41E0000}"/>
    <cellStyle name="20% - Accent3 3 3 3 3 2 4" xfId="8228" xr:uid="{00000000-0005-0000-0000-0000B51E0000}"/>
    <cellStyle name="20% - Accent3 3 3 3 3 2 4 2" xfId="8229" xr:uid="{00000000-0005-0000-0000-0000B61E0000}"/>
    <cellStyle name="20% - Accent3 3 3 3 3 2 4 3" xfId="8230" xr:uid="{00000000-0005-0000-0000-0000B71E0000}"/>
    <cellStyle name="20% - Accent3 3 3 3 3 2 5" xfId="8231" xr:uid="{00000000-0005-0000-0000-0000B81E0000}"/>
    <cellStyle name="20% - Accent3 3 3 3 3 2 5 2" xfId="8232" xr:uid="{00000000-0005-0000-0000-0000B91E0000}"/>
    <cellStyle name="20% - Accent3 3 3 3 3 2 6" xfId="8233" xr:uid="{00000000-0005-0000-0000-0000BA1E0000}"/>
    <cellStyle name="20% - Accent3 3 3 3 3 2 6 2" xfId="8234" xr:uid="{00000000-0005-0000-0000-0000BB1E0000}"/>
    <cellStyle name="20% - Accent3 3 3 3 3 2 7" xfId="8235" xr:uid="{00000000-0005-0000-0000-0000BC1E0000}"/>
    <cellStyle name="20% - Accent3 3 3 3 3 3" xfId="8236" xr:uid="{00000000-0005-0000-0000-0000BD1E0000}"/>
    <cellStyle name="20% - Accent3 3 3 3 3 3 2" xfId="8237" xr:uid="{00000000-0005-0000-0000-0000BE1E0000}"/>
    <cellStyle name="20% - Accent3 3 3 3 3 3 2 2" xfId="8238" xr:uid="{00000000-0005-0000-0000-0000BF1E0000}"/>
    <cellStyle name="20% - Accent3 3 3 3 3 3 2 3" xfId="8239" xr:uid="{00000000-0005-0000-0000-0000C01E0000}"/>
    <cellStyle name="20% - Accent3 3 3 3 3 3 3" xfId="8240" xr:uid="{00000000-0005-0000-0000-0000C11E0000}"/>
    <cellStyle name="20% - Accent3 3 3 3 3 3 3 2" xfId="8241" xr:uid="{00000000-0005-0000-0000-0000C21E0000}"/>
    <cellStyle name="20% - Accent3 3 3 3 3 3 4" xfId="8242" xr:uid="{00000000-0005-0000-0000-0000C31E0000}"/>
    <cellStyle name="20% - Accent3 3 3 3 3 3 4 2" xfId="8243" xr:uid="{00000000-0005-0000-0000-0000C41E0000}"/>
    <cellStyle name="20% - Accent3 3 3 3 3 3 5" xfId="8244" xr:uid="{00000000-0005-0000-0000-0000C51E0000}"/>
    <cellStyle name="20% - Accent3 3 3 3 3 4" xfId="8245" xr:uid="{00000000-0005-0000-0000-0000C61E0000}"/>
    <cellStyle name="20% - Accent3 3 3 3 3 4 2" xfId="8246" xr:uid="{00000000-0005-0000-0000-0000C71E0000}"/>
    <cellStyle name="20% - Accent3 3 3 3 3 4 2 2" xfId="8247" xr:uid="{00000000-0005-0000-0000-0000C81E0000}"/>
    <cellStyle name="20% - Accent3 3 3 3 3 4 2 3" xfId="8248" xr:uid="{00000000-0005-0000-0000-0000C91E0000}"/>
    <cellStyle name="20% - Accent3 3 3 3 3 4 3" xfId="8249" xr:uid="{00000000-0005-0000-0000-0000CA1E0000}"/>
    <cellStyle name="20% - Accent3 3 3 3 3 4 4" xfId="8250" xr:uid="{00000000-0005-0000-0000-0000CB1E0000}"/>
    <cellStyle name="20% - Accent3 3 3 3 3 5" xfId="8251" xr:uid="{00000000-0005-0000-0000-0000CC1E0000}"/>
    <cellStyle name="20% - Accent3 3 3 3 3 5 2" xfId="8252" xr:uid="{00000000-0005-0000-0000-0000CD1E0000}"/>
    <cellStyle name="20% - Accent3 3 3 3 3 5 3" xfId="8253" xr:uid="{00000000-0005-0000-0000-0000CE1E0000}"/>
    <cellStyle name="20% - Accent3 3 3 3 3 6" xfId="8254" xr:uid="{00000000-0005-0000-0000-0000CF1E0000}"/>
    <cellStyle name="20% - Accent3 3 3 3 3 6 2" xfId="8255" xr:uid="{00000000-0005-0000-0000-0000D01E0000}"/>
    <cellStyle name="20% - Accent3 3 3 3 3 7" xfId="8256" xr:uid="{00000000-0005-0000-0000-0000D11E0000}"/>
    <cellStyle name="20% - Accent3 3 3 3 3 7 2" xfId="8257" xr:uid="{00000000-0005-0000-0000-0000D21E0000}"/>
    <cellStyle name="20% - Accent3 3 3 3 3 8" xfId="8258" xr:uid="{00000000-0005-0000-0000-0000D31E0000}"/>
    <cellStyle name="20% - Accent3 3 3 3 4" xfId="8259" xr:uid="{00000000-0005-0000-0000-0000D41E0000}"/>
    <cellStyle name="20% - Accent3 3 3 3 4 2" xfId="8260" xr:uid="{00000000-0005-0000-0000-0000D51E0000}"/>
    <cellStyle name="20% - Accent3 3 3 3 4 2 2" xfId="8261" xr:uid="{00000000-0005-0000-0000-0000D61E0000}"/>
    <cellStyle name="20% - Accent3 3 3 3 4 2 2 2" xfId="8262" xr:uid="{00000000-0005-0000-0000-0000D71E0000}"/>
    <cellStyle name="20% - Accent3 3 3 3 4 2 2 3" xfId="8263" xr:uid="{00000000-0005-0000-0000-0000D81E0000}"/>
    <cellStyle name="20% - Accent3 3 3 3 4 2 3" xfId="8264" xr:uid="{00000000-0005-0000-0000-0000D91E0000}"/>
    <cellStyle name="20% - Accent3 3 3 3 4 2 4" xfId="8265" xr:uid="{00000000-0005-0000-0000-0000DA1E0000}"/>
    <cellStyle name="20% - Accent3 3 3 3 4 3" xfId="8266" xr:uid="{00000000-0005-0000-0000-0000DB1E0000}"/>
    <cellStyle name="20% - Accent3 3 3 3 4 3 2" xfId="8267" xr:uid="{00000000-0005-0000-0000-0000DC1E0000}"/>
    <cellStyle name="20% - Accent3 3 3 3 4 3 2 2" xfId="8268" xr:uid="{00000000-0005-0000-0000-0000DD1E0000}"/>
    <cellStyle name="20% - Accent3 3 3 3 4 3 2 3" xfId="8269" xr:uid="{00000000-0005-0000-0000-0000DE1E0000}"/>
    <cellStyle name="20% - Accent3 3 3 3 4 3 3" xfId="8270" xr:uid="{00000000-0005-0000-0000-0000DF1E0000}"/>
    <cellStyle name="20% - Accent3 3 3 3 4 3 4" xfId="8271" xr:uid="{00000000-0005-0000-0000-0000E01E0000}"/>
    <cellStyle name="20% - Accent3 3 3 3 4 4" xfId="8272" xr:uid="{00000000-0005-0000-0000-0000E11E0000}"/>
    <cellStyle name="20% - Accent3 3 3 3 4 4 2" xfId="8273" xr:uid="{00000000-0005-0000-0000-0000E21E0000}"/>
    <cellStyle name="20% - Accent3 3 3 3 4 4 3" xfId="8274" xr:uid="{00000000-0005-0000-0000-0000E31E0000}"/>
    <cellStyle name="20% - Accent3 3 3 3 4 5" xfId="8275" xr:uid="{00000000-0005-0000-0000-0000E41E0000}"/>
    <cellStyle name="20% - Accent3 3 3 3 4 5 2" xfId="8276" xr:uid="{00000000-0005-0000-0000-0000E51E0000}"/>
    <cellStyle name="20% - Accent3 3 3 3 4 6" xfId="8277" xr:uid="{00000000-0005-0000-0000-0000E61E0000}"/>
    <cellStyle name="20% - Accent3 3 3 3 4 6 2" xfId="8278" xr:uid="{00000000-0005-0000-0000-0000E71E0000}"/>
    <cellStyle name="20% - Accent3 3 3 3 4 7" xfId="8279" xr:uid="{00000000-0005-0000-0000-0000E81E0000}"/>
    <cellStyle name="20% - Accent3 3 3 3 5" xfId="8280" xr:uid="{00000000-0005-0000-0000-0000E91E0000}"/>
    <cellStyle name="20% - Accent3 3 3 3 5 2" xfId="8281" xr:uid="{00000000-0005-0000-0000-0000EA1E0000}"/>
    <cellStyle name="20% - Accent3 3 3 3 5 2 2" xfId="8282" xr:uid="{00000000-0005-0000-0000-0000EB1E0000}"/>
    <cellStyle name="20% - Accent3 3 3 3 5 2 3" xfId="8283" xr:uid="{00000000-0005-0000-0000-0000EC1E0000}"/>
    <cellStyle name="20% - Accent3 3 3 3 5 3" xfId="8284" xr:uid="{00000000-0005-0000-0000-0000ED1E0000}"/>
    <cellStyle name="20% - Accent3 3 3 3 5 3 2" xfId="8285" xr:uid="{00000000-0005-0000-0000-0000EE1E0000}"/>
    <cellStyle name="20% - Accent3 3 3 3 5 4" xfId="8286" xr:uid="{00000000-0005-0000-0000-0000EF1E0000}"/>
    <cellStyle name="20% - Accent3 3 3 3 5 4 2" xfId="8287" xr:uid="{00000000-0005-0000-0000-0000F01E0000}"/>
    <cellStyle name="20% - Accent3 3 3 3 5 5" xfId="8288" xr:uid="{00000000-0005-0000-0000-0000F11E0000}"/>
    <cellStyle name="20% - Accent3 3 3 3 6" xfId="8289" xr:uid="{00000000-0005-0000-0000-0000F21E0000}"/>
    <cellStyle name="20% - Accent3 3 3 3 6 2" xfId="8290" xr:uid="{00000000-0005-0000-0000-0000F31E0000}"/>
    <cellStyle name="20% - Accent3 3 3 3 6 2 2" xfId="8291" xr:uid="{00000000-0005-0000-0000-0000F41E0000}"/>
    <cellStyle name="20% - Accent3 3 3 3 6 2 3" xfId="8292" xr:uid="{00000000-0005-0000-0000-0000F51E0000}"/>
    <cellStyle name="20% - Accent3 3 3 3 6 3" xfId="8293" xr:uid="{00000000-0005-0000-0000-0000F61E0000}"/>
    <cellStyle name="20% - Accent3 3 3 3 6 4" xfId="8294" xr:uid="{00000000-0005-0000-0000-0000F71E0000}"/>
    <cellStyle name="20% - Accent3 3 3 3 7" xfId="8295" xr:uid="{00000000-0005-0000-0000-0000F81E0000}"/>
    <cellStyle name="20% - Accent3 3 3 3 7 2" xfId="8296" xr:uid="{00000000-0005-0000-0000-0000F91E0000}"/>
    <cellStyle name="20% - Accent3 3 3 3 7 3" xfId="8297" xr:uid="{00000000-0005-0000-0000-0000FA1E0000}"/>
    <cellStyle name="20% - Accent3 3 3 3 8" xfId="8298" xr:uid="{00000000-0005-0000-0000-0000FB1E0000}"/>
    <cellStyle name="20% - Accent3 3 3 3 8 2" xfId="8299" xr:uid="{00000000-0005-0000-0000-0000FC1E0000}"/>
    <cellStyle name="20% - Accent3 3 3 3 9" xfId="8300" xr:uid="{00000000-0005-0000-0000-0000FD1E0000}"/>
    <cellStyle name="20% - Accent3 3 3 3 9 2" xfId="8301" xr:uid="{00000000-0005-0000-0000-0000FE1E0000}"/>
    <cellStyle name="20% - Accent3 3 3 4" xfId="8302" xr:uid="{00000000-0005-0000-0000-0000FF1E0000}"/>
    <cellStyle name="20% - Accent3 3 3 4 2" xfId="8303" xr:uid="{00000000-0005-0000-0000-0000001F0000}"/>
    <cellStyle name="20% - Accent3 3 3 4 2 2" xfId="8304" xr:uid="{00000000-0005-0000-0000-0000011F0000}"/>
    <cellStyle name="20% - Accent3 3 3 4 2 2 2" xfId="8305" xr:uid="{00000000-0005-0000-0000-0000021F0000}"/>
    <cellStyle name="20% - Accent3 3 3 4 2 2 2 2" xfId="8306" xr:uid="{00000000-0005-0000-0000-0000031F0000}"/>
    <cellStyle name="20% - Accent3 3 3 4 2 2 2 3" xfId="8307" xr:uid="{00000000-0005-0000-0000-0000041F0000}"/>
    <cellStyle name="20% - Accent3 3 3 4 2 2 3" xfId="8308" xr:uid="{00000000-0005-0000-0000-0000051F0000}"/>
    <cellStyle name="20% - Accent3 3 3 4 2 2 4" xfId="8309" xr:uid="{00000000-0005-0000-0000-0000061F0000}"/>
    <cellStyle name="20% - Accent3 3 3 4 2 3" xfId="8310" xr:uid="{00000000-0005-0000-0000-0000071F0000}"/>
    <cellStyle name="20% - Accent3 3 3 4 2 3 2" xfId="8311" xr:uid="{00000000-0005-0000-0000-0000081F0000}"/>
    <cellStyle name="20% - Accent3 3 3 4 2 3 2 2" xfId="8312" xr:uid="{00000000-0005-0000-0000-0000091F0000}"/>
    <cellStyle name="20% - Accent3 3 3 4 2 3 2 3" xfId="8313" xr:uid="{00000000-0005-0000-0000-00000A1F0000}"/>
    <cellStyle name="20% - Accent3 3 3 4 2 3 3" xfId="8314" xr:uid="{00000000-0005-0000-0000-00000B1F0000}"/>
    <cellStyle name="20% - Accent3 3 3 4 2 3 4" xfId="8315" xr:uid="{00000000-0005-0000-0000-00000C1F0000}"/>
    <cellStyle name="20% - Accent3 3 3 4 2 4" xfId="8316" xr:uid="{00000000-0005-0000-0000-00000D1F0000}"/>
    <cellStyle name="20% - Accent3 3 3 4 2 4 2" xfId="8317" xr:uid="{00000000-0005-0000-0000-00000E1F0000}"/>
    <cellStyle name="20% - Accent3 3 3 4 2 4 3" xfId="8318" xr:uid="{00000000-0005-0000-0000-00000F1F0000}"/>
    <cellStyle name="20% - Accent3 3 3 4 2 5" xfId="8319" xr:uid="{00000000-0005-0000-0000-0000101F0000}"/>
    <cellStyle name="20% - Accent3 3 3 4 2 5 2" xfId="8320" xr:uid="{00000000-0005-0000-0000-0000111F0000}"/>
    <cellStyle name="20% - Accent3 3 3 4 2 6" xfId="8321" xr:uid="{00000000-0005-0000-0000-0000121F0000}"/>
    <cellStyle name="20% - Accent3 3 3 4 2 6 2" xfId="8322" xr:uid="{00000000-0005-0000-0000-0000131F0000}"/>
    <cellStyle name="20% - Accent3 3 3 4 2 7" xfId="8323" xr:uid="{00000000-0005-0000-0000-0000141F0000}"/>
    <cellStyle name="20% - Accent3 3 3 4 3" xfId="8324" xr:uid="{00000000-0005-0000-0000-0000151F0000}"/>
    <cellStyle name="20% - Accent3 3 3 4 3 2" xfId="8325" xr:uid="{00000000-0005-0000-0000-0000161F0000}"/>
    <cellStyle name="20% - Accent3 3 3 4 3 2 2" xfId="8326" xr:uid="{00000000-0005-0000-0000-0000171F0000}"/>
    <cellStyle name="20% - Accent3 3 3 4 3 2 3" xfId="8327" xr:uid="{00000000-0005-0000-0000-0000181F0000}"/>
    <cellStyle name="20% - Accent3 3 3 4 3 3" xfId="8328" xr:uid="{00000000-0005-0000-0000-0000191F0000}"/>
    <cellStyle name="20% - Accent3 3 3 4 3 3 2" xfId="8329" xr:uid="{00000000-0005-0000-0000-00001A1F0000}"/>
    <cellStyle name="20% - Accent3 3 3 4 3 4" xfId="8330" xr:uid="{00000000-0005-0000-0000-00001B1F0000}"/>
    <cellStyle name="20% - Accent3 3 3 4 3 4 2" xfId="8331" xr:uid="{00000000-0005-0000-0000-00001C1F0000}"/>
    <cellStyle name="20% - Accent3 3 3 4 3 5" xfId="8332" xr:uid="{00000000-0005-0000-0000-00001D1F0000}"/>
    <cellStyle name="20% - Accent3 3 3 4 4" xfId="8333" xr:uid="{00000000-0005-0000-0000-00001E1F0000}"/>
    <cellStyle name="20% - Accent3 3 3 4 4 2" xfId="8334" xr:uid="{00000000-0005-0000-0000-00001F1F0000}"/>
    <cellStyle name="20% - Accent3 3 3 4 4 2 2" xfId="8335" xr:uid="{00000000-0005-0000-0000-0000201F0000}"/>
    <cellStyle name="20% - Accent3 3 3 4 4 2 3" xfId="8336" xr:uid="{00000000-0005-0000-0000-0000211F0000}"/>
    <cellStyle name="20% - Accent3 3 3 4 4 3" xfId="8337" xr:uid="{00000000-0005-0000-0000-0000221F0000}"/>
    <cellStyle name="20% - Accent3 3 3 4 4 4" xfId="8338" xr:uid="{00000000-0005-0000-0000-0000231F0000}"/>
    <cellStyle name="20% - Accent3 3 3 4 5" xfId="8339" xr:uid="{00000000-0005-0000-0000-0000241F0000}"/>
    <cellStyle name="20% - Accent3 3 3 4 5 2" xfId="8340" xr:uid="{00000000-0005-0000-0000-0000251F0000}"/>
    <cellStyle name="20% - Accent3 3 3 4 5 3" xfId="8341" xr:uid="{00000000-0005-0000-0000-0000261F0000}"/>
    <cellStyle name="20% - Accent3 3 3 4 6" xfId="8342" xr:uid="{00000000-0005-0000-0000-0000271F0000}"/>
    <cellStyle name="20% - Accent3 3 3 4 6 2" xfId="8343" xr:uid="{00000000-0005-0000-0000-0000281F0000}"/>
    <cellStyle name="20% - Accent3 3 3 4 7" xfId="8344" xr:uid="{00000000-0005-0000-0000-0000291F0000}"/>
    <cellStyle name="20% - Accent3 3 3 4 7 2" xfId="8345" xr:uid="{00000000-0005-0000-0000-00002A1F0000}"/>
    <cellStyle name="20% - Accent3 3 3 4 8" xfId="8346" xr:uid="{00000000-0005-0000-0000-00002B1F0000}"/>
    <cellStyle name="20% - Accent3 3 3 5" xfId="8347" xr:uid="{00000000-0005-0000-0000-00002C1F0000}"/>
    <cellStyle name="20% - Accent3 3 3 5 2" xfId="8348" xr:uid="{00000000-0005-0000-0000-00002D1F0000}"/>
    <cellStyle name="20% - Accent3 3 3 5 2 2" xfId="8349" xr:uid="{00000000-0005-0000-0000-00002E1F0000}"/>
    <cellStyle name="20% - Accent3 3 3 5 2 2 2" xfId="8350" xr:uid="{00000000-0005-0000-0000-00002F1F0000}"/>
    <cellStyle name="20% - Accent3 3 3 5 2 2 2 2" xfId="8351" xr:uid="{00000000-0005-0000-0000-0000301F0000}"/>
    <cellStyle name="20% - Accent3 3 3 5 2 2 2 3" xfId="8352" xr:uid="{00000000-0005-0000-0000-0000311F0000}"/>
    <cellStyle name="20% - Accent3 3 3 5 2 2 3" xfId="8353" xr:uid="{00000000-0005-0000-0000-0000321F0000}"/>
    <cellStyle name="20% - Accent3 3 3 5 2 2 4" xfId="8354" xr:uid="{00000000-0005-0000-0000-0000331F0000}"/>
    <cellStyle name="20% - Accent3 3 3 5 2 3" xfId="8355" xr:uid="{00000000-0005-0000-0000-0000341F0000}"/>
    <cellStyle name="20% - Accent3 3 3 5 2 3 2" xfId="8356" xr:uid="{00000000-0005-0000-0000-0000351F0000}"/>
    <cellStyle name="20% - Accent3 3 3 5 2 3 2 2" xfId="8357" xr:uid="{00000000-0005-0000-0000-0000361F0000}"/>
    <cellStyle name="20% - Accent3 3 3 5 2 3 2 3" xfId="8358" xr:uid="{00000000-0005-0000-0000-0000371F0000}"/>
    <cellStyle name="20% - Accent3 3 3 5 2 3 3" xfId="8359" xr:uid="{00000000-0005-0000-0000-0000381F0000}"/>
    <cellStyle name="20% - Accent3 3 3 5 2 3 4" xfId="8360" xr:uid="{00000000-0005-0000-0000-0000391F0000}"/>
    <cellStyle name="20% - Accent3 3 3 5 2 4" xfId="8361" xr:uid="{00000000-0005-0000-0000-00003A1F0000}"/>
    <cellStyle name="20% - Accent3 3 3 5 2 4 2" xfId="8362" xr:uid="{00000000-0005-0000-0000-00003B1F0000}"/>
    <cellStyle name="20% - Accent3 3 3 5 2 4 3" xfId="8363" xr:uid="{00000000-0005-0000-0000-00003C1F0000}"/>
    <cellStyle name="20% - Accent3 3 3 5 2 5" xfId="8364" xr:uid="{00000000-0005-0000-0000-00003D1F0000}"/>
    <cellStyle name="20% - Accent3 3 3 5 2 5 2" xfId="8365" xr:uid="{00000000-0005-0000-0000-00003E1F0000}"/>
    <cellStyle name="20% - Accent3 3 3 5 2 6" xfId="8366" xr:uid="{00000000-0005-0000-0000-00003F1F0000}"/>
    <cellStyle name="20% - Accent3 3 3 5 2 6 2" xfId="8367" xr:uid="{00000000-0005-0000-0000-0000401F0000}"/>
    <cellStyle name="20% - Accent3 3 3 5 2 7" xfId="8368" xr:uid="{00000000-0005-0000-0000-0000411F0000}"/>
    <cellStyle name="20% - Accent3 3 3 5 3" xfId="8369" xr:uid="{00000000-0005-0000-0000-0000421F0000}"/>
    <cellStyle name="20% - Accent3 3 3 5 3 2" xfId="8370" xr:uid="{00000000-0005-0000-0000-0000431F0000}"/>
    <cellStyle name="20% - Accent3 3 3 5 3 2 2" xfId="8371" xr:uid="{00000000-0005-0000-0000-0000441F0000}"/>
    <cellStyle name="20% - Accent3 3 3 5 3 2 3" xfId="8372" xr:uid="{00000000-0005-0000-0000-0000451F0000}"/>
    <cellStyle name="20% - Accent3 3 3 5 3 3" xfId="8373" xr:uid="{00000000-0005-0000-0000-0000461F0000}"/>
    <cellStyle name="20% - Accent3 3 3 5 3 3 2" xfId="8374" xr:uid="{00000000-0005-0000-0000-0000471F0000}"/>
    <cellStyle name="20% - Accent3 3 3 5 3 4" xfId="8375" xr:uid="{00000000-0005-0000-0000-0000481F0000}"/>
    <cellStyle name="20% - Accent3 3 3 5 3 4 2" xfId="8376" xr:uid="{00000000-0005-0000-0000-0000491F0000}"/>
    <cellStyle name="20% - Accent3 3 3 5 3 5" xfId="8377" xr:uid="{00000000-0005-0000-0000-00004A1F0000}"/>
    <cellStyle name="20% - Accent3 3 3 5 4" xfId="8378" xr:uid="{00000000-0005-0000-0000-00004B1F0000}"/>
    <cellStyle name="20% - Accent3 3 3 5 4 2" xfId="8379" xr:uid="{00000000-0005-0000-0000-00004C1F0000}"/>
    <cellStyle name="20% - Accent3 3 3 5 4 2 2" xfId="8380" xr:uid="{00000000-0005-0000-0000-00004D1F0000}"/>
    <cellStyle name="20% - Accent3 3 3 5 4 2 3" xfId="8381" xr:uid="{00000000-0005-0000-0000-00004E1F0000}"/>
    <cellStyle name="20% - Accent3 3 3 5 4 3" xfId="8382" xr:uid="{00000000-0005-0000-0000-00004F1F0000}"/>
    <cellStyle name="20% - Accent3 3 3 5 4 4" xfId="8383" xr:uid="{00000000-0005-0000-0000-0000501F0000}"/>
    <cellStyle name="20% - Accent3 3 3 5 5" xfId="8384" xr:uid="{00000000-0005-0000-0000-0000511F0000}"/>
    <cellStyle name="20% - Accent3 3 3 5 5 2" xfId="8385" xr:uid="{00000000-0005-0000-0000-0000521F0000}"/>
    <cellStyle name="20% - Accent3 3 3 5 5 3" xfId="8386" xr:uid="{00000000-0005-0000-0000-0000531F0000}"/>
    <cellStyle name="20% - Accent3 3 3 5 6" xfId="8387" xr:uid="{00000000-0005-0000-0000-0000541F0000}"/>
    <cellStyle name="20% - Accent3 3 3 5 6 2" xfId="8388" xr:uid="{00000000-0005-0000-0000-0000551F0000}"/>
    <cellStyle name="20% - Accent3 3 3 5 7" xfId="8389" xr:uid="{00000000-0005-0000-0000-0000561F0000}"/>
    <cellStyle name="20% - Accent3 3 3 5 7 2" xfId="8390" xr:uid="{00000000-0005-0000-0000-0000571F0000}"/>
    <cellStyle name="20% - Accent3 3 3 5 8" xfId="8391" xr:uid="{00000000-0005-0000-0000-0000581F0000}"/>
    <cellStyle name="20% - Accent3 3 3 6" xfId="8392" xr:uid="{00000000-0005-0000-0000-0000591F0000}"/>
    <cellStyle name="20% - Accent3 3 3 6 2" xfId="8393" xr:uid="{00000000-0005-0000-0000-00005A1F0000}"/>
    <cellStyle name="20% - Accent3 3 3 6 2 2" xfId="8394" xr:uid="{00000000-0005-0000-0000-00005B1F0000}"/>
    <cellStyle name="20% - Accent3 3 3 6 2 2 2" xfId="8395" xr:uid="{00000000-0005-0000-0000-00005C1F0000}"/>
    <cellStyle name="20% - Accent3 3 3 6 2 2 3" xfId="8396" xr:uid="{00000000-0005-0000-0000-00005D1F0000}"/>
    <cellStyle name="20% - Accent3 3 3 6 2 3" xfId="8397" xr:uid="{00000000-0005-0000-0000-00005E1F0000}"/>
    <cellStyle name="20% - Accent3 3 3 6 2 4" xfId="8398" xr:uid="{00000000-0005-0000-0000-00005F1F0000}"/>
    <cellStyle name="20% - Accent3 3 3 6 3" xfId="8399" xr:uid="{00000000-0005-0000-0000-0000601F0000}"/>
    <cellStyle name="20% - Accent3 3 3 6 3 2" xfId="8400" xr:uid="{00000000-0005-0000-0000-0000611F0000}"/>
    <cellStyle name="20% - Accent3 3 3 6 3 2 2" xfId="8401" xr:uid="{00000000-0005-0000-0000-0000621F0000}"/>
    <cellStyle name="20% - Accent3 3 3 6 3 2 3" xfId="8402" xr:uid="{00000000-0005-0000-0000-0000631F0000}"/>
    <cellStyle name="20% - Accent3 3 3 6 3 3" xfId="8403" xr:uid="{00000000-0005-0000-0000-0000641F0000}"/>
    <cellStyle name="20% - Accent3 3 3 6 3 4" xfId="8404" xr:uid="{00000000-0005-0000-0000-0000651F0000}"/>
    <cellStyle name="20% - Accent3 3 3 6 4" xfId="8405" xr:uid="{00000000-0005-0000-0000-0000661F0000}"/>
    <cellStyle name="20% - Accent3 3 3 6 4 2" xfId="8406" xr:uid="{00000000-0005-0000-0000-0000671F0000}"/>
    <cellStyle name="20% - Accent3 3 3 6 4 3" xfId="8407" xr:uid="{00000000-0005-0000-0000-0000681F0000}"/>
    <cellStyle name="20% - Accent3 3 3 6 5" xfId="8408" xr:uid="{00000000-0005-0000-0000-0000691F0000}"/>
    <cellStyle name="20% - Accent3 3 3 6 5 2" xfId="8409" xr:uid="{00000000-0005-0000-0000-00006A1F0000}"/>
    <cellStyle name="20% - Accent3 3 3 6 6" xfId="8410" xr:uid="{00000000-0005-0000-0000-00006B1F0000}"/>
    <cellStyle name="20% - Accent3 3 3 6 6 2" xfId="8411" xr:uid="{00000000-0005-0000-0000-00006C1F0000}"/>
    <cellStyle name="20% - Accent3 3 3 6 7" xfId="8412" xr:uid="{00000000-0005-0000-0000-00006D1F0000}"/>
    <cellStyle name="20% - Accent3 3 3 7" xfId="8413" xr:uid="{00000000-0005-0000-0000-00006E1F0000}"/>
    <cellStyle name="20% - Accent3 3 3 7 2" xfId="8414" xr:uid="{00000000-0005-0000-0000-00006F1F0000}"/>
    <cellStyle name="20% - Accent3 3 3 7 2 2" xfId="8415" xr:uid="{00000000-0005-0000-0000-0000701F0000}"/>
    <cellStyle name="20% - Accent3 3 3 7 2 3" xfId="8416" xr:uid="{00000000-0005-0000-0000-0000711F0000}"/>
    <cellStyle name="20% - Accent3 3 3 7 3" xfId="8417" xr:uid="{00000000-0005-0000-0000-0000721F0000}"/>
    <cellStyle name="20% - Accent3 3 3 7 3 2" xfId="8418" xr:uid="{00000000-0005-0000-0000-0000731F0000}"/>
    <cellStyle name="20% - Accent3 3 3 7 4" xfId="8419" xr:uid="{00000000-0005-0000-0000-0000741F0000}"/>
    <cellStyle name="20% - Accent3 3 3 7 4 2" xfId="8420" xr:uid="{00000000-0005-0000-0000-0000751F0000}"/>
    <cellStyle name="20% - Accent3 3 3 7 5" xfId="8421" xr:uid="{00000000-0005-0000-0000-0000761F0000}"/>
    <cellStyle name="20% - Accent3 3 3 8" xfId="8422" xr:uid="{00000000-0005-0000-0000-0000771F0000}"/>
    <cellStyle name="20% - Accent3 3 3 8 2" xfId="8423" xr:uid="{00000000-0005-0000-0000-0000781F0000}"/>
    <cellStyle name="20% - Accent3 3 3 8 2 2" xfId="8424" xr:uid="{00000000-0005-0000-0000-0000791F0000}"/>
    <cellStyle name="20% - Accent3 3 3 8 2 3" xfId="8425" xr:uid="{00000000-0005-0000-0000-00007A1F0000}"/>
    <cellStyle name="20% - Accent3 3 3 8 3" xfId="8426" xr:uid="{00000000-0005-0000-0000-00007B1F0000}"/>
    <cellStyle name="20% - Accent3 3 3 8 4" xfId="8427" xr:uid="{00000000-0005-0000-0000-00007C1F0000}"/>
    <cellStyle name="20% - Accent3 3 3 9" xfId="8428" xr:uid="{00000000-0005-0000-0000-00007D1F0000}"/>
    <cellStyle name="20% - Accent3 3 3 9 2" xfId="8429" xr:uid="{00000000-0005-0000-0000-00007E1F0000}"/>
    <cellStyle name="20% - Accent3 3 3 9 3" xfId="8430" xr:uid="{00000000-0005-0000-0000-00007F1F0000}"/>
    <cellStyle name="20% - Accent3 3 4" xfId="8431" xr:uid="{00000000-0005-0000-0000-0000801F0000}"/>
    <cellStyle name="20% - Accent3 3 4 10" xfId="8432" xr:uid="{00000000-0005-0000-0000-0000811F0000}"/>
    <cellStyle name="20% - Accent3 3 4 11" xfId="52924" xr:uid="{00000000-0005-0000-0000-0000821F0000}"/>
    <cellStyle name="20% - Accent3 3 4 12" xfId="54335" xr:uid="{00000000-0005-0000-0000-0000831F0000}"/>
    <cellStyle name="20% - Accent3 3 4 13" xfId="55861" xr:uid="{00000000-0005-0000-0000-0000841F0000}"/>
    <cellStyle name="20% - Accent3 3 4 14" xfId="57239" xr:uid="{00000000-0005-0000-0000-0000851F0000}"/>
    <cellStyle name="20% - Accent3 3 4 2" xfId="8433" xr:uid="{00000000-0005-0000-0000-0000861F0000}"/>
    <cellStyle name="20% - Accent3 3 4 2 2" xfId="8434" xr:uid="{00000000-0005-0000-0000-0000871F0000}"/>
    <cellStyle name="20% - Accent3 3 4 2 2 2" xfId="8435" xr:uid="{00000000-0005-0000-0000-0000881F0000}"/>
    <cellStyle name="20% - Accent3 3 4 2 2 2 2" xfId="8436" xr:uid="{00000000-0005-0000-0000-0000891F0000}"/>
    <cellStyle name="20% - Accent3 3 4 2 2 2 2 2" xfId="8437" xr:uid="{00000000-0005-0000-0000-00008A1F0000}"/>
    <cellStyle name="20% - Accent3 3 4 2 2 2 2 3" xfId="8438" xr:uid="{00000000-0005-0000-0000-00008B1F0000}"/>
    <cellStyle name="20% - Accent3 3 4 2 2 2 3" xfId="8439" xr:uid="{00000000-0005-0000-0000-00008C1F0000}"/>
    <cellStyle name="20% - Accent3 3 4 2 2 2 4" xfId="8440" xr:uid="{00000000-0005-0000-0000-00008D1F0000}"/>
    <cellStyle name="20% - Accent3 3 4 2 2 3" xfId="8441" xr:uid="{00000000-0005-0000-0000-00008E1F0000}"/>
    <cellStyle name="20% - Accent3 3 4 2 2 3 2" xfId="8442" xr:uid="{00000000-0005-0000-0000-00008F1F0000}"/>
    <cellStyle name="20% - Accent3 3 4 2 2 3 2 2" xfId="8443" xr:uid="{00000000-0005-0000-0000-0000901F0000}"/>
    <cellStyle name="20% - Accent3 3 4 2 2 3 2 3" xfId="8444" xr:uid="{00000000-0005-0000-0000-0000911F0000}"/>
    <cellStyle name="20% - Accent3 3 4 2 2 3 3" xfId="8445" xr:uid="{00000000-0005-0000-0000-0000921F0000}"/>
    <cellStyle name="20% - Accent3 3 4 2 2 3 4" xfId="8446" xr:uid="{00000000-0005-0000-0000-0000931F0000}"/>
    <cellStyle name="20% - Accent3 3 4 2 2 4" xfId="8447" xr:uid="{00000000-0005-0000-0000-0000941F0000}"/>
    <cellStyle name="20% - Accent3 3 4 2 2 4 2" xfId="8448" xr:uid="{00000000-0005-0000-0000-0000951F0000}"/>
    <cellStyle name="20% - Accent3 3 4 2 2 4 3" xfId="8449" xr:uid="{00000000-0005-0000-0000-0000961F0000}"/>
    <cellStyle name="20% - Accent3 3 4 2 2 5" xfId="8450" xr:uid="{00000000-0005-0000-0000-0000971F0000}"/>
    <cellStyle name="20% - Accent3 3 4 2 2 5 2" xfId="8451" xr:uid="{00000000-0005-0000-0000-0000981F0000}"/>
    <cellStyle name="20% - Accent3 3 4 2 2 6" xfId="8452" xr:uid="{00000000-0005-0000-0000-0000991F0000}"/>
    <cellStyle name="20% - Accent3 3 4 2 2 6 2" xfId="8453" xr:uid="{00000000-0005-0000-0000-00009A1F0000}"/>
    <cellStyle name="20% - Accent3 3 4 2 2 7" xfId="8454" xr:uid="{00000000-0005-0000-0000-00009B1F0000}"/>
    <cellStyle name="20% - Accent3 3 4 2 2 8" xfId="55019" xr:uid="{00000000-0005-0000-0000-00009C1F0000}"/>
    <cellStyle name="20% - Accent3 3 4 2 3" xfId="8455" xr:uid="{00000000-0005-0000-0000-00009D1F0000}"/>
    <cellStyle name="20% - Accent3 3 4 2 3 2" xfId="8456" xr:uid="{00000000-0005-0000-0000-00009E1F0000}"/>
    <cellStyle name="20% - Accent3 3 4 2 3 2 2" xfId="8457" xr:uid="{00000000-0005-0000-0000-00009F1F0000}"/>
    <cellStyle name="20% - Accent3 3 4 2 3 2 3" xfId="8458" xr:uid="{00000000-0005-0000-0000-0000A01F0000}"/>
    <cellStyle name="20% - Accent3 3 4 2 3 3" xfId="8459" xr:uid="{00000000-0005-0000-0000-0000A11F0000}"/>
    <cellStyle name="20% - Accent3 3 4 2 3 3 2" xfId="8460" xr:uid="{00000000-0005-0000-0000-0000A21F0000}"/>
    <cellStyle name="20% - Accent3 3 4 2 3 4" xfId="8461" xr:uid="{00000000-0005-0000-0000-0000A31F0000}"/>
    <cellStyle name="20% - Accent3 3 4 2 3 4 2" xfId="8462" xr:uid="{00000000-0005-0000-0000-0000A41F0000}"/>
    <cellStyle name="20% - Accent3 3 4 2 3 5" xfId="8463" xr:uid="{00000000-0005-0000-0000-0000A51F0000}"/>
    <cellStyle name="20% - Accent3 3 4 2 4" xfId="8464" xr:uid="{00000000-0005-0000-0000-0000A61F0000}"/>
    <cellStyle name="20% - Accent3 3 4 2 4 2" xfId="8465" xr:uid="{00000000-0005-0000-0000-0000A71F0000}"/>
    <cellStyle name="20% - Accent3 3 4 2 4 2 2" xfId="8466" xr:uid="{00000000-0005-0000-0000-0000A81F0000}"/>
    <cellStyle name="20% - Accent3 3 4 2 4 2 3" xfId="8467" xr:uid="{00000000-0005-0000-0000-0000A91F0000}"/>
    <cellStyle name="20% - Accent3 3 4 2 4 3" xfId="8468" xr:uid="{00000000-0005-0000-0000-0000AA1F0000}"/>
    <cellStyle name="20% - Accent3 3 4 2 4 4" xfId="8469" xr:uid="{00000000-0005-0000-0000-0000AB1F0000}"/>
    <cellStyle name="20% - Accent3 3 4 2 5" xfId="8470" xr:uid="{00000000-0005-0000-0000-0000AC1F0000}"/>
    <cellStyle name="20% - Accent3 3 4 2 5 2" xfId="8471" xr:uid="{00000000-0005-0000-0000-0000AD1F0000}"/>
    <cellStyle name="20% - Accent3 3 4 2 5 3" xfId="8472" xr:uid="{00000000-0005-0000-0000-0000AE1F0000}"/>
    <cellStyle name="20% - Accent3 3 4 2 6" xfId="8473" xr:uid="{00000000-0005-0000-0000-0000AF1F0000}"/>
    <cellStyle name="20% - Accent3 3 4 2 6 2" xfId="8474" xr:uid="{00000000-0005-0000-0000-0000B01F0000}"/>
    <cellStyle name="20% - Accent3 3 4 2 7" xfId="8475" xr:uid="{00000000-0005-0000-0000-0000B11F0000}"/>
    <cellStyle name="20% - Accent3 3 4 2 7 2" xfId="8476" xr:uid="{00000000-0005-0000-0000-0000B21F0000}"/>
    <cellStyle name="20% - Accent3 3 4 2 8" xfId="8477" xr:uid="{00000000-0005-0000-0000-0000B31F0000}"/>
    <cellStyle name="20% - Accent3 3 4 2 9" xfId="53681" xr:uid="{00000000-0005-0000-0000-0000B41F0000}"/>
    <cellStyle name="20% - Accent3 3 4 3" xfId="8478" xr:uid="{00000000-0005-0000-0000-0000B51F0000}"/>
    <cellStyle name="20% - Accent3 3 4 3 2" xfId="8479" xr:uid="{00000000-0005-0000-0000-0000B61F0000}"/>
    <cellStyle name="20% - Accent3 3 4 3 2 2" xfId="8480" xr:uid="{00000000-0005-0000-0000-0000B71F0000}"/>
    <cellStyle name="20% - Accent3 3 4 3 2 2 2" xfId="8481" xr:uid="{00000000-0005-0000-0000-0000B81F0000}"/>
    <cellStyle name="20% - Accent3 3 4 3 2 2 2 2" xfId="8482" xr:uid="{00000000-0005-0000-0000-0000B91F0000}"/>
    <cellStyle name="20% - Accent3 3 4 3 2 2 2 3" xfId="8483" xr:uid="{00000000-0005-0000-0000-0000BA1F0000}"/>
    <cellStyle name="20% - Accent3 3 4 3 2 2 3" xfId="8484" xr:uid="{00000000-0005-0000-0000-0000BB1F0000}"/>
    <cellStyle name="20% - Accent3 3 4 3 2 2 4" xfId="8485" xr:uid="{00000000-0005-0000-0000-0000BC1F0000}"/>
    <cellStyle name="20% - Accent3 3 4 3 2 3" xfId="8486" xr:uid="{00000000-0005-0000-0000-0000BD1F0000}"/>
    <cellStyle name="20% - Accent3 3 4 3 2 3 2" xfId="8487" xr:uid="{00000000-0005-0000-0000-0000BE1F0000}"/>
    <cellStyle name="20% - Accent3 3 4 3 2 3 2 2" xfId="8488" xr:uid="{00000000-0005-0000-0000-0000BF1F0000}"/>
    <cellStyle name="20% - Accent3 3 4 3 2 3 2 3" xfId="8489" xr:uid="{00000000-0005-0000-0000-0000C01F0000}"/>
    <cellStyle name="20% - Accent3 3 4 3 2 3 3" xfId="8490" xr:uid="{00000000-0005-0000-0000-0000C11F0000}"/>
    <cellStyle name="20% - Accent3 3 4 3 2 3 4" xfId="8491" xr:uid="{00000000-0005-0000-0000-0000C21F0000}"/>
    <cellStyle name="20% - Accent3 3 4 3 2 4" xfId="8492" xr:uid="{00000000-0005-0000-0000-0000C31F0000}"/>
    <cellStyle name="20% - Accent3 3 4 3 2 4 2" xfId="8493" xr:uid="{00000000-0005-0000-0000-0000C41F0000}"/>
    <cellStyle name="20% - Accent3 3 4 3 2 4 3" xfId="8494" xr:uid="{00000000-0005-0000-0000-0000C51F0000}"/>
    <cellStyle name="20% - Accent3 3 4 3 2 5" xfId="8495" xr:uid="{00000000-0005-0000-0000-0000C61F0000}"/>
    <cellStyle name="20% - Accent3 3 4 3 2 5 2" xfId="8496" xr:uid="{00000000-0005-0000-0000-0000C71F0000}"/>
    <cellStyle name="20% - Accent3 3 4 3 2 6" xfId="8497" xr:uid="{00000000-0005-0000-0000-0000C81F0000}"/>
    <cellStyle name="20% - Accent3 3 4 3 2 6 2" xfId="8498" xr:uid="{00000000-0005-0000-0000-0000C91F0000}"/>
    <cellStyle name="20% - Accent3 3 4 3 2 7" xfId="8499" xr:uid="{00000000-0005-0000-0000-0000CA1F0000}"/>
    <cellStyle name="20% - Accent3 3 4 3 3" xfId="8500" xr:uid="{00000000-0005-0000-0000-0000CB1F0000}"/>
    <cellStyle name="20% - Accent3 3 4 3 3 2" xfId="8501" xr:uid="{00000000-0005-0000-0000-0000CC1F0000}"/>
    <cellStyle name="20% - Accent3 3 4 3 3 2 2" xfId="8502" xr:uid="{00000000-0005-0000-0000-0000CD1F0000}"/>
    <cellStyle name="20% - Accent3 3 4 3 3 2 3" xfId="8503" xr:uid="{00000000-0005-0000-0000-0000CE1F0000}"/>
    <cellStyle name="20% - Accent3 3 4 3 3 3" xfId="8504" xr:uid="{00000000-0005-0000-0000-0000CF1F0000}"/>
    <cellStyle name="20% - Accent3 3 4 3 3 3 2" xfId="8505" xr:uid="{00000000-0005-0000-0000-0000D01F0000}"/>
    <cellStyle name="20% - Accent3 3 4 3 3 4" xfId="8506" xr:uid="{00000000-0005-0000-0000-0000D11F0000}"/>
    <cellStyle name="20% - Accent3 3 4 3 3 4 2" xfId="8507" xr:uid="{00000000-0005-0000-0000-0000D21F0000}"/>
    <cellStyle name="20% - Accent3 3 4 3 3 5" xfId="8508" xr:uid="{00000000-0005-0000-0000-0000D31F0000}"/>
    <cellStyle name="20% - Accent3 3 4 3 4" xfId="8509" xr:uid="{00000000-0005-0000-0000-0000D41F0000}"/>
    <cellStyle name="20% - Accent3 3 4 3 4 2" xfId="8510" xr:uid="{00000000-0005-0000-0000-0000D51F0000}"/>
    <cellStyle name="20% - Accent3 3 4 3 4 2 2" xfId="8511" xr:uid="{00000000-0005-0000-0000-0000D61F0000}"/>
    <cellStyle name="20% - Accent3 3 4 3 4 2 3" xfId="8512" xr:uid="{00000000-0005-0000-0000-0000D71F0000}"/>
    <cellStyle name="20% - Accent3 3 4 3 4 3" xfId="8513" xr:uid="{00000000-0005-0000-0000-0000D81F0000}"/>
    <cellStyle name="20% - Accent3 3 4 3 4 4" xfId="8514" xr:uid="{00000000-0005-0000-0000-0000D91F0000}"/>
    <cellStyle name="20% - Accent3 3 4 3 5" xfId="8515" xr:uid="{00000000-0005-0000-0000-0000DA1F0000}"/>
    <cellStyle name="20% - Accent3 3 4 3 5 2" xfId="8516" xr:uid="{00000000-0005-0000-0000-0000DB1F0000}"/>
    <cellStyle name="20% - Accent3 3 4 3 5 3" xfId="8517" xr:uid="{00000000-0005-0000-0000-0000DC1F0000}"/>
    <cellStyle name="20% - Accent3 3 4 3 6" xfId="8518" xr:uid="{00000000-0005-0000-0000-0000DD1F0000}"/>
    <cellStyle name="20% - Accent3 3 4 3 6 2" xfId="8519" xr:uid="{00000000-0005-0000-0000-0000DE1F0000}"/>
    <cellStyle name="20% - Accent3 3 4 3 7" xfId="8520" xr:uid="{00000000-0005-0000-0000-0000DF1F0000}"/>
    <cellStyle name="20% - Accent3 3 4 3 7 2" xfId="8521" xr:uid="{00000000-0005-0000-0000-0000E01F0000}"/>
    <cellStyle name="20% - Accent3 3 4 3 8" xfId="8522" xr:uid="{00000000-0005-0000-0000-0000E11F0000}"/>
    <cellStyle name="20% - Accent3 3 4 3 9" xfId="56449" xr:uid="{00000000-0005-0000-0000-0000E21F0000}"/>
    <cellStyle name="20% - Accent3 3 4 4" xfId="8523" xr:uid="{00000000-0005-0000-0000-0000E31F0000}"/>
    <cellStyle name="20% - Accent3 3 4 4 2" xfId="8524" xr:uid="{00000000-0005-0000-0000-0000E41F0000}"/>
    <cellStyle name="20% - Accent3 3 4 4 2 2" xfId="8525" xr:uid="{00000000-0005-0000-0000-0000E51F0000}"/>
    <cellStyle name="20% - Accent3 3 4 4 2 2 2" xfId="8526" xr:uid="{00000000-0005-0000-0000-0000E61F0000}"/>
    <cellStyle name="20% - Accent3 3 4 4 2 2 3" xfId="8527" xr:uid="{00000000-0005-0000-0000-0000E71F0000}"/>
    <cellStyle name="20% - Accent3 3 4 4 2 3" xfId="8528" xr:uid="{00000000-0005-0000-0000-0000E81F0000}"/>
    <cellStyle name="20% - Accent3 3 4 4 2 4" xfId="8529" xr:uid="{00000000-0005-0000-0000-0000E91F0000}"/>
    <cellStyle name="20% - Accent3 3 4 4 3" xfId="8530" xr:uid="{00000000-0005-0000-0000-0000EA1F0000}"/>
    <cellStyle name="20% - Accent3 3 4 4 3 2" xfId="8531" xr:uid="{00000000-0005-0000-0000-0000EB1F0000}"/>
    <cellStyle name="20% - Accent3 3 4 4 3 2 2" xfId="8532" xr:uid="{00000000-0005-0000-0000-0000EC1F0000}"/>
    <cellStyle name="20% - Accent3 3 4 4 3 2 3" xfId="8533" xr:uid="{00000000-0005-0000-0000-0000ED1F0000}"/>
    <cellStyle name="20% - Accent3 3 4 4 3 3" xfId="8534" xr:uid="{00000000-0005-0000-0000-0000EE1F0000}"/>
    <cellStyle name="20% - Accent3 3 4 4 3 4" xfId="8535" xr:uid="{00000000-0005-0000-0000-0000EF1F0000}"/>
    <cellStyle name="20% - Accent3 3 4 4 4" xfId="8536" xr:uid="{00000000-0005-0000-0000-0000F01F0000}"/>
    <cellStyle name="20% - Accent3 3 4 4 4 2" xfId="8537" xr:uid="{00000000-0005-0000-0000-0000F11F0000}"/>
    <cellStyle name="20% - Accent3 3 4 4 4 3" xfId="8538" xr:uid="{00000000-0005-0000-0000-0000F21F0000}"/>
    <cellStyle name="20% - Accent3 3 4 4 5" xfId="8539" xr:uid="{00000000-0005-0000-0000-0000F31F0000}"/>
    <cellStyle name="20% - Accent3 3 4 4 5 2" xfId="8540" xr:uid="{00000000-0005-0000-0000-0000F41F0000}"/>
    <cellStyle name="20% - Accent3 3 4 4 6" xfId="8541" xr:uid="{00000000-0005-0000-0000-0000F51F0000}"/>
    <cellStyle name="20% - Accent3 3 4 4 6 2" xfId="8542" xr:uid="{00000000-0005-0000-0000-0000F61F0000}"/>
    <cellStyle name="20% - Accent3 3 4 4 7" xfId="8543" xr:uid="{00000000-0005-0000-0000-0000F71F0000}"/>
    <cellStyle name="20% - Accent3 3 4 5" xfId="8544" xr:uid="{00000000-0005-0000-0000-0000F81F0000}"/>
    <cellStyle name="20% - Accent3 3 4 5 2" xfId="8545" xr:uid="{00000000-0005-0000-0000-0000F91F0000}"/>
    <cellStyle name="20% - Accent3 3 4 5 2 2" xfId="8546" xr:uid="{00000000-0005-0000-0000-0000FA1F0000}"/>
    <cellStyle name="20% - Accent3 3 4 5 2 3" xfId="8547" xr:uid="{00000000-0005-0000-0000-0000FB1F0000}"/>
    <cellStyle name="20% - Accent3 3 4 5 3" xfId="8548" xr:uid="{00000000-0005-0000-0000-0000FC1F0000}"/>
    <cellStyle name="20% - Accent3 3 4 5 3 2" xfId="8549" xr:uid="{00000000-0005-0000-0000-0000FD1F0000}"/>
    <cellStyle name="20% - Accent3 3 4 5 4" xfId="8550" xr:uid="{00000000-0005-0000-0000-0000FE1F0000}"/>
    <cellStyle name="20% - Accent3 3 4 5 4 2" xfId="8551" xr:uid="{00000000-0005-0000-0000-0000FF1F0000}"/>
    <cellStyle name="20% - Accent3 3 4 5 5" xfId="8552" xr:uid="{00000000-0005-0000-0000-000000200000}"/>
    <cellStyle name="20% - Accent3 3 4 6" xfId="8553" xr:uid="{00000000-0005-0000-0000-000001200000}"/>
    <cellStyle name="20% - Accent3 3 4 6 2" xfId="8554" xr:uid="{00000000-0005-0000-0000-000002200000}"/>
    <cellStyle name="20% - Accent3 3 4 6 2 2" xfId="8555" xr:uid="{00000000-0005-0000-0000-000003200000}"/>
    <cellStyle name="20% - Accent3 3 4 6 2 3" xfId="8556" xr:uid="{00000000-0005-0000-0000-000004200000}"/>
    <cellStyle name="20% - Accent3 3 4 6 3" xfId="8557" xr:uid="{00000000-0005-0000-0000-000005200000}"/>
    <cellStyle name="20% - Accent3 3 4 6 4" xfId="8558" xr:uid="{00000000-0005-0000-0000-000006200000}"/>
    <cellStyle name="20% - Accent3 3 4 7" xfId="8559" xr:uid="{00000000-0005-0000-0000-000007200000}"/>
    <cellStyle name="20% - Accent3 3 4 7 2" xfId="8560" xr:uid="{00000000-0005-0000-0000-000008200000}"/>
    <cellStyle name="20% - Accent3 3 4 7 3" xfId="8561" xr:uid="{00000000-0005-0000-0000-000009200000}"/>
    <cellStyle name="20% - Accent3 3 4 8" xfId="8562" xr:uid="{00000000-0005-0000-0000-00000A200000}"/>
    <cellStyle name="20% - Accent3 3 4 8 2" xfId="8563" xr:uid="{00000000-0005-0000-0000-00000B200000}"/>
    <cellStyle name="20% - Accent3 3 4 9" xfId="8564" xr:uid="{00000000-0005-0000-0000-00000C200000}"/>
    <cellStyle name="20% - Accent3 3 4 9 2" xfId="8565" xr:uid="{00000000-0005-0000-0000-00000D200000}"/>
    <cellStyle name="20% - Accent3 3 5" xfId="8566" xr:uid="{00000000-0005-0000-0000-00000E200000}"/>
    <cellStyle name="20% - Accent3 3 5 10" xfId="8567" xr:uid="{00000000-0005-0000-0000-00000F200000}"/>
    <cellStyle name="20% - Accent3 3 5 11" xfId="52634" xr:uid="{00000000-0005-0000-0000-000010200000}"/>
    <cellStyle name="20% - Accent3 3 5 12" xfId="54105" xr:uid="{00000000-0005-0000-0000-000011200000}"/>
    <cellStyle name="20% - Accent3 3 5 13" xfId="55631" xr:uid="{00000000-0005-0000-0000-000012200000}"/>
    <cellStyle name="20% - Accent3 3 5 14" xfId="57009" xr:uid="{00000000-0005-0000-0000-000013200000}"/>
    <cellStyle name="20% - Accent3 3 5 2" xfId="8568" xr:uid="{00000000-0005-0000-0000-000014200000}"/>
    <cellStyle name="20% - Accent3 3 5 2 2" xfId="8569" xr:uid="{00000000-0005-0000-0000-000015200000}"/>
    <cellStyle name="20% - Accent3 3 5 2 2 2" xfId="8570" xr:uid="{00000000-0005-0000-0000-000016200000}"/>
    <cellStyle name="20% - Accent3 3 5 2 2 2 2" xfId="8571" xr:uid="{00000000-0005-0000-0000-000017200000}"/>
    <cellStyle name="20% - Accent3 3 5 2 2 2 2 2" xfId="8572" xr:uid="{00000000-0005-0000-0000-000018200000}"/>
    <cellStyle name="20% - Accent3 3 5 2 2 2 2 3" xfId="8573" xr:uid="{00000000-0005-0000-0000-000019200000}"/>
    <cellStyle name="20% - Accent3 3 5 2 2 2 3" xfId="8574" xr:uid="{00000000-0005-0000-0000-00001A200000}"/>
    <cellStyle name="20% - Accent3 3 5 2 2 2 4" xfId="8575" xr:uid="{00000000-0005-0000-0000-00001B200000}"/>
    <cellStyle name="20% - Accent3 3 5 2 2 3" xfId="8576" xr:uid="{00000000-0005-0000-0000-00001C200000}"/>
    <cellStyle name="20% - Accent3 3 5 2 2 3 2" xfId="8577" xr:uid="{00000000-0005-0000-0000-00001D200000}"/>
    <cellStyle name="20% - Accent3 3 5 2 2 3 2 2" xfId="8578" xr:uid="{00000000-0005-0000-0000-00001E200000}"/>
    <cellStyle name="20% - Accent3 3 5 2 2 3 2 3" xfId="8579" xr:uid="{00000000-0005-0000-0000-00001F200000}"/>
    <cellStyle name="20% - Accent3 3 5 2 2 3 3" xfId="8580" xr:uid="{00000000-0005-0000-0000-000020200000}"/>
    <cellStyle name="20% - Accent3 3 5 2 2 3 4" xfId="8581" xr:uid="{00000000-0005-0000-0000-000021200000}"/>
    <cellStyle name="20% - Accent3 3 5 2 2 4" xfId="8582" xr:uid="{00000000-0005-0000-0000-000022200000}"/>
    <cellStyle name="20% - Accent3 3 5 2 2 4 2" xfId="8583" xr:uid="{00000000-0005-0000-0000-000023200000}"/>
    <cellStyle name="20% - Accent3 3 5 2 2 4 3" xfId="8584" xr:uid="{00000000-0005-0000-0000-000024200000}"/>
    <cellStyle name="20% - Accent3 3 5 2 2 5" xfId="8585" xr:uid="{00000000-0005-0000-0000-000025200000}"/>
    <cellStyle name="20% - Accent3 3 5 2 2 5 2" xfId="8586" xr:uid="{00000000-0005-0000-0000-000026200000}"/>
    <cellStyle name="20% - Accent3 3 5 2 2 6" xfId="8587" xr:uid="{00000000-0005-0000-0000-000027200000}"/>
    <cellStyle name="20% - Accent3 3 5 2 2 6 2" xfId="8588" xr:uid="{00000000-0005-0000-0000-000028200000}"/>
    <cellStyle name="20% - Accent3 3 5 2 2 7" xfId="8589" xr:uid="{00000000-0005-0000-0000-000029200000}"/>
    <cellStyle name="20% - Accent3 3 5 2 3" xfId="8590" xr:uid="{00000000-0005-0000-0000-00002A200000}"/>
    <cellStyle name="20% - Accent3 3 5 2 3 2" xfId="8591" xr:uid="{00000000-0005-0000-0000-00002B200000}"/>
    <cellStyle name="20% - Accent3 3 5 2 3 2 2" xfId="8592" xr:uid="{00000000-0005-0000-0000-00002C200000}"/>
    <cellStyle name="20% - Accent3 3 5 2 3 2 3" xfId="8593" xr:uid="{00000000-0005-0000-0000-00002D200000}"/>
    <cellStyle name="20% - Accent3 3 5 2 3 3" xfId="8594" xr:uid="{00000000-0005-0000-0000-00002E200000}"/>
    <cellStyle name="20% - Accent3 3 5 2 3 3 2" xfId="8595" xr:uid="{00000000-0005-0000-0000-00002F200000}"/>
    <cellStyle name="20% - Accent3 3 5 2 3 4" xfId="8596" xr:uid="{00000000-0005-0000-0000-000030200000}"/>
    <cellStyle name="20% - Accent3 3 5 2 3 4 2" xfId="8597" xr:uid="{00000000-0005-0000-0000-000031200000}"/>
    <cellStyle name="20% - Accent3 3 5 2 3 5" xfId="8598" xr:uid="{00000000-0005-0000-0000-000032200000}"/>
    <cellStyle name="20% - Accent3 3 5 2 4" xfId="8599" xr:uid="{00000000-0005-0000-0000-000033200000}"/>
    <cellStyle name="20% - Accent3 3 5 2 4 2" xfId="8600" xr:uid="{00000000-0005-0000-0000-000034200000}"/>
    <cellStyle name="20% - Accent3 3 5 2 4 2 2" xfId="8601" xr:uid="{00000000-0005-0000-0000-000035200000}"/>
    <cellStyle name="20% - Accent3 3 5 2 4 2 3" xfId="8602" xr:uid="{00000000-0005-0000-0000-000036200000}"/>
    <cellStyle name="20% - Accent3 3 5 2 4 3" xfId="8603" xr:uid="{00000000-0005-0000-0000-000037200000}"/>
    <cellStyle name="20% - Accent3 3 5 2 4 4" xfId="8604" xr:uid="{00000000-0005-0000-0000-000038200000}"/>
    <cellStyle name="20% - Accent3 3 5 2 5" xfId="8605" xr:uid="{00000000-0005-0000-0000-000039200000}"/>
    <cellStyle name="20% - Accent3 3 5 2 5 2" xfId="8606" xr:uid="{00000000-0005-0000-0000-00003A200000}"/>
    <cellStyle name="20% - Accent3 3 5 2 5 3" xfId="8607" xr:uid="{00000000-0005-0000-0000-00003B200000}"/>
    <cellStyle name="20% - Accent3 3 5 2 6" xfId="8608" xr:uid="{00000000-0005-0000-0000-00003C200000}"/>
    <cellStyle name="20% - Accent3 3 5 2 6 2" xfId="8609" xr:uid="{00000000-0005-0000-0000-00003D200000}"/>
    <cellStyle name="20% - Accent3 3 5 2 7" xfId="8610" xr:uid="{00000000-0005-0000-0000-00003E200000}"/>
    <cellStyle name="20% - Accent3 3 5 2 7 2" xfId="8611" xr:uid="{00000000-0005-0000-0000-00003F200000}"/>
    <cellStyle name="20% - Accent3 3 5 2 8" xfId="8612" xr:uid="{00000000-0005-0000-0000-000040200000}"/>
    <cellStyle name="20% - Accent3 3 5 3" xfId="8613" xr:uid="{00000000-0005-0000-0000-000041200000}"/>
    <cellStyle name="20% - Accent3 3 5 3 2" xfId="8614" xr:uid="{00000000-0005-0000-0000-000042200000}"/>
    <cellStyle name="20% - Accent3 3 5 3 2 2" xfId="8615" xr:uid="{00000000-0005-0000-0000-000043200000}"/>
    <cellStyle name="20% - Accent3 3 5 3 2 2 2" xfId="8616" xr:uid="{00000000-0005-0000-0000-000044200000}"/>
    <cellStyle name="20% - Accent3 3 5 3 2 2 2 2" xfId="8617" xr:uid="{00000000-0005-0000-0000-000045200000}"/>
    <cellStyle name="20% - Accent3 3 5 3 2 2 2 3" xfId="8618" xr:uid="{00000000-0005-0000-0000-000046200000}"/>
    <cellStyle name="20% - Accent3 3 5 3 2 2 3" xfId="8619" xr:uid="{00000000-0005-0000-0000-000047200000}"/>
    <cellStyle name="20% - Accent3 3 5 3 2 2 4" xfId="8620" xr:uid="{00000000-0005-0000-0000-000048200000}"/>
    <cellStyle name="20% - Accent3 3 5 3 2 3" xfId="8621" xr:uid="{00000000-0005-0000-0000-000049200000}"/>
    <cellStyle name="20% - Accent3 3 5 3 2 3 2" xfId="8622" xr:uid="{00000000-0005-0000-0000-00004A200000}"/>
    <cellStyle name="20% - Accent3 3 5 3 2 3 2 2" xfId="8623" xr:uid="{00000000-0005-0000-0000-00004B200000}"/>
    <cellStyle name="20% - Accent3 3 5 3 2 3 2 3" xfId="8624" xr:uid="{00000000-0005-0000-0000-00004C200000}"/>
    <cellStyle name="20% - Accent3 3 5 3 2 3 3" xfId="8625" xr:uid="{00000000-0005-0000-0000-00004D200000}"/>
    <cellStyle name="20% - Accent3 3 5 3 2 3 4" xfId="8626" xr:uid="{00000000-0005-0000-0000-00004E200000}"/>
    <cellStyle name="20% - Accent3 3 5 3 2 4" xfId="8627" xr:uid="{00000000-0005-0000-0000-00004F200000}"/>
    <cellStyle name="20% - Accent3 3 5 3 2 4 2" xfId="8628" xr:uid="{00000000-0005-0000-0000-000050200000}"/>
    <cellStyle name="20% - Accent3 3 5 3 2 4 3" xfId="8629" xr:uid="{00000000-0005-0000-0000-000051200000}"/>
    <cellStyle name="20% - Accent3 3 5 3 2 5" xfId="8630" xr:uid="{00000000-0005-0000-0000-000052200000}"/>
    <cellStyle name="20% - Accent3 3 5 3 2 5 2" xfId="8631" xr:uid="{00000000-0005-0000-0000-000053200000}"/>
    <cellStyle name="20% - Accent3 3 5 3 2 6" xfId="8632" xr:uid="{00000000-0005-0000-0000-000054200000}"/>
    <cellStyle name="20% - Accent3 3 5 3 2 6 2" xfId="8633" xr:uid="{00000000-0005-0000-0000-000055200000}"/>
    <cellStyle name="20% - Accent3 3 5 3 2 7" xfId="8634" xr:uid="{00000000-0005-0000-0000-000056200000}"/>
    <cellStyle name="20% - Accent3 3 5 3 3" xfId="8635" xr:uid="{00000000-0005-0000-0000-000057200000}"/>
    <cellStyle name="20% - Accent3 3 5 3 3 2" xfId="8636" xr:uid="{00000000-0005-0000-0000-000058200000}"/>
    <cellStyle name="20% - Accent3 3 5 3 3 2 2" xfId="8637" xr:uid="{00000000-0005-0000-0000-000059200000}"/>
    <cellStyle name="20% - Accent3 3 5 3 3 2 3" xfId="8638" xr:uid="{00000000-0005-0000-0000-00005A200000}"/>
    <cellStyle name="20% - Accent3 3 5 3 3 3" xfId="8639" xr:uid="{00000000-0005-0000-0000-00005B200000}"/>
    <cellStyle name="20% - Accent3 3 5 3 3 3 2" xfId="8640" xr:uid="{00000000-0005-0000-0000-00005C200000}"/>
    <cellStyle name="20% - Accent3 3 5 3 3 4" xfId="8641" xr:uid="{00000000-0005-0000-0000-00005D200000}"/>
    <cellStyle name="20% - Accent3 3 5 3 3 4 2" xfId="8642" xr:uid="{00000000-0005-0000-0000-00005E200000}"/>
    <cellStyle name="20% - Accent3 3 5 3 3 5" xfId="8643" xr:uid="{00000000-0005-0000-0000-00005F200000}"/>
    <cellStyle name="20% - Accent3 3 5 3 4" xfId="8644" xr:uid="{00000000-0005-0000-0000-000060200000}"/>
    <cellStyle name="20% - Accent3 3 5 3 4 2" xfId="8645" xr:uid="{00000000-0005-0000-0000-000061200000}"/>
    <cellStyle name="20% - Accent3 3 5 3 4 2 2" xfId="8646" xr:uid="{00000000-0005-0000-0000-000062200000}"/>
    <cellStyle name="20% - Accent3 3 5 3 4 2 3" xfId="8647" xr:uid="{00000000-0005-0000-0000-000063200000}"/>
    <cellStyle name="20% - Accent3 3 5 3 4 3" xfId="8648" xr:uid="{00000000-0005-0000-0000-000064200000}"/>
    <cellStyle name="20% - Accent3 3 5 3 4 4" xfId="8649" xr:uid="{00000000-0005-0000-0000-000065200000}"/>
    <cellStyle name="20% - Accent3 3 5 3 5" xfId="8650" xr:uid="{00000000-0005-0000-0000-000066200000}"/>
    <cellStyle name="20% - Accent3 3 5 3 5 2" xfId="8651" xr:uid="{00000000-0005-0000-0000-000067200000}"/>
    <cellStyle name="20% - Accent3 3 5 3 5 3" xfId="8652" xr:uid="{00000000-0005-0000-0000-000068200000}"/>
    <cellStyle name="20% - Accent3 3 5 3 6" xfId="8653" xr:uid="{00000000-0005-0000-0000-000069200000}"/>
    <cellStyle name="20% - Accent3 3 5 3 6 2" xfId="8654" xr:uid="{00000000-0005-0000-0000-00006A200000}"/>
    <cellStyle name="20% - Accent3 3 5 3 7" xfId="8655" xr:uid="{00000000-0005-0000-0000-00006B200000}"/>
    <cellStyle name="20% - Accent3 3 5 3 7 2" xfId="8656" xr:uid="{00000000-0005-0000-0000-00006C200000}"/>
    <cellStyle name="20% - Accent3 3 5 3 8" xfId="8657" xr:uid="{00000000-0005-0000-0000-00006D200000}"/>
    <cellStyle name="20% - Accent3 3 5 4" xfId="8658" xr:uid="{00000000-0005-0000-0000-00006E200000}"/>
    <cellStyle name="20% - Accent3 3 5 4 2" xfId="8659" xr:uid="{00000000-0005-0000-0000-00006F200000}"/>
    <cellStyle name="20% - Accent3 3 5 4 2 2" xfId="8660" xr:uid="{00000000-0005-0000-0000-000070200000}"/>
    <cellStyle name="20% - Accent3 3 5 4 2 2 2" xfId="8661" xr:uid="{00000000-0005-0000-0000-000071200000}"/>
    <cellStyle name="20% - Accent3 3 5 4 2 2 3" xfId="8662" xr:uid="{00000000-0005-0000-0000-000072200000}"/>
    <cellStyle name="20% - Accent3 3 5 4 2 3" xfId="8663" xr:uid="{00000000-0005-0000-0000-000073200000}"/>
    <cellStyle name="20% - Accent3 3 5 4 2 4" xfId="8664" xr:uid="{00000000-0005-0000-0000-000074200000}"/>
    <cellStyle name="20% - Accent3 3 5 4 3" xfId="8665" xr:uid="{00000000-0005-0000-0000-000075200000}"/>
    <cellStyle name="20% - Accent3 3 5 4 3 2" xfId="8666" xr:uid="{00000000-0005-0000-0000-000076200000}"/>
    <cellStyle name="20% - Accent3 3 5 4 3 2 2" xfId="8667" xr:uid="{00000000-0005-0000-0000-000077200000}"/>
    <cellStyle name="20% - Accent3 3 5 4 3 2 3" xfId="8668" xr:uid="{00000000-0005-0000-0000-000078200000}"/>
    <cellStyle name="20% - Accent3 3 5 4 3 3" xfId="8669" xr:uid="{00000000-0005-0000-0000-000079200000}"/>
    <cellStyle name="20% - Accent3 3 5 4 3 4" xfId="8670" xr:uid="{00000000-0005-0000-0000-00007A200000}"/>
    <cellStyle name="20% - Accent3 3 5 4 4" xfId="8671" xr:uid="{00000000-0005-0000-0000-00007B200000}"/>
    <cellStyle name="20% - Accent3 3 5 4 4 2" xfId="8672" xr:uid="{00000000-0005-0000-0000-00007C200000}"/>
    <cellStyle name="20% - Accent3 3 5 4 4 3" xfId="8673" xr:uid="{00000000-0005-0000-0000-00007D200000}"/>
    <cellStyle name="20% - Accent3 3 5 4 5" xfId="8674" xr:uid="{00000000-0005-0000-0000-00007E200000}"/>
    <cellStyle name="20% - Accent3 3 5 4 5 2" xfId="8675" xr:uid="{00000000-0005-0000-0000-00007F200000}"/>
    <cellStyle name="20% - Accent3 3 5 4 6" xfId="8676" xr:uid="{00000000-0005-0000-0000-000080200000}"/>
    <cellStyle name="20% - Accent3 3 5 4 6 2" xfId="8677" xr:uid="{00000000-0005-0000-0000-000081200000}"/>
    <cellStyle name="20% - Accent3 3 5 4 7" xfId="8678" xr:uid="{00000000-0005-0000-0000-000082200000}"/>
    <cellStyle name="20% - Accent3 3 5 5" xfId="8679" xr:uid="{00000000-0005-0000-0000-000083200000}"/>
    <cellStyle name="20% - Accent3 3 5 5 2" xfId="8680" xr:uid="{00000000-0005-0000-0000-000084200000}"/>
    <cellStyle name="20% - Accent3 3 5 5 2 2" xfId="8681" xr:uid="{00000000-0005-0000-0000-000085200000}"/>
    <cellStyle name="20% - Accent3 3 5 5 2 3" xfId="8682" xr:uid="{00000000-0005-0000-0000-000086200000}"/>
    <cellStyle name="20% - Accent3 3 5 5 3" xfId="8683" xr:uid="{00000000-0005-0000-0000-000087200000}"/>
    <cellStyle name="20% - Accent3 3 5 5 3 2" xfId="8684" xr:uid="{00000000-0005-0000-0000-000088200000}"/>
    <cellStyle name="20% - Accent3 3 5 5 4" xfId="8685" xr:uid="{00000000-0005-0000-0000-000089200000}"/>
    <cellStyle name="20% - Accent3 3 5 5 4 2" xfId="8686" xr:uid="{00000000-0005-0000-0000-00008A200000}"/>
    <cellStyle name="20% - Accent3 3 5 5 5" xfId="8687" xr:uid="{00000000-0005-0000-0000-00008B200000}"/>
    <cellStyle name="20% - Accent3 3 5 6" xfId="8688" xr:uid="{00000000-0005-0000-0000-00008C200000}"/>
    <cellStyle name="20% - Accent3 3 5 6 2" xfId="8689" xr:uid="{00000000-0005-0000-0000-00008D200000}"/>
    <cellStyle name="20% - Accent3 3 5 6 2 2" xfId="8690" xr:uid="{00000000-0005-0000-0000-00008E200000}"/>
    <cellStyle name="20% - Accent3 3 5 6 2 3" xfId="8691" xr:uid="{00000000-0005-0000-0000-00008F200000}"/>
    <cellStyle name="20% - Accent3 3 5 6 3" xfId="8692" xr:uid="{00000000-0005-0000-0000-000090200000}"/>
    <cellStyle name="20% - Accent3 3 5 6 4" xfId="8693" xr:uid="{00000000-0005-0000-0000-000091200000}"/>
    <cellStyle name="20% - Accent3 3 5 7" xfId="8694" xr:uid="{00000000-0005-0000-0000-000092200000}"/>
    <cellStyle name="20% - Accent3 3 5 7 2" xfId="8695" xr:uid="{00000000-0005-0000-0000-000093200000}"/>
    <cellStyle name="20% - Accent3 3 5 7 3" xfId="8696" xr:uid="{00000000-0005-0000-0000-000094200000}"/>
    <cellStyle name="20% - Accent3 3 5 8" xfId="8697" xr:uid="{00000000-0005-0000-0000-000095200000}"/>
    <cellStyle name="20% - Accent3 3 5 8 2" xfId="8698" xr:uid="{00000000-0005-0000-0000-000096200000}"/>
    <cellStyle name="20% - Accent3 3 5 9" xfId="8699" xr:uid="{00000000-0005-0000-0000-000097200000}"/>
    <cellStyle name="20% - Accent3 3 5 9 2" xfId="8700" xr:uid="{00000000-0005-0000-0000-000098200000}"/>
    <cellStyle name="20% - Accent3 3 6" xfId="8701" xr:uid="{00000000-0005-0000-0000-000099200000}"/>
    <cellStyle name="20% - Accent3 3 6 2" xfId="8702" xr:uid="{00000000-0005-0000-0000-00009A200000}"/>
    <cellStyle name="20% - Accent3 3 6 2 2" xfId="8703" xr:uid="{00000000-0005-0000-0000-00009B200000}"/>
    <cellStyle name="20% - Accent3 3 6 2 2 2" xfId="8704" xr:uid="{00000000-0005-0000-0000-00009C200000}"/>
    <cellStyle name="20% - Accent3 3 6 2 2 2 2" xfId="8705" xr:uid="{00000000-0005-0000-0000-00009D200000}"/>
    <cellStyle name="20% - Accent3 3 6 2 2 2 3" xfId="8706" xr:uid="{00000000-0005-0000-0000-00009E200000}"/>
    <cellStyle name="20% - Accent3 3 6 2 2 3" xfId="8707" xr:uid="{00000000-0005-0000-0000-00009F200000}"/>
    <cellStyle name="20% - Accent3 3 6 2 2 4" xfId="8708" xr:uid="{00000000-0005-0000-0000-0000A0200000}"/>
    <cellStyle name="20% - Accent3 3 6 2 3" xfId="8709" xr:uid="{00000000-0005-0000-0000-0000A1200000}"/>
    <cellStyle name="20% - Accent3 3 6 2 3 2" xfId="8710" xr:uid="{00000000-0005-0000-0000-0000A2200000}"/>
    <cellStyle name="20% - Accent3 3 6 2 3 2 2" xfId="8711" xr:uid="{00000000-0005-0000-0000-0000A3200000}"/>
    <cellStyle name="20% - Accent3 3 6 2 3 2 3" xfId="8712" xr:uid="{00000000-0005-0000-0000-0000A4200000}"/>
    <cellStyle name="20% - Accent3 3 6 2 3 3" xfId="8713" xr:uid="{00000000-0005-0000-0000-0000A5200000}"/>
    <cellStyle name="20% - Accent3 3 6 2 3 4" xfId="8714" xr:uid="{00000000-0005-0000-0000-0000A6200000}"/>
    <cellStyle name="20% - Accent3 3 6 2 4" xfId="8715" xr:uid="{00000000-0005-0000-0000-0000A7200000}"/>
    <cellStyle name="20% - Accent3 3 6 2 4 2" xfId="8716" xr:uid="{00000000-0005-0000-0000-0000A8200000}"/>
    <cellStyle name="20% - Accent3 3 6 2 4 3" xfId="8717" xr:uid="{00000000-0005-0000-0000-0000A9200000}"/>
    <cellStyle name="20% - Accent3 3 6 2 5" xfId="8718" xr:uid="{00000000-0005-0000-0000-0000AA200000}"/>
    <cellStyle name="20% - Accent3 3 6 2 5 2" xfId="8719" xr:uid="{00000000-0005-0000-0000-0000AB200000}"/>
    <cellStyle name="20% - Accent3 3 6 2 6" xfId="8720" xr:uid="{00000000-0005-0000-0000-0000AC200000}"/>
    <cellStyle name="20% - Accent3 3 6 2 6 2" xfId="8721" xr:uid="{00000000-0005-0000-0000-0000AD200000}"/>
    <cellStyle name="20% - Accent3 3 6 2 7" xfId="8722" xr:uid="{00000000-0005-0000-0000-0000AE200000}"/>
    <cellStyle name="20% - Accent3 3 6 3" xfId="8723" xr:uid="{00000000-0005-0000-0000-0000AF200000}"/>
    <cellStyle name="20% - Accent3 3 6 3 2" xfId="8724" xr:uid="{00000000-0005-0000-0000-0000B0200000}"/>
    <cellStyle name="20% - Accent3 3 6 3 2 2" xfId="8725" xr:uid="{00000000-0005-0000-0000-0000B1200000}"/>
    <cellStyle name="20% - Accent3 3 6 3 2 3" xfId="8726" xr:uid="{00000000-0005-0000-0000-0000B2200000}"/>
    <cellStyle name="20% - Accent3 3 6 3 3" xfId="8727" xr:uid="{00000000-0005-0000-0000-0000B3200000}"/>
    <cellStyle name="20% - Accent3 3 6 3 3 2" xfId="8728" xr:uid="{00000000-0005-0000-0000-0000B4200000}"/>
    <cellStyle name="20% - Accent3 3 6 3 4" xfId="8729" xr:uid="{00000000-0005-0000-0000-0000B5200000}"/>
    <cellStyle name="20% - Accent3 3 6 3 4 2" xfId="8730" xr:uid="{00000000-0005-0000-0000-0000B6200000}"/>
    <cellStyle name="20% - Accent3 3 6 3 5" xfId="8731" xr:uid="{00000000-0005-0000-0000-0000B7200000}"/>
    <cellStyle name="20% - Accent3 3 6 4" xfId="8732" xr:uid="{00000000-0005-0000-0000-0000B8200000}"/>
    <cellStyle name="20% - Accent3 3 6 4 2" xfId="8733" xr:uid="{00000000-0005-0000-0000-0000B9200000}"/>
    <cellStyle name="20% - Accent3 3 6 4 2 2" xfId="8734" xr:uid="{00000000-0005-0000-0000-0000BA200000}"/>
    <cellStyle name="20% - Accent3 3 6 4 2 3" xfId="8735" xr:uid="{00000000-0005-0000-0000-0000BB200000}"/>
    <cellStyle name="20% - Accent3 3 6 4 3" xfId="8736" xr:uid="{00000000-0005-0000-0000-0000BC200000}"/>
    <cellStyle name="20% - Accent3 3 6 4 4" xfId="8737" xr:uid="{00000000-0005-0000-0000-0000BD200000}"/>
    <cellStyle name="20% - Accent3 3 6 5" xfId="8738" xr:uid="{00000000-0005-0000-0000-0000BE200000}"/>
    <cellStyle name="20% - Accent3 3 6 5 2" xfId="8739" xr:uid="{00000000-0005-0000-0000-0000BF200000}"/>
    <cellStyle name="20% - Accent3 3 6 5 3" xfId="8740" xr:uid="{00000000-0005-0000-0000-0000C0200000}"/>
    <cellStyle name="20% - Accent3 3 6 6" xfId="8741" xr:uid="{00000000-0005-0000-0000-0000C1200000}"/>
    <cellStyle name="20% - Accent3 3 6 6 2" xfId="8742" xr:uid="{00000000-0005-0000-0000-0000C2200000}"/>
    <cellStyle name="20% - Accent3 3 6 7" xfId="8743" xr:uid="{00000000-0005-0000-0000-0000C3200000}"/>
    <cellStyle name="20% - Accent3 3 6 7 2" xfId="8744" xr:uid="{00000000-0005-0000-0000-0000C4200000}"/>
    <cellStyle name="20% - Accent3 3 6 8" xfId="8745" xr:uid="{00000000-0005-0000-0000-0000C5200000}"/>
    <cellStyle name="20% - Accent3 3 7" xfId="8746" xr:uid="{00000000-0005-0000-0000-0000C6200000}"/>
    <cellStyle name="20% - Accent3 3 7 2" xfId="8747" xr:uid="{00000000-0005-0000-0000-0000C7200000}"/>
    <cellStyle name="20% - Accent3 3 7 2 2" xfId="8748" xr:uid="{00000000-0005-0000-0000-0000C8200000}"/>
    <cellStyle name="20% - Accent3 3 7 2 2 2" xfId="8749" xr:uid="{00000000-0005-0000-0000-0000C9200000}"/>
    <cellStyle name="20% - Accent3 3 7 2 2 2 2" xfId="8750" xr:uid="{00000000-0005-0000-0000-0000CA200000}"/>
    <cellStyle name="20% - Accent3 3 7 2 2 2 3" xfId="8751" xr:uid="{00000000-0005-0000-0000-0000CB200000}"/>
    <cellStyle name="20% - Accent3 3 7 2 2 3" xfId="8752" xr:uid="{00000000-0005-0000-0000-0000CC200000}"/>
    <cellStyle name="20% - Accent3 3 7 2 2 4" xfId="8753" xr:uid="{00000000-0005-0000-0000-0000CD200000}"/>
    <cellStyle name="20% - Accent3 3 7 2 3" xfId="8754" xr:uid="{00000000-0005-0000-0000-0000CE200000}"/>
    <cellStyle name="20% - Accent3 3 7 2 3 2" xfId="8755" xr:uid="{00000000-0005-0000-0000-0000CF200000}"/>
    <cellStyle name="20% - Accent3 3 7 2 3 2 2" xfId="8756" xr:uid="{00000000-0005-0000-0000-0000D0200000}"/>
    <cellStyle name="20% - Accent3 3 7 2 3 2 3" xfId="8757" xr:uid="{00000000-0005-0000-0000-0000D1200000}"/>
    <cellStyle name="20% - Accent3 3 7 2 3 3" xfId="8758" xr:uid="{00000000-0005-0000-0000-0000D2200000}"/>
    <cellStyle name="20% - Accent3 3 7 2 3 4" xfId="8759" xr:uid="{00000000-0005-0000-0000-0000D3200000}"/>
    <cellStyle name="20% - Accent3 3 7 2 4" xfId="8760" xr:uid="{00000000-0005-0000-0000-0000D4200000}"/>
    <cellStyle name="20% - Accent3 3 7 2 4 2" xfId="8761" xr:uid="{00000000-0005-0000-0000-0000D5200000}"/>
    <cellStyle name="20% - Accent3 3 7 2 4 3" xfId="8762" xr:uid="{00000000-0005-0000-0000-0000D6200000}"/>
    <cellStyle name="20% - Accent3 3 7 2 5" xfId="8763" xr:uid="{00000000-0005-0000-0000-0000D7200000}"/>
    <cellStyle name="20% - Accent3 3 7 2 5 2" xfId="8764" xr:uid="{00000000-0005-0000-0000-0000D8200000}"/>
    <cellStyle name="20% - Accent3 3 7 2 6" xfId="8765" xr:uid="{00000000-0005-0000-0000-0000D9200000}"/>
    <cellStyle name="20% - Accent3 3 7 2 6 2" xfId="8766" xr:uid="{00000000-0005-0000-0000-0000DA200000}"/>
    <cellStyle name="20% - Accent3 3 7 2 7" xfId="8767" xr:uid="{00000000-0005-0000-0000-0000DB200000}"/>
    <cellStyle name="20% - Accent3 3 7 3" xfId="8768" xr:uid="{00000000-0005-0000-0000-0000DC200000}"/>
    <cellStyle name="20% - Accent3 3 7 3 2" xfId="8769" xr:uid="{00000000-0005-0000-0000-0000DD200000}"/>
    <cellStyle name="20% - Accent3 3 7 3 2 2" xfId="8770" xr:uid="{00000000-0005-0000-0000-0000DE200000}"/>
    <cellStyle name="20% - Accent3 3 7 3 2 3" xfId="8771" xr:uid="{00000000-0005-0000-0000-0000DF200000}"/>
    <cellStyle name="20% - Accent3 3 7 3 3" xfId="8772" xr:uid="{00000000-0005-0000-0000-0000E0200000}"/>
    <cellStyle name="20% - Accent3 3 7 3 3 2" xfId="8773" xr:uid="{00000000-0005-0000-0000-0000E1200000}"/>
    <cellStyle name="20% - Accent3 3 7 3 4" xfId="8774" xr:uid="{00000000-0005-0000-0000-0000E2200000}"/>
    <cellStyle name="20% - Accent3 3 7 3 4 2" xfId="8775" xr:uid="{00000000-0005-0000-0000-0000E3200000}"/>
    <cellStyle name="20% - Accent3 3 7 3 5" xfId="8776" xr:uid="{00000000-0005-0000-0000-0000E4200000}"/>
    <cellStyle name="20% - Accent3 3 7 4" xfId="8777" xr:uid="{00000000-0005-0000-0000-0000E5200000}"/>
    <cellStyle name="20% - Accent3 3 7 4 2" xfId="8778" xr:uid="{00000000-0005-0000-0000-0000E6200000}"/>
    <cellStyle name="20% - Accent3 3 7 4 2 2" xfId="8779" xr:uid="{00000000-0005-0000-0000-0000E7200000}"/>
    <cellStyle name="20% - Accent3 3 7 4 2 3" xfId="8780" xr:uid="{00000000-0005-0000-0000-0000E8200000}"/>
    <cellStyle name="20% - Accent3 3 7 4 3" xfId="8781" xr:uid="{00000000-0005-0000-0000-0000E9200000}"/>
    <cellStyle name="20% - Accent3 3 7 4 4" xfId="8782" xr:uid="{00000000-0005-0000-0000-0000EA200000}"/>
    <cellStyle name="20% - Accent3 3 7 5" xfId="8783" xr:uid="{00000000-0005-0000-0000-0000EB200000}"/>
    <cellStyle name="20% - Accent3 3 7 5 2" xfId="8784" xr:uid="{00000000-0005-0000-0000-0000EC200000}"/>
    <cellStyle name="20% - Accent3 3 7 5 3" xfId="8785" xr:uid="{00000000-0005-0000-0000-0000ED200000}"/>
    <cellStyle name="20% - Accent3 3 7 6" xfId="8786" xr:uid="{00000000-0005-0000-0000-0000EE200000}"/>
    <cellStyle name="20% - Accent3 3 7 6 2" xfId="8787" xr:uid="{00000000-0005-0000-0000-0000EF200000}"/>
    <cellStyle name="20% - Accent3 3 7 7" xfId="8788" xr:uid="{00000000-0005-0000-0000-0000F0200000}"/>
    <cellStyle name="20% - Accent3 3 7 7 2" xfId="8789" xr:uid="{00000000-0005-0000-0000-0000F1200000}"/>
    <cellStyle name="20% - Accent3 3 7 8" xfId="8790" xr:uid="{00000000-0005-0000-0000-0000F2200000}"/>
    <cellStyle name="20% - Accent3 3 8" xfId="8791" xr:uid="{00000000-0005-0000-0000-0000F3200000}"/>
    <cellStyle name="20% - Accent3 3 8 2" xfId="8792" xr:uid="{00000000-0005-0000-0000-0000F4200000}"/>
    <cellStyle name="20% - Accent3 3 8 2 2" xfId="8793" xr:uid="{00000000-0005-0000-0000-0000F5200000}"/>
    <cellStyle name="20% - Accent3 3 8 2 2 2" xfId="8794" xr:uid="{00000000-0005-0000-0000-0000F6200000}"/>
    <cellStyle name="20% - Accent3 3 8 2 2 3" xfId="8795" xr:uid="{00000000-0005-0000-0000-0000F7200000}"/>
    <cellStyle name="20% - Accent3 3 8 2 3" xfId="8796" xr:uid="{00000000-0005-0000-0000-0000F8200000}"/>
    <cellStyle name="20% - Accent3 3 8 2 4" xfId="8797" xr:uid="{00000000-0005-0000-0000-0000F9200000}"/>
    <cellStyle name="20% - Accent3 3 8 3" xfId="8798" xr:uid="{00000000-0005-0000-0000-0000FA200000}"/>
    <cellStyle name="20% - Accent3 3 8 3 2" xfId="8799" xr:uid="{00000000-0005-0000-0000-0000FB200000}"/>
    <cellStyle name="20% - Accent3 3 8 3 2 2" xfId="8800" xr:uid="{00000000-0005-0000-0000-0000FC200000}"/>
    <cellStyle name="20% - Accent3 3 8 3 2 3" xfId="8801" xr:uid="{00000000-0005-0000-0000-0000FD200000}"/>
    <cellStyle name="20% - Accent3 3 8 3 3" xfId="8802" xr:uid="{00000000-0005-0000-0000-0000FE200000}"/>
    <cellStyle name="20% - Accent3 3 8 3 4" xfId="8803" xr:uid="{00000000-0005-0000-0000-0000FF200000}"/>
    <cellStyle name="20% - Accent3 3 8 4" xfId="8804" xr:uid="{00000000-0005-0000-0000-000000210000}"/>
    <cellStyle name="20% - Accent3 3 8 4 2" xfId="8805" xr:uid="{00000000-0005-0000-0000-000001210000}"/>
    <cellStyle name="20% - Accent3 3 8 4 3" xfId="8806" xr:uid="{00000000-0005-0000-0000-000002210000}"/>
    <cellStyle name="20% - Accent3 3 8 5" xfId="8807" xr:uid="{00000000-0005-0000-0000-000003210000}"/>
    <cellStyle name="20% - Accent3 3 8 5 2" xfId="8808" xr:uid="{00000000-0005-0000-0000-000004210000}"/>
    <cellStyle name="20% - Accent3 3 8 6" xfId="8809" xr:uid="{00000000-0005-0000-0000-000005210000}"/>
    <cellStyle name="20% - Accent3 3 8 6 2" xfId="8810" xr:uid="{00000000-0005-0000-0000-000006210000}"/>
    <cellStyle name="20% - Accent3 3 8 7" xfId="8811" xr:uid="{00000000-0005-0000-0000-000007210000}"/>
    <cellStyle name="20% - Accent3 3 9" xfId="8812" xr:uid="{00000000-0005-0000-0000-000008210000}"/>
    <cellStyle name="20% - Accent3 3 9 2" xfId="8813" xr:uid="{00000000-0005-0000-0000-000009210000}"/>
    <cellStyle name="20% - Accent3 3 9 2 2" xfId="8814" xr:uid="{00000000-0005-0000-0000-00000A210000}"/>
    <cellStyle name="20% - Accent3 3 9 2 3" xfId="8815" xr:uid="{00000000-0005-0000-0000-00000B210000}"/>
    <cellStyle name="20% - Accent3 3 9 3" xfId="8816" xr:uid="{00000000-0005-0000-0000-00000C210000}"/>
    <cellStyle name="20% - Accent3 3 9 3 2" xfId="8817" xr:uid="{00000000-0005-0000-0000-00000D210000}"/>
    <cellStyle name="20% - Accent3 3 9 4" xfId="8818" xr:uid="{00000000-0005-0000-0000-00000E210000}"/>
    <cellStyle name="20% - Accent3 3 9 4 2" xfId="8819" xr:uid="{00000000-0005-0000-0000-00000F210000}"/>
    <cellStyle name="20% - Accent3 3 9 5" xfId="8820" xr:uid="{00000000-0005-0000-0000-000010210000}"/>
    <cellStyle name="20% - Accent3 4" xfId="641" xr:uid="{00000000-0005-0000-0000-000011210000}"/>
    <cellStyle name="20% - Accent3 4 10" xfId="8822" xr:uid="{00000000-0005-0000-0000-000012210000}"/>
    <cellStyle name="20% - Accent3 4 11" xfId="8821" xr:uid="{00000000-0005-0000-0000-000013210000}"/>
    <cellStyle name="20% - Accent3 4 12" xfId="52194" xr:uid="{00000000-0005-0000-0000-000014210000}"/>
    <cellStyle name="20% - Accent3 4 13" xfId="52423" xr:uid="{00000000-0005-0000-0000-000015210000}"/>
    <cellStyle name="20% - Accent3 4 14" xfId="53894" xr:uid="{00000000-0005-0000-0000-000016210000}"/>
    <cellStyle name="20% - Accent3 4 15" xfId="55420" xr:uid="{00000000-0005-0000-0000-000017210000}"/>
    <cellStyle name="20% - Accent3 4 16" xfId="56798" xr:uid="{00000000-0005-0000-0000-000018210000}"/>
    <cellStyle name="20% - Accent3 4 2" xfId="784" xr:uid="{00000000-0005-0000-0000-000019210000}"/>
    <cellStyle name="20% - Accent3 4 2 10" xfId="52279" xr:uid="{00000000-0005-0000-0000-00001A210000}"/>
    <cellStyle name="20% - Accent3 4 2 11" xfId="52424" xr:uid="{00000000-0005-0000-0000-00001B210000}"/>
    <cellStyle name="20% - Accent3 4 2 12" xfId="53895" xr:uid="{00000000-0005-0000-0000-00001C210000}"/>
    <cellStyle name="20% - Accent3 4 2 13" xfId="55421" xr:uid="{00000000-0005-0000-0000-00001D210000}"/>
    <cellStyle name="20% - Accent3 4 2 14" xfId="56799" xr:uid="{00000000-0005-0000-0000-00001E210000}"/>
    <cellStyle name="20% - Accent3 4 2 2" xfId="8824" xr:uid="{00000000-0005-0000-0000-00001F210000}"/>
    <cellStyle name="20% - Accent3 4 2 2 10" xfId="56069" xr:uid="{00000000-0005-0000-0000-000020210000}"/>
    <cellStyle name="20% - Accent3 4 2 2 11" xfId="57447" xr:uid="{00000000-0005-0000-0000-000021210000}"/>
    <cellStyle name="20% - Accent3 4 2 2 2" xfId="8825" xr:uid="{00000000-0005-0000-0000-000022210000}"/>
    <cellStyle name="20% - Accent3 4 2 2 2 2" xfId="8826" xr:uid="{00000000-0005-0000-0000-000023210000}"/>
    <cellStyle name="20% - Accent3 4 2 2 2 2 2" xfId="8827" xr:uid="{00000000-0005-0000-0000-000024210000}"/>
    <cellStyle name="20% - Accent3 4 2 2 2 2 3" xfId="8828" xr:uid="{00000000-0005-0000-0000-000025210000}"/>
    <cellStyle name="20% - Accent3 4 2 2 2 3" xfId="8829" xr:uid="{00000000-0005-0000-0000-000026210000}"/>
    <cellStyle name="20% - Accent3 4 2 2 2 4" xfId="8830" xr:uid="{00000000-0005-0000-0000-000027210000}"/>
    <cellStyle name="20% - Accent3 4 2 2 3" xfId="8831" xr:uid="{00000000-0005-0000-0000-000028210000}"/>
    <cellStyle name="20% - Accent3 4 2 2 3 2" xfId="8832" xr:uid="{00000000-0005-0000-0000-000029210000}"/>
    <cellStyle name="20% - Accent3 4 2 2 3 2 2" xfId="8833" xr:uid="{00000000-0005-0000-0000-00002A210000}"/>
    <cellStyle name="20% - Accent3 4 2 2 3 2 3" xfId="8834" xr:uid="{00000000-0005-0000-0000-00002B210000}"/>
    <cellStyle name="20% - Accent3 4 2 2 3 3" xfId="8835" xr:uid="{00000000-0005-0000-0000-00002C210000}"/>
    <cellStyle name="20% - Accent3 4 2 2 3 4" xfId="8836" xr:uid="{00000000-0005-0000-0000-00002D210000}"/>
    <cellStyle name="20% - Accent3 4 2 2 4" xfId="8837" xr:uid="{00000000-0005-0000-0000-00002E210000}"/>
    <cellStyle name="20% - Accent3 4 2 2 4 2" xfId="8838" xr:uid="{00000000-0005-0000-0000-00002F210000}"/>
    <cellStyle name="20% - Accent3 4 2 2 4 3" xfId="8839" xr:uid="{00000000-0005-0000-0000-000030210000}"/>
    <cellStyle name="20% - Accent3 4 2 2 5" xfId="8840" xr:uid="{00000000-0005-0000-0000-000031210000}"/>
    <cellStyle name="20% - Accent3 4 2 2 5 2" xfId="8841" xr:uid="{00000000-0005-0000-0000-000032210000}"/>
    <cellStyle name="20% - Accent3 4 2 2 6" xfId="8842" xr:uid="{00000000-0005-0000-0000-000033210000}"/>
    <cellStyle name="20% - Accent3 4 2 2 6 2" xfId="8843" xr:uid="{00000000-0005-0000-0000-000034210000}"/>
    <cellStyle name="20% - Accent3 4 2 2 7" xfId="8844" xr:uid="{00000000-0005-0000-0000-000035210000}"/>
    <cellStyle name="20% - Accent3 4 2 2 8" xfId="53179" xr:uid="{00000000-0005-0000-0000-000036210000}"/>
    <cellStyle name="20% - Accent3 4 2 2 9" xfId="54543" xr:uid="{00000000-0005-0000-0000-000037210000}"/>
    <cellStyle name="20% - Accent3 4 2 3" xfId="8845" xr:uid="{00000000-0005-0000-0000-000038210000}"/>
    <cellStyle name="20% - Accent3 4 2 3 2" xfId="8846" xr:uid="{00000000-0005-0000-0000-000039210000}"/>
    <cellStyle name="20% - Accent3 4 2 3 2 2" xfId="8847" xr:uid="{00000000-0005-0000-0000-00003A210000}"/>
    <cellStyle name="20% - Accent3 4 2 3 2 3" xfId="8848" xr:uid="{00000000-0005-0000-0000-00003B210000}"/>
    <cellStyle name="20% - Accent3 4 2 3 3" xfId="8849" xr:uid="{00000000-0005-0000-0000-00003C210000}"/>
    <cellStyle name="20% - Accent3 4 2 3 3 2" xfId="8850" xr:uid="{00000000-0005-0000-0000-00003D210000}"/>
    <cellStyle name="20% - Accent3 4 2 3 4" xfId="8851" xr:uid="{00000000-0005-0000-0000-00003E210000}"/>
    <cellStyle name="20% - Accent3 4 2 3 4 2" xfId="8852" xr:uid="{00000000-0005-0000-0000-00003F210000}"/>
    <cellStyle name="20% - Accent3 4 2 3 5" xfId="8853" xr:uid="{00000000-0005-0000-0000-000040210000}"/>
    <cellStyle name="20% - Accent3 4 2 3 6" xfId="53022" xr:uid="{00000000-0005-0000-0000-000041210000}"/>
    <cellStyle name="20% - Accent3 4 2 3 7" xfId="54433" xr:uid="{00000000-0005-0000-0000-000042210000}"/>
    <cellStyle name="20% - Accent3 4 2 3 8" xfId="55959" xr:uid="{00000000-0005-0000-0000-000043210000}"/>
    <cellStyle name="20% - Accent3 4 2 3 9" xfId="57337" xr:uid="{00000000-0005-0000-0000-000044210000}"/>
    <cellStyle name="20% - Accent3 4 2 4" xfId="8854" xr:uid="{00000000-0005-0000-0000-000045210000}"/>
    <cellStyle name="20% - Accent3 4 2 4 2" xfId="8855" xr:uid="{00000000-0005-0000-0000-000046210000}"/>
    <cellStyle name="20% - Accent3 4 2 4 2 2" xfId="8856" xr:uid="{00000000-0005-0000-0000-000047210000}"/>
    <cellStyle name="20% - Accent3 4 2 4 2 3" xfId="8857" xr:uid="{00000000-0005-0000-0000-000048210000}"/>
    <cellStyle name="20% - Accent3 4 2 4 3" xfId="8858" xr:uid="{00000000-0005-0000-0000-000049210000}"/>
    <cellStyle name="20% - Accent3 4 2 4 4" xfId="8859" xr:uid="{00000000-0005-0000-0000-00004A210000}"/>
    <cellStyle name="20% - Accent3 4 2 4 5" xfId="52637" xr:uid="{00000000-0005-0000-0000-00004B210000}"/>
    <cellStyle name="20% - Accent3 4 2 4 6" xfId="54108" xr:uid="{00000000-0005-0000-0000-00004C210000}"/>
    <cellStyle name="20% - Accent3 4 2 4 7" xfId="55634" xr:uid="{00000000-0005-0000-0000-00004D210000}"/>
    <cellStyle name="20% - Accent3 4 2 4 8" xfId="57012" xr:uid="{00000000-0005-0000-0000-00004E210000}"/>
    <cellStyle name="20% - Accent3 4 2 5" xfId="8860" xr:uid="{00000000-0005-0000-0000-00004F210000}"/>
    <cellStyle name="20% - Accent3 4 2 5 2" xfId="8861" xr:uid="{00000000-0005-0000-0000-000050210000}"/>
    <cellStyle name="20% - Accent3 4 2 5 3" xfId="8862" xr:uid="{00000000-0005-0000-0000-000051210000}"/>
    <cellStyle name="20% - Accent3 4 2 6" xfId="8863" xr:uid="{00000000-0005-0000-0000-000052210000}"/>
    <cellStyle name="20% - Accent3 4 2 6 2" xfId="8864" xr:uid="{00000000-0005-0000-0000-000053210000}"/>
    <cellStyle name="20% - Accent3 4 2 7" xfId="8865" xr:uid="{00000000-0005-0000-0000-000054210000}"/>
    <cellStyle name="20% - Accent3 4 2 7 2" xfId="8866" xr:uid="{00000000-0005-0000-0000-000055210000}"/>
    <cellStyle name="20% - Accent3 4 2 8" xfId="8867" xr:uid="{00000000-0005-0000-0000-000056210000}"/>
    <cellStyle name="20% - Accent3 4 2 9" xfId="8823" xr:uid="{00000000-0005-0000-0000-000057210000}"/>
    <cellStyle name="20% - Accent3 4 3" xfId="8868" xr:uid="{00000000-0005-0000-0000-000058210000}"/>
    <cellStyle name="20% - Accent3 4 3 10" xfId="54542" xr:uid="{00000000-0005-0000-0000-000059210000}"/>
    <cellStyle name="20% - Accent3 4 3 11" xfId="56068" xr:uid="{00000000-0005-0000-0000-00005A210000}"/>
    <cellStyle name="20% - Accent3 4 3 12" xfId="57446" xr:uid="{00000000-0005-0000-0000-00005B210000}"/>
    <cellStyle name="20% - Accent3 4 3 2" xfId="8869" xr:uid="{00000000-0005-0000-0000-00005C210000}"/>
    <cellStyle name="20% - Accent3 4 3 2 2" xfId="8870" xr:uid="{00000000-0005-0000-0000-00005D210000}"/>
    <cellStyle name="20% - Accent3 4 3 2 2 2" xfId="8871" xr:uid="{00000000-0005-0000-0000-00005E210000}"/>
    <cellStyle name="20% - Accent3 4 3 2 2 2 2" xfId="8872" xr:uid="{00000000-0005-0000-0000-00005F210000}"/>
    <cellStyle name="20% - Accent3 4 3 2 2 2 3" xfId="8873" xr:uid="{00000000-0005-0000-0000-000060210000}"/>
    <cellStyle name="20% - Accent3 4 3 2 2 3" xfId="8874" xr:uid="{00000000-0005-0000-0000-000061210000}"/>
    <cellStyle name="20% - Accent3 4 3 2 2 4" xfId="8875" xr:uid="{00000000-0005-0000-0000-000062210000}"/>
    <cellStyle name="20% - Accent3 4 3 2 3" xfId="8876" xr:uid="{00000000-0005-0000-0000-000063210000}"/>
    <cellStyle name="20% - Accent3 4 3 2 3 2" xfId="8877" xr:uid="{00000000-0005-0000-0000-000064210000}"/>
    <cellStyle name="20% - Accent3 4 3 2 3 2 2" xfId="8878" xr:uid="{00000000-0005-0000-0000-000065210000}"/>
    <cellStyle name="20% - Accent3 4 3 2 3 2 3" xfId="8879" xr:uid="{00000000-0005-0000-0000-000066210000}"/>
    <cellStyle name="20% - Accent3 4 3 2 3 3" xfId="8880" xr:uid="{00000000-0005-0000-0000-000067210000}"/>
    <cellStyle name="20% - Accent3 4 3 2 3 4" xfId="8881" xr:uid="{00000000-0005-0000-0000-000068210000}"/>
    <cellStyle name="20% - Accent3 4 3 2 4" xfId="8882" xr:uid="{00000000-0005-0000-0000-000069210000}"/>
    <cellStyle name="20% - Accent3 4 3 2 4 2" xfId="8883" xr:uid="{00000000-0005-0000-0000-00006A210000}"/>
    <cellStyle name="20% - Accent3 4 3 2 4 3" xfId="8884" xr:uid="{00000000-0005-0000-0000-00006B210000}"/>
    <cellStyle name="20% - Accent3 4 3 2 5" xfId="8885" xr:uid="{00000000-0005-0000-0000-00006C210000}"/>
    <cellStyle name="20% - Accent3 4 3 2 5 2" xfId="8886" xr:uid="{00000000-0005-0000-0000-00006D210000}"/>
    <cellStyle name="20% - Accent3 4 3 2 6" xfId="8887" xr:uid="{00000000-0005-0000-0000-00006E210000}"/>
    <cellStyle name="20% - Accent3 4 3 2 6 2" xfId="8888" xr:uid="{00000000-0005-0000-0000-00006F210000}"/>
    <cellStyle name="20% - Accent3 4 3 2 7" xfId="8889" xr:uid="{00000000-0005-0000-0000-000070210000}"/>
    <cellStyle name="20% - Accent3 4 3 3" xfId="8890" xr:uid="{00000000-0005-0000-0000-000071210000}"/>
    <cellStyle name="20% - Accent3 4 3 3 2" xfId="8891" xr:uid="{00000000-0005-0000-0000-000072210000}"/>
    <cellStyle name="20% - Accent3 4 3 3 2 2" xfId="8892" xr:uid="{00000000-0005-0000-0000-000073210000}"/>
    <cellStyle name="20% - Accent3 4 3 3 2 3" xfId="8893" xr:uid="{00000000-0005-0000-0000-000074210000}"/>
    <cellStyle name="20% - Accent3 4 3 3 3" xfId="8894" xr:uid="{00000000-0005-0000-0000-000075210000}"/>
    <cellStyle name="20% - Accent3 4 3 3 3 2" xfId="8895" xr:uid="{00000000-0005-0000-0000-000076210000}"/>
    <cellStyle name="20% - Accent3 4 3 3 4" xfId="8896" xr:uid="{00000000-0005-0000-0000-000077210000}"/>
    <cellStyle name="20% - Accent3 4 3 3 4 2" xfId="8897" xr:uid="{00000000-0005-0000-0000-000078210000}"/>
    <cellStyle name="20% - Accent3 4 3 3 5" xfId="8898" xr:uid="{00000000-0005-0000-0000-000079210000}"/>
    <cellStyle name="20% - Accent3 4 3 4" xfId="8899" xr:uid="{00000000-0005-0000-0000-00007A210000}"/>
    <cellStyle name="20% - Accent3 4 3 4 2" xfId="8900" xr:uid="{00000000-0005-0000-0000-00007B210000}"/>
    <cellStyle name="20% - Accent3 4 3 4 2 2" xfId="8901" xr:uid="{00000000-0005-0000-0000-00007C210000}"/>
    <cellStyle name="20% - Accent3 4 3 4 2 3" xfId="8902" xr:uid="{00000000-0005-0000-0000-00007D210000}"/>
    <cellStyle name="20% - Accent3 4 3 4 3" xfId="8903" xr:uid="{00000000-0005-0000-0000-00007E210000}"/>
    <cellStyle name="20% - Accent3 4 3 4 4" xfId="8904" xr:uid="{00000000-0005-0000-0000-00007F210000}"/>
    <cellStyle name="20% - Accent3 4 3 5" xfId="8905" xr:uid="{00000000-0005-0000-0000-000080210000}"/>
    <cellStyle name="20% - Accent3 4 3 5 2" xfId="8906" xr:uid="{00000000-0005-0000-0000-000081210000}"/>
    <cellStyle name="20% - Accent3 4 3 5 3" xfId="8907" xr:uid="{00000000-0005-0000-0000-000082210000}"/>
    <cellStyle name="20% - Accent3 4 3 6" xfId="8908" xr:uid="{00000000-0005-0000-0000-000083210000}"/>
    <cellStyle name="20% - Accent3 4 3 6 2" xfId="8909" xr:uid="{00000000-0005-0000-0000-000084210000}"/>
    <cellStyle name="20% - Accent3 4 3 7" xfId="8910" xr:uid="{00000000-0005-0000-0000-000085210000}"/>
    <cellStyle name="20% - Accent3 4 3 7 2" xfId="8911" xr:uid="{00000000-0005-0000-0000-000086210000}"/>
    <cellStyle name="20% - Accent3 4 3 8" xfId="8912" xr:uid="{00000000-0005-0000-0000-000087210000}"/>
    <cellStyle name="20% - Accent3 4 3 9" xfId="53178" xr:uid="{00000000-0005-0000-0000-000088210000}"/>
    <cellStyle name="20% - Accent3 4 4" xfId="8913" xr:uid="{00000000-0005-0000-0000-000089210000}"/>
    <cellStyle name="20% - Accent3 4 4 10" xfId="55874" xr:uid="{00000000-0005-0000-0000-00008A210000}"/>
    <cellStyle name="20% - Accent3 4 4 11" xfId="57252" xr:uid="{00000000-0005-0000-0000-00008B210000}"/>
    <cellStyle name="20% - Accent3 4 4 2" xfId="8914" xr:uid="{00000000-0005-0000-0000-00008C210000}"/>
    <cellStyle name="20% - Accent3 4 4 2 2" xfId="8915" xr:uid="{00000000-0005-0000-0000-00008D210000}"/>
    <cellStyle name="20% - Accent3 4 4 2 2 2" xfId="8916" xr:uid="{00000000-0005-0000-0000-00008E210000}"/>
    <cellStyle name="20% - Accent3 4 4 2 2 3" xfId="8917" xr:uid="{00000000-0005-0000-0000-00008F210000}"/>
    <cellStyle name="20% - Accent3 4 4 2 3" xfId="8918" xr:uid="{00000000-0005-0000-0000-000090210000}"/>
    <cellStyle name="20% - Accent3 4 4 2 4" xfId="8919" xr:uid="{00000000-0005-0000-0000-000091210000}"/>
    <cellStyle name="20% - Accent3 4 4 3" xfId="8920" xr:uid="{00000000-0005-0000-0000-000092210000}"/>
    <cellStyle name="20% - Accent3 4 4 3 2" xfId="8921" xr:uid="{00000000-0005-0000-0000-000093210000}"/>
    <cellStyle name="20% - Accent3 4 4 3 2 2" xfId="8922" xr:uid="{00000000-0005-0000-0000-000094210000}"/>
    <cellStyle name="20% - Accent3 4 4 3 2 3" xfId="8923" xr:uid="{00000000-0005-0000-0000-000095210000}"/>
    <cellStyle name="20% - Accent3 4 4 3 3" xfId="8924" xr:uid="{00000000-0005-0000-0000-000096210000}"/>
    <cellStyle name="20% - Accent3 4 4 3 4" xfId="8925" xr:uid="{00000000-0005-0000-0000-000097210000}"/>
    <cellStyle name="20% - Accent3 4 4 4" xfId="8926" xr:uid="{00000000-0005-0000-0000-000098210000}"/>
    <cellStyle name="20% - Accent3 4 4 4 2" xfId="8927" xr:uid="{00000000-0005-0000-0000-000099210000}"/>
    <cellStyle name="20% - Accent3 4 4 4 3" xfId="8928" xr:uid="{00000000-0005-0000-0000-00009A210000}"/>
    <cellStyle name="20% - Accent3 4 4 5" xfId="8929" xr:uid="{00000000-0005-0000-0000-00009B210000}"/>
    <cellStyle name="20% - Accent3 4 4 5 2" xfId="8930" xr:uid="{00000000-0005-0000-0000-00009C210000}"/>
    <cellStyle name="20% - Accent3 4 4 6" xfId="8931" xr:uid="{00000000-0005-0000-0000-00009D210000}"/>
    <cellStyle name="20% - Accent3 4 4 6 2" xfId="8932" xr:uid="{00000000-0005-0000-0000-00009E210000}"/>
    <cellStyle name="20% - Accent3 4 4 7" xfId="8933" xr:uid="{00000000-0005-0000-0000-00009F210000}"/>
    <cellStyle name="20% - Accent3 4 4 8" xfId="52937" xr:uid="{00000000-0005-0000-0000-0000A0210000}"/>
    <cellStyle name="20% - Accent3 4 4 9" xfId="54348" xr:uid="{00000000-0005-0000-0000-0000A1210000}"/>
    <cellStyle name="20% - Accent3 4 5" xfId="8934" xr:uid="{00000000-0005-0000-0000-0000A2210000}"/>
    <cellStyle name="20% - Accent3 4 5 2" xfId="8935" xr:uid="{00000000-0005-0000-0000-0000A3210000}"/>
    <cellStyle name="20% - Accent3 4 5 2 2" xfId="8936" xr:uid="{00000000-0005-0000-0000-0000A4210000}"/>
    <cellStyle name="20% - Accent3 4 5 2 3" xfId="8937" xr:uid="{00000000-0005-0000-0000-0000A5210000}"/>
    <cellStyle name="20% - Accent3 4 5 3" xfId="8938" xr:uid="{00000000-0005-0000-0000-0000A6210000}"/>
    <cellStyle name="20% - Accent3 4 5 3 2" xfId="8939" xr:uid="{00000000-0005-0000-0000-0000A7210000}"/>
    <cellStyle name="20% - Accent3 4 5 4" xfId="8940" xr:uid="{00000000-0005-0000-0000-0000A8210000}"/>
    <cellStyle name="20% - Accent3 4 5 4 2" xfId="8941" xr:uid="{00000000-0005-0000-0000-0000A9210000}"/>
    <cellStyle name="20% - Accent3 4 5 5" xfId="8942" xr:uid="{00000000-0005-0000-0000-0000AA210000}"/>
    <cellStyle name="20% - Accent3 4 5 6" xfId="52636" xr:uid="{00000000-0005-0000-0000-0000AB210000}"/>
    <cellStyle name="20% - Accent3 4 5 7" xfId="54107" xr:uid="{00000000-0005-0000-0000-0000AC210000}"/>
    <cellStyle name="20% - Accent3 4 5 8" xfId="55633" xr:uid="{00000000-0005-0000-0000-0000AD210000}"/>
    <cellStyle name="20% - Accent3 4 5 9" xfId="57011" xr:uid="{00000000-0005-0000-0000-0000AE210000}"/>
    <cellStyle name="20% - Accent3 4 6" xfId="8943" xr:uid="{00000000-0005-0000-0000-0000AF210000}"/>
    <cellStyle name="20% - Accent3 4 6 2" xfId="8944" xr:uid="{00000000-0005-0000-0000-0000B0210000}"/>
    <cellStyle name="20% - Accent3 4 6 2 2" xfId="8945" xr:uid="{00000000-0005-0000-0000-0000B1210000}"/>
    <cellStyle name="20% - Accent3 4 6 2 3" xfId="8946" xr:uid="{00000000-0005-0000-0000-0000B2210000}"/>
    <cellStyle name="20% - Accent3 4 6 3" xfId="8947" xr:uid="{00000000-0005-0000-0000-0000B3210000}"/>
    <cellStyle name="20% - Accent3 4 6 4" xfId="8948" xr:uid="{00000000-0005-0000-0000-0000B4210000}"/>
    <cellStyle name="20% - Accent3 4 7" xfId="8949" xr:uid="{00000000-0005-0000-0000-0000B5210000}"/>
    <cellStyle name="20% - Accent3 4 7 2" xfId="8950" xr:uid="{00000000-0005-0000-0000-0000B6210000}"/>
    <cellStyle name="20% - Accent3 4 7 3" xfId="8951" xr:uid="{00000000-0005-0000-0000-0000B7210000}"/>
    <cellStyle name="20% - Accent3 4 8" xfId="8952" xr:uid="{00000000-0005-0000-0000-0000B8210000}"/>
    <cellStyle name="20% - Accent3 4 8 2" xfId="8953" xr:uid="{00000000-0005-0000-0000-0000B9210000}"/>
    <cellStyle name="20% - Accent3 4 9" xfId="8954" xr:uid="{00000000-0005-0000-0000-0000BA210000}"/>
    <cellStyle name="20% - Accent3 4 9 2" xfId="8955" xr:uid="{00000000-0005-0000-0000-0000BB210000}"/>
    <cellStyle name="20% - Accent3 5" xfId="8956" xr:uid="{00000000-0005-0000-0000-0000BC210000}"/>
    <cellStyle name="20% - Accent3 5 2" xfId="1234" xr:uid="{00000000-0005-0000-0000-0000BD210000}"/>
    <cellStyle name="20% - Accent3 5 2 2" xfId="53180" xr:uid="{00000000-0005-0000-0000-0000BE210000}"/>
    <cellStyle name="20% - Accent3 5 2 3" xfId="54544" xr:uid="{00000000-0005-0000-0000-0000BF210000}"/>
    <cellStyle name="20% - Accent3 5 2 4" xfId="56070" xr:uid="{00000000-0005-0000-0000-0000C0210000}"/>
    <cellStyle name="20% - Accent3 5 2 5" xfId="57448" xr:uid="{00000000-0005-0000-0000-0000C1210000}"/>
    <cellStyle name="20% - Accent3 5 3" xfId="52295" xr:uid="{00000000-0005-0000-0000-0000C2210000}"/>
    <cellStyle name="20% - Accent3 5 3 2" xfId="53037" xr:uid="{00000000-0005-0000-0000-0000C3210000}"/>
    <cellStyle name="20% - Accent3 5 3 3" xfId="54448" xr:uid="{00000000-0005-0000-0000-0000C4210000}"/>
    <cellStyle name="20% - Accent3 5 3 4" xfId="55974" xr:uid="{00000000-0005-0000-0000-0000C5210000}"/>
    <cellStyle name="20% - Accent3 5 3 5" xfId="57352" xr:uid="{00000000-0005-0000-0000-0000C6210000}"/>
    <cellStyle name="20% - Accent3 5 4" xfId="52638" xr:uid="{00000000-0005-0000-0000-0000C7210000}"/>
    <cellStyle name="20% - Accent3 5 4 2" xfId="54109" xr:uid="{00000000-0005-0000-0000-0000C8210000}"/>
    <cellStyle name="20% - Accent3 5 4 3" xfId="55635" xr:uid="{00000000-0005-0000-0000-0000C9210000}"/>
    <cellStyle name="20% - Accent3 5 4 4" xfId="57013" xr:uid="{00000000-0005-0000-0000-0000CA210000}"/>
    <cellStyle name="20% - Accent3 5 5" xfId="52425" xr:uid="{00000000-0005-0000-0000-0000CB210000}"/>
    <cellStyle name="20% - Accent3 5 6" xfId="53896" xr:uid="{00000000-0005-0000-0000-0000CC210000}"/>
    <cellStyle name="20% - Accent3 5 7" xfId="55422" xr:uid="{00000000-0005-0000-0000-0000CD210000}"/>
    <cellStyle name="20% - Accent3 5 8" xfId="56800" xr:uid="{00000000-0005-0000-0000-0000CE210000}"/>
    <cellStyle name="20% - Accent3 6" xfId="8957" xr:uid="{00000000-0005-0000-0000-0000CF210000}"/>
    <cellStyle name="20% - Accent3 6 2" xfId="1233" xr:uid="{00000000-0005-0000-0000-0000D0210000}"/>
    <cellStyle name="20% - Accent3 6 2 2" xfId="53521" xr:uid="{00000000-0005-0000-0000-0000D1210000}"/>
    <cellStyle name="20% - Accent3 6 2 3" xfId="54760" xr:uid="{00000000-0005-0000-0000-0000D2210000}"/>
    <cellStyle name="20% - Accent3 6 2 4" xfId="56286" xr:uid="{00000000-0005-0000-0000-0000D3210000}"/>
    <cellStyle name="20% - Accent3 6 2 5" xfId="57664" xr:uid="{00000000-0005-0000-0000-0000D4210000}"/>
    <cellStyle name="20% - Accent3 6 3" xfId="52309" xr:uid="{00000000-0005-0000-0000-0000D5210000}"/>
    <cellStyle name="20% - Accent3 6 3 2" xfId="53050" xr:uid="{00000000-0005-0000-0000-0000D6210000}"/>
    <cellStyle name="20% - Accent3 6 3 3" xfId="54461" xr:uid="{00000000-0005-0000-0000-0000D7210000}"/>
    <cellStyle name="20% - Accent3 6 3 4" xfId="55987" xr:uid="{00000000-0005-0000-0000-0000D8210000}"/>
    <cellStyle name="20% - Accent3 6 3 5" xfId="57365" xr:uid="{00000000-0005-0000-0000-0000D9210000}"/>
    <cellStyle name="20% - Accent3 6 4" xfId="52639" xr:uid="{00000000-0005-0000-0000-0000DA210000}"/>
    <cellStyle name="20% - Accent3 6 4 2" xfId="54110" xr:uid="{00000000-0005-0000-0000-0000DB210000}"/>
    <cellStyle name="20% - Accent3 6 4 3" xfId="55636" xr:uid="{00000000-0005-0000-0000-0000DC210000}"/>
    <cellStyle name="20% - Accent3 6 4 4" xfId="57014" xr:uid="{00000000-0005-0000-0000-0000DD210000}"/>
    <cellStyle name="20% - Accent3 6 5" xfId="52426" xr:uid="{00000000-0005-0000-0000-0000DE210000}"/>
    <cellStyle name="20% - Accent3 6 6" xfId="53897" xr:uid="{00000000-0005-0000-0000-0000DF210000}"/>
    <cellStyle name="20% - Accent3 6 7" xfId="55423" xr:uid="{00000000-0005-0000-0000-0000E0210000}"/>
    <cellStyle name="20% - Accent3 6 8" xfId="56801" xr:uid="{00000000-0005-0000-0000-0000E1210000}"/>
    <cellStyle name="20% - Accent3 7" xfId="1232" xr:uid="{00000000-0005-0000-0000-0000E2210000}"/>
    <cellStyle name="20% - Accent3 7 2" xfId="52323" xr:uid="{00000000-0005-0000-0000-0000E3210000}"/>
    <cellStyle name="20% - Accent3 7 2 2" xfId="53507" xr:uid="{00000000-0005-0000-0000-0000E4210000}"/>
    <cellStyle name="20% - Accent3 7 2 3" xfId="54746" xr:uid="{00000000-0005-0000-0000-0000E5210000}"/>
    <cellStyle name="20% - Accent3 7 2 4" xfId="56272" xr:uid="{00000000-0005-0000-0000-0000E6210000}"/>
    <cellStyle name="20% - Accent3 7 2 5" xfId="57650" xr:uid="{00000000-0005-0000-0000-0000E7210000}"/>
    <cellStyle name="20% - Accent3 7 3" xfId="53064" xr:uid="{00000000-0005-0000-0000-0000E8210000}"/>
    <cellStyle name="20% - Accent3 7 3 2" xfId="54475" xr:uid="{00000000-0005-0000-0000-0000E9210000}"/>
    <cellStyle name="20% - Accent3 7 3 3" xfId="56001" xr:uid="{00000000-0005-0000-0000-0000EA210000}"/>
    <cellStyle name="20% - Accent3 7 3 4" xfId="57379" xr:uid="{00000000-0005-0000-0000-0000EB210000}"/>
    <cellStyle name="20% - Accent3 7 4" xfId="52640" xr:uid="{00000000-0005-0000-0000-0000EC210000}"/>
    <cellStyle name="20% - Accent3 7 4 2" xfId="54111" xr:uid="{00000000-0005-0000-0000-0000ED210000}"/>
    <cellStyle name="20% - Accent3 7 4 3" xfId="55637" xr:uid="{00000000-0005-0000-0000-0000EE210000}"/>
    <cellStyle name="20% - Accent3 7 4 4" xfId="57015" xr:uid="{00000000-0005-0000-0000-0000EF210000}"/>
    <cellStyle name="20% - Accent3 7 5" xfId="52427" xr:uid="{00000000-0005-0000-0000-0000F0210000}"/>
    <cellStyle name="20% - Accent3 7 6" xfId="53898" xr:uid="{00000000-0005-0000-0000-0000F1210000}"/>
    <cellStyle name="20% - Accent3 7 7" xfId="55424" xr:uid="{00000000-0005-0000-0000-0000F2210000}"/>
    <cellStyle name="20% - Accent3 7 8" xfId="56802" xr:uid="{00000000-0005-0000-0000-0000F3210000}"/>
    <cellStyle name="20% - Accent3 8" xfId="52338" xr:uid="{00000000-0005-0000-0000-0000F4210000}"/>
    <cellStyle name="20% - Accent3 8 2" xfId="53492" xr:uid="{00000000-0005-0000-0000-0000F5210000}"/>
    <cellStyle name="20% - Accent3 8 2 2" xfId="54731" xr:uid="{00000000-0005-0000-0000-0000F6210000}"/>
    <cellStyle name="20% - Accent3 8 2 3" xfId="56257" xr:uid="{00000000-0005-0000-0000-0000F7210000}"/>
    <cellStyle name="20% - Accent3 8 2 4" xfId="57635" xr:uid="{00000000-0005-0000-0000-0000F8210000}"/>
    <cellStyle name="20% - Accent3 8 3" xfId="53078" xr:uid="{00000000-0005-0000-0000-0000F9210000}"/>
    <cellStyle name="20% - Accent3 8 4" xfId="54489" xr:uid="{00000000-0005-0000-0000-0000FA210000}"/>
    <cellStyle name="20% - Accent3 8 5" xfId="56015" xr:uid="{00000000-0005-0000-0000-0000FB210000}"/>
    <cellStyle name="20% - Accent3 8 6" xfId="57393" xr:uid="{00000000-0005-0000-0000-0000FC210000}"/>
    <cellStyle name="20% - Accent3 9" xfId="53092" xr:uid="{00000000-0005-0000-0000-0000FD210000}"/>
    <cellStyle name="20% - Accent3 9 2" xfId="53478" xr:uid="{00000000-0005-0000-0000-0000FE210000}"/>
    <cellStyle name="20% - Accent3 9 2 2" xfId="54717" xr:uid="{00000000-0005-0000-0000-0000FF210000}"/>
    <cellStyle name="20% - Accent3 9 2 3" xfId="56243" xr:uid="{00000000-0005-0000-0000-000000220000}"/>
    <cellStyle name="20% - Accent3 9 2 4" xfId="57621" xr:uid="{00000000-0005-0000-0000-000001220000}"/>
    <cellStyle name="20% - Accent3 9 3" xfId="54503" xr:uid="{00000000-0005-0000-0000-000002220000}"/>
    <cellStyle name="20% - Accent3 9 4" xfId="56029" xr:uid="{00000000-0005-0000-0000-000003220000}"/>
    <cellStyle name="20% - Accent3 9 5" xfId="57407" xr:uid="{00000000-0005-0000-0000-000004220000}"/>
    <cellStyle name="20% - Accent4" xfId="422" builtinId="42" customBuiltin="1"/>
    <cellStyle name="20% - Accent4 10" xfId="53131" xr:uid="{00000000-0005-0000-0000-000006220000}"/>
    <cellStyle name="20% - Accent4 10 2" xfId="53350" xr:uid="{00000000-0005-0000-0000-000007220000}"/>
    <cellStyle name="20% - Accent4 10 2 2" xfId="53766" xr:uid="{00000000-0005-0000-0000-000008220000}"/>
    <cellStyle name="20% - Accent4 10 2 2 2" xfId="55077" xr:uid="{00000000-0005-0000-0000-000009220000}"/>
    <cellStyle name="20% - Accent4 10 2 2 3" xfId="56507" xr:uid="{00000000-0005-0000-0000-00000A220000}"/>
    <cellStyle name="20% - Accent4 10 2 3" xfId="53598" xr:uid="{00000000-0005-0000-0000-00000B220000}"/>
    <cellStyle name="20% - Accent4 10 2 3 2" xfId="54938" xr:uid="{00000000-0005-0000-0000-00000C220000}"/>
    <cellStyle name="20% - Accent4 10 2 4" xfId="54822" xr:uid="{00000000-0005-0000-0000-00000D220000}"/>
    <cellStyle name="20% - Accent4 10 2 4 2" xfId="55201" xr:uid="{00000000-0005-0000-0000-00000E220000}"/>
    <cellStyle name="20% - Accent4 10 2 5" xfId="54885" xr:uid="{00000000-0005-0000-0000-00000F220000}"/>
    <cellStyle name="20% - Accent4 10 2 6" xfId="55267" xr:uid="{00000000-0005-0000-0000-000010220000}"/>
    <cellStyle name="20% - Accent4 10 2 7" xfId="55338" xr:uid="{00000000-0005-0000-0000-000011220000}"/>
    <cellStyle name="20% - Accent4 10 2 8" xfId="56398" xr:uid="{00000000-0005-0000-0000-000012220000}"/>
    <cellStyle name="20% - Accent4 10 3" xfId="53750" xr:uid="{00000000-0005-0000-0000-000013220000}"/>
    <cellStyle name="20% - Accent4 10 3 2" xfId="55061" xr:uid="{00000000-0005-0000-0000-000014220000}"/>
    <cellStyle name="20% - Accent4 10 3 3" xfId="56491" xr:uid="{00000000-0005-0000-0000-000015220000}"/>
    <cellStyle name="20% - Accent4 10 4" xfId="53582" xr:uid="{00000000-0005-0000-0000-000016220000}"/>
    <cellStyle name="20% - Accent4 10 4 2" xfId="54922" xr:uid="{00000000-0005-0000-0000-000017220000}"/>
    <cellStyle name="20% - Accent4 10 5" xfId="54809" xr:uid="{00000000-0005-0000-0000-000018220000}"/>
    <cellStyle name="20% - Accent4 10 5 2" xfId="55185" xr:uid="{00000000-0005-0000-0000-000019220000}"/>
    <cellStyle name="20% - Accent4 10 6" xfId="54869" xr:uid="{00000000-0005-0000-0000-00001A220000}"/>
    <cellStyle name="20% - Accent4 10 7" xfId="55251" xr:uid="{00000000-0005-0000-0000-00001B220000}"/>
    <cellStyle name="20% - Accent4 10 8" xfId="55322" xr:uid="{00000000-0005-0000-0000-00001C220000}"/>
    <cellStyle name="20% - Accent4 10 9" xfId="56368" xr:uid="{00000000-0005-0000-0000-00001D220000}"/>
    <cellStyle name="20% - Accent4 11" xfId="53181" xr:uid="{00000000-0005-0000-0000-00001E220000}"/>
    <cellStyle name="20% - Accent4 11 2" xfId="54545" xr:uid="{00000000-0005-0000-0000-00001F220000}"/>
    <cellStyle name="20% - Accent4 11 3" xfId="56071" xr:uid="{00000000-0005-0000-0000-000020220000}"/>
    <cellStyle name="20% - Accent4 11 4" xfId="57449" xr:uid="{00000000-0005-0000-0000-000021220000}"/>
    <cellStyle name="20% - Accent4 12" xfId="53566" xr:uid="{00000000-0005-0000-0000-000022220000}"/>
    <cellStyle name="20% - Accent4 12 2" xfId="53787" xr:uid="{00000000-0005-0000-0000-000023220000}"/>
    <cellStyle name="20% - Accent4 12 2 2" xfId="55098" xr:uid="{00000000-0005-0000-0000-000024220000}"/>
    <cellStyle name="20% - Accent4 12 2 3" xfId="56528" xr:uid="{00000000-0005-0000-0000-000025220000}"/>
    <cellStyle name="20% - Accent4 12 3" xfId="53620" xr:uid="{00000000-0005-0000-0000-000026220000}"/>
    <cellStyle name="20% - Accent4 12 3 2" xfId="54959" xr:uid="{00000000-0005-0000-0000-000027220000}"/>
    <cellStyle name="20% - Accent4 12 4" xfId="54840" xr:uid="{00000000-0005-0000-0000-000028220000}"/>
    <cellStyle name="20% - Accent4 12 4 2" xfId="55222" xr:uid="{00000000-0005-0000-0000-000029220000}"/>
    <cellStyle name="20% - Accent4 12 5" xfId="54906" xr:uid="{00000000-0005-0000-0000-00002A220000}"/>
    <cellStyle name="20% - Accent4 12 6" xfId="55288" xr:uid="{00000000-0005-0000-0000-00002B220000}"/>
    <cellStyle name="20% - Accent4 12 7" xfId="55360" xr:uid="{00000000-0005-0000-0000-00002C220000}"/>
    <cellStyle name="20% - Accent4 12 8" xfId="56431" xr:uid="{00000000-0005-0000-0000-00002D220000}"/>
    <cellStyle name="20% - Accent4 13" xfId="52862" xr:uid="{00000000-0005-0000-0000-00002E220000}"/>
    <cellStyle name="20% - Accent4 13 2" xfId="53808" xr:uid="{00000000-0005-0000-0000-00002F220000}"/>
    <cellStyle name="20% - Accent4 13 2 2" xfId="55119" xr:uid="{00000000-0005-0000-0000-000030220000}"/>
    <cellStyle name="20% - Accent4 13 2 3" xfId="56549" xr:uid="{00000000-0005-0000-0000-000031220000}"/>
    <cellStyle name="20% - Accent4 13 3" xfId="53641" xr:uid="{00000000-0005-0000-0000-000032220000}"/>
    <cellStyle name="20% - Accent4 13 3 2" xfId="54980" xr:uid="{00000000-0005-0000-0000-000033220000}"/>
    <cellStyle name="20% - Accent4 13 4" xfId="56406" xr:uid="{00000000-0005-0000-0000-000034220000}"/>
    <cellStyle name="20% - Accent4 14" xfId="52837" xr:uid="{00000000-0005-0000-0000-000035220000}"/>
    <cellStyle name="20% - Accent4 14 2" xfId="53653" xr:uid="{00000000-0005-0000-0000-000036220000}"/>
    <cellStyle name="20% - Accent4 14 2 2" xfId="54992" xr:uid="{00000000-0005-0000-0000-000037220000}"/>
    <cellStyle name="20% - Accent4 14 3" xfId="54855" xr:uid="{00000000-0005-0000-0000-000038220000}"/>
    <cellStyle name="20% - Accent4 14 4" xfId="56378" xr:uid="{00000000-0005-0000-0000-000039220000}"/>
    <cellStyle name="20% - Accent4 15" xfId="53735" xr:uid="{00000000-0005-0000-0000-00003A220000}"/>
    <cellStyle name="20% - Accent4 15 2" xfId="55046" xr:uid="{00000000-0005-0000-0000-00003B220000}"/>
    <cellStyle name="20% - Accent4 15 3" xfId="56476" xr:uid="{00000000-0005-0000-0000-00003C220000}"/>
    <cellStyle name="20% - Accent4 16" xfId="53816" xr:uid="{00000000-0005-0000-0000-00003D220000}"/>
    <cellStyle name="20% - Accent4 16 2" xfId="55127" xr:uid="{00000000-0005-0000-0000-00003E220000}"/>
    <cellStyle name="20% - Accent4 16 3" xfId="56557" xr:uid="{00000000-0005-0000-0000-00003F220000}"/>
    <cellStyle name="20% - Accent4 17" xfId="53846" xr:uid="{00000000-0005-0000-0000-000040220000}"/>
    <cellStyle name="20% - Accent4 17 2" xfId="55157" xr:uid="{00000000-0005-0000-0000-000041220000}"/>
    <cellStyle name="20% - Accent4 17 3" xfId="56587" xr:uid="{00000000-0005-0000-0000-000042220000}"/>
    <cellStyle name="20% - Accent4 18" xfId="54796" xr:uid="{00000000-0005-0000-0000-000043220000}"/>
    <cellStyle name="20% - Accent4 18 2" xfId="55171" xr:uid="{00000000-0005-0000-0000-000044220000}"/>
    <cellStyle name="20% - Accent4 18 3" xfId="56602" xr:uid="{00000000-0005-0000-0000-000045220000}"/>
    <cellStyle name="20% - Accent4 19" xfId="55237" xr:uid="{00000000-0005-0000-0000-000046220000}"/>
    <cellStyle name="20% - Accent4 19 2" xfId="56625" xr:uid="{00000000-0005-0000-0000-000047220000}"/>
    <cellStyle name="20% - Accent4 2" xfId="243" xr:uid="{00000000-0005-0000-0000-000048220000}"/>
    <cellStyle name="20% - Accent4 2 10" xfId="8959" xr:uid="{00000000-0005-0000-0000-000049220000}"/>
    <cellStyle name="20% - Accent4 2 10 2" xfId="8960" xr:uid="{00000000-0005-0000-0000-00004A220000}"/>
    <cellStyle name="20% - Accent4 2 10 2 2" xfId="8961" xr:uid="{00000000-0005-0000-0000-00004B220000}"/>
    <cellStyle name="20% - Accent4 2 10 2 3" xfId="8962" xr:uid="{00000000-0005-0000-0000-00004C220000}"/>
    <cellStyle name="20% - Accent4 2 10 3" xfId="8963" xr:uid="{00000000-0005-0000-0000-00004D220000}"/>
    <cellStyle name="20% - Accent4 2 10 4" xfId="8964" xr:uid="{00000000-0005-0000-0000-00004E220000}"/>
    <cellStyle name="20% - Accent4 2 11" xfId="8965" xr:uid="{00000000-0005-0000-0000-00004F220000}"/>
    <cellStyle name="20% - Accent4 2 11 2" xfId="8966" xr:uid="{00000000-0005-0000-0000-000050220000}"/>
    <cellStyle name="20% - Accent4 2 11 3" xfId="8967" xr:uid="{00000000-0005-0000-0000-000051220000}"/>
    <cellStyle name="20% - Accent4 2 12" xfId="8968" xr:uid="{00000000-0005-0000-0000-000052220000}"/>
    <cellStyle name="20% - Accent4 2 12 2" xfId="8969" xr:uid="{00000000-0005-0000-0000-000053220000}"/>
    <cellStyle name="20% - Accent4 2 13" xfId="8970" xr:uid="{00000000-0005-0000-0000-000054220000}"/>
    <cellStyle name="20% - Accent4 2 13 2" xfId="8971" xr:uid="{00000000-0005-0000-0000-000055220000}"/>
    <cellStyle name="20% - Accent4 2 14" xfId="8972" xr:uid="{00000000-0005-0000-0000-000056220000}"/>
    <cellStyle name="20% - Accent4 2 15" xfId="8958" xr:uid="{00000000-0005-0000-0000-000057220000}"/>
    <cellStyle name="20% - Accent4 2 16" xfId="52129" xr:uid="{00000000-0005-0000-0000-000058220000}"/>
    <cellStyle name="20% - Accent4 2 17" xfId="52428" xr:uid="{00000000-0005-0000-0000-000059220000}"/>
    <cellStyle name="20% - Accent4 2 18" xfId="53899" xr:uid="{00000000-0005-0000-0000-00005A220000}"/>
    <cellStyle name="20% - Accent4 2 19" xfId="55425" xr:uid="{00000000-0005-0000-0000-00005B220000}"/>
    <cellStyle name="20% - Accent4 2 2" xfId="589" xr:uid="{00000000-0005-0000-0000-00005C220000}"/>
    <cellStyle name="20% - Accent4 2 2 10" xfId="8974" xr:uid="{00000000-0005-0000-0000-00005D220000}"/>
    <cellStyle name="20% - Accent4 2 2 10 2" xfId="8975" xr:uid="{00000000-0005-0000-0000-00005E220000}"/>
    <cellStyle name="20% - Accent4 2 2 11" xfId="8976" xr:uid="{00000000-0005-0000-0000-00005F220000}"/>
    <cellStyle name="20% - Accent4 2 2 11 2" xfId="8977" xr:uid="{00000000-0005-0000-0000-000060220000}"/>
    <cellStyle name="20% - Accent4 2 2 12" xfId="8978" xr:uid="{00000000-0005-0000-0000-000061220000}"/>
    <cellStyle name="20% - Accent4 2 2 13" xfId="8973" xr:uid="{00000000-0005-0000-0000-000062220000}"/>
    <cellStyle name="20% - Accent4 2 2 14" xfId="52145" xr:uid="{00000000-0005-0000-0000-000063220000}"/>
    <cellStyle name="20% - Accent4 2 2 15" xfId="52429" xr:uid="{00000000-0005-0000-0000-000064220000}"/>
    <cellStyle name="20% - Accent4 2 2 16" xfId="53900" xr:uid="{00000000-0005-0000-0000-000065220000}"/>
    <cellStyle name="20% - Accent4 2 2 17" xfId="55426" xr:uid="{00000000-0005-0000-0000-000066220000}"/>
    <cellStyle name="20% - Accent4 2 2 18" xfId="56804" xr:uid="{00000000-0005-0000-0000-000067220000}"/>
    <cellStyle name="20% - Accent4 2 2 2" xfId="734" xr:uid="{00000000-0005-0000-0000-000068220000}"/>
    <cellStyle name="20% - Accent4 2 2 2 10" xfId="8980" xr:uid="{00000000-0005-0000-0000-000069220000}"/>
    <cellStyle name="20% - Accent4 2 2 2 11" xfId="8979" xr:uid="{00000000-0005-0000-0000-00006A220000}"/>
    <cellStyle name="20% - Accent4 2 2 2 12" xfId="52230" xr:uid="{00000000-0005-0000-0000-00006B220000}"/>
    <cellStyle name="20% - Accent4 2 2 2 13" xfId="52430" xr:uid="{00000000-0005-0000-0000-00006C220000}"/>
    <cellStyle name="20% - Accent4 2 2 2 14" xfId="53901" xr:uid="{00000000-0005-0000-0000-00006D220000}"/>
    <cellStyle name="20% - Accent4 2 2 2 15" xfId="55427" xr:uid="{00000000-0005-0000-0000-00006E220000}"/>
    <cellStyle name="20% - Accent4 2 2 2 16" xfId="56805" xr:uid="{00000000-0005-0000-0000-00006F220000}"/>
    <cellStyle name="20% - Accent4 2 2 2 2" xfId="8981" xr:uid="{00000000-0005-0000-0000-000070220000}"/>
    <cellStyle name="20% - Accent4 2 2 2 2 10" xfId="54547" xr:uid="{00000000-0005-0000-0000-000071220000}"/>
    <cellStyle name="20% - Accent4 2 2 2 2 11" xfId="56073" xr:uid="{00000000-0005-0000-0000-000072220000}"/>
    <cellStyle name="20% - Accent4 2 2 2 2 12" xfId="57451" xr:uid="{00000000-0005-0000-0000-000073220000}"/>
    <cellStyle name="20% - Accent4 2 2 2 2 2" xfId="8982" xr:uid="{00000000-0005-0000-0000-000074220000}"/>
    <cellStyle name="20% - Accent4 2 2 2 2 2 2" xfId="8983" xr:uid="{00000000-0005-0000-0000-000075220000}"/>
    <cellStyle name="20% - Accent4 2 2 2 2 2 2 2" xfId="8984" xr:uid="{00000000-0005-0000-0000-000076220000}"/>
    <cellStyle name="20% - Accent4 2 2 2 2 2 2 2 2" xfId="8985" xr:uid="{00000000-0005-0000-0000-000077220000}"/>
    <cellStyle name="20% - Accent4 2 2 2 2 2 2 2 3" xfId="8986" xr:uid="{00000000-0005-0000-0000-000078220000}"/>
    <cellStyle name="20% - Accent4 2 2 2 2 2 2 3" xfId="8987" xr:uid="{00000000-0005-0000-0000-000079220000}"/>
    <cellStyle name="20% - Accent4 2 2 2 2 2 2 4" xfId="8988" xr:uid="{00000000-0005-0000-0000-00007A220000}"/>
    <cellStyle name="20% - Accent4 2 2 2 2 2 3" xfId="8989" xr:uid="{00000000-0005-0000-0000-00007B220000}"/>
    <cellStyle name="20% - Accent4 2 2 2 2 2 3 2" xfId="8990" xr:uid="{00000000-0005-0000-0000-00007C220000}"/>
    <cellStyle name="20% - Accent4 2 2 2 2 2 3 2 2" xfId="8991" xr:uid="{00000000-0005-0000-0000-00007D220000}"/>
    <cellStyle name="20% - Accent4 2 2 2 2 2 3 2 3" xfId="8992" xr:uid="{00000000-0005-0000-0000-00007E220000}"/>
    <cellStyle name="20% - Accent4 2 2 2 2 2 3 3" xfId="8993" xr:uid="{00000000-0005-0000-0000-00007F220000}"/>
    <cellStyle name="20% - Accent4 2 2 2 2 2 3 4" xfId="8994" xr:uid="{00000000-0005-0000-0000-000080220000}"/>
    <cellStyle name="20% - Accent4 2 2 2 2 2 4" xfId="8995" xr:uid="{00000000-0005-0000-0000-000081220000}"/>
    <cellStyle name="20% - Accent4 2 2 2 2 2 4 2" xfId="8996" xr:uid="{00000000-0005-0000-0000-000082220000}"/>
    <cellStyle name="20% - Accent4 2 2 2 2 2 4 3" xfId="8997" xr:uid="{00000000-0005-0000-0000-000083220000}"/>
    <cellStyle name="20% - Accent4 2 2 2 2 2 5" xfId="8998" xr:uid="{00000000-0005-0000-0000-000084220000}"/>
    <cellStyle name="20% - Accent4 2 2 2 2 2 5 2" xfId="8999" xr:uid="{00000000-0005-0000-0000-000085220000}"/>
    <cellStyle name="20% - Accent4 2 2 2 2 2 6" xfId="9000" xr:uid="{00000000-0005-0000-0000-000086220000}"/>
    <cellStyle name="20% - Accent4 2 2 2 2 2 6 2" xfId="9001" xr:uid="{00000000-0005-0000-0000-000087220000}"/>
    <cellStyle name="20% - Accent4 2 2 2 2 2 7" xfId="9002" xr:uid="{00000000-0005-0000-0000-000088220000}"/>
    <cellStyle name="20% - Accent4 2 2 2 2 3" xfId="9003" xr:uid="{00000000-0005-0000-0000-000089220000}"/>
    <cellStyle name="20% - Accent4 2 2 2 2 3 2" xfId="9004" xr:uid="{00000000-0005-0000-0000-00008A220000}"/>
    <cellStyle name="20% - Accent4 2 2 2 2 3 2 2" xfId="9005" xr:uid="{00000000-0005-0000-0000-00008B220000}"/>
    <cellStyle name="20% - Accent4 2 2 2 2 3 2 3" xfId="9006" xr:uid="{00000000-0005-0000-0000-00008C220000}"/>
    <cellStyle name="20% - Accent4 2 2 2 2 3 3" xfId="9007" xr:uid="{00000000-0005-0000-0000-00008D220000}"/>
    <cellStyle name="20% - Accent4 2 2 2 2 3 3 2" xfId="9008" xr:uid="{00000000-0005-0000-0000-00008E220000}"/>
    <cellStyle name="20% - Accent4 2 2 2 2 3 4" xfId="9009" xr:uid="{00000000-0005-0000-0000-00008F220000}"/>
    <cellStyle name="20% - Accent4 2 2 2 2 3 4 2" xfId="9010" xr:uid="{00000000-0005-0000-0000-000090220000}"/>
    <cellStyle name="20% - Accent4 2 2 2 2 3 5" xfId="9011" xr:uid="{00000000-0005-0000-0000-000091220000}"/>
    <cellStyle name="20% - Accent4 2 2 2 2 4" xfId="9012" xr:uid="{00000000-0005-0000-0000-000092220000}"/>
    <cellStyle name="20% - Accent4 2 2 2 2 4 2" xfId="9013" xr:uid="{00000000-0005-0000-0000-000093220000}"/>
    <cellStyle name="20% - Accent4 2 2 2 2 4 2 2" xfId="9014" xr:uid="{00000000-0005-0000-0000-000094220000}"/>
    <cellStyle name="20% - Accent4 2 2 2 2 4 2 3" xfId="9015" xr:uid="{00000000-0005-0000-0000-000095220000}"/>
    <cellStyle name="20% - Accent4 2 2 2 2 4 3" xfId="9016" xr:uid="{00000000-0005-0000-0000-000096220000}"/>
    <cellStyle name="20% - Accent4 2 2 2 2 4 4" xfId="9017" xr:uid="{00000000-0005-0000-0000-000097220000}"/>
    <cellStyle name="20% - Accent4 2 2 2 2 5" xfId="9018" xr:uid="{00000000-0005-0000-0000-000098220000}"/>
    <cellStyle name="20% - Accent4 2 2 2 2 5 2" xfId="9019" xr:uid="{00000000-0005-0000-0000-000099220000}"/>
    <cellStyle name="20% - Accent4 2 2 2 2 5 3" xfId="9020" xr:uid="{00000000-0005-0000-0000-00009A220000}"/>
    <cellStyle name="20% - Accent4 2 2 2 2 6" xfId="9021" xr:uid="{00000000-0005-0000-0000-00009B220000}"/>
    <cellStyle name="20% - Accent4 2 2 2 2 6 2" xfId="9022" xr:uid="{00000000-0005-0000-0000-00009C220000}"/>
    <cellStyle name="20% - Accent4 2 2 2 2 7" xfId="9023" xr:uid="{00000000-0005-0000-0000-00009D220000}"/>
    <cellStyle name="20% - Accent4 2 2 2 2 7 2" xfId="9024" xr:uid="{00000000-0005-0000-0000-00009E220000}"/>
    <cellStyle name="20% - Accent4 2 2 2 2 8" xfId="9025" xr:uid="{00000000-0005-0000-0000-00009F220000}"/>
    <cellStyle name="20% - Accent4 2 2 2 2 9" xfId="53184" xr:uid="{00000000-0005-0000-0000-0000A0220000}"/>
    <cellStyle name="20% - Accent4 2 2 2 3" xfId="9026" xr:uid="{00000000-0005-0000-0000-0000A1220000}"/>
    <cellStyle name="20% - Accent4 2 2 2 3 10" xfId="54384" xr:uid="{00000000-0005-0000-0000-0000A2220000}"/>
    <cellStyle name="20% - Accent4 2 2 2 3 11" xfId="55910" xr:uid="{00000000-0005-0000-0000-0000A3220000}"/>
    <cellStyle name="20% - Accent4 2 2 2 3 12" xfId="57288" xr:uid="{00000000-0005-0000-0000-0000A4220000}"/>
    <cellStyle name="20% - Accent4 2 2 2 3 2" xfId="9027" xr:uid="{00000000-0005-0000-0000-0000A5220000}"/>
    <cellStyle name="20% - Accent4 2 2 2 3 2 2" xfId="9028" xr:uid="{00000000-0005-0000-0000-0000A6220000}"/>
    <cellStyle name="20% - Accent4 2 2 2 3 2 2 2" xfId="9029" xr:uid="{00000000-0005-0000-0000-0000A7220000}"/>
    <cellStyle name="20% - Accent4 2 2 2 3 2 2 2 2" xfId="9030" xr:uid="{00000000-0005-0000-0000-0000A8220000}"/>
    <cellStyle name="20% - Accent4 2 2 2 3 2 2 2 3" xfId="9031" xr:uid="{00000000-0005-0000-0000-0000A9220000}"/>
    <cellStyle name="20% - Accent4 2 2 2 3 2 2 3" xfId="9032" xr:uid="{00000000-0005-0000-0000-0000AA220000}"/>
    <cellStyle name="20% - Accent4 2 2 2 3 2 2 4" xfId="9033" xr:uid="{00000000-0005-0000-0000-0000AB220000}"/>
    <cellStyle name="20% - Accent4 2 2 2 3 2 3" xfId="9034" xr:uid="{00000000-0005-0000-0000-0000AC220000}"/>
    <cellStyle name="20% - Accent4 2 2 2 3 2 3 2" xfId="9035" xr:uid="{00000000-0005-0000-0000-0000AD220000}"/>
    <cellStyle name="20% - Accent4 2 2 2 3 2 3 2 2" xfId="9036" xr:uid="{00000000-0005-0000-0000-0000AE220000}"/>
    <cellStyle name="20% - Accent4 2 2 2 3 2 3 2 3" xfId="9037" xr:uid="{00000000-0005-0000-0000-0000AF220000}"/>
    <cellStyle name="20% - Accent4 2 2 2 3 2 3 3" xfId="9038" xr:uid="{00000000-0005-0000-0000-0000B0220000}"/>
    <cellStyle name="20% - Accent4 2 2 2 3 2 3 4" xfId="9039" xr:uid="{00000000-0005-0000-0000-0000B1220000}"/>
    <cellStyle name="20% - Accent4 2 2 2 3 2 4" xfId="9040" xr:uid="{00000000-0005-0000-0000-0000B2220000}"/>
    <cellStyle name="20% - Accent4 2 2 2 3 2 4 2" xfId="9041" xr:uid="{00000000-0005-0000-0000-0000B3220000}"/>
    <cellStyle name="20% - Accent4 2 2 2 3 2 4 3" xfId="9042" xr:uid="{00000000-0005-0000-0000-0000B4220000}"/>
    <cellStyle name="20% - Accent4 2 2 2 3 2 5" xfId="9043" xr:uid="{00000000-0005-0000-0000-0000B5220000}"/>
    <cellStyle name="20% - Accent4 2 2 2 3 2 5 2" xfId="9044" xr:uid="{00000000-0005-0000-0000-0000B6220000}"/>
    <cellStyle name="20% - Accent4 2 2 2 3 2 6" xfId="9045" xr:uid="{00000000-0005-0000-0000-0000B7220000}"/>
    <cellStyle name="20% - Accent4 2 2 2 3 2 6 2" xfId="9046" xr:uid="{00000000-0005-0000-0000-0000B8220000}"/>
    <cellStyle name="20% - Accent4 2 2 2 3 2 7" xfId="9047" xr:uid="{00000000-0005-0000-0000-0000B9220000}"/>
    <cellStyle name="20% - Accent4 2 2 2 3 3" xfId="9048" xr:uid="{00000000-0005-0000-0000-0000BA220000}"/>
    <cellStyle name="20% - Accent4 2 2 2 3 3 2" xfId="9049" xr:uid="{00000000-0005-0000-0000-0000BB220000}"/>
    <cellStyle name="20% - Accent4 2 2 2 3 3 2 2" xfId="9050" xr:uid="{00000000-0005-0000-0000-0000BC220000}"/>
    <cellStyle name="20% - Accent4 2 2 2 3 3 2 3" xfId="9051" xr:uid="{00000000-0005-0000-0000-0000BD220000}"/>
    <cellStyle name="20% - Accent4 2 2 2 3 3 3" xfId="9052" xr:uid="{00000000-0005-0000-0000-0000BE220000}"/>
    <cellStyle name="20% - Accent4 2 2 2 3 3 3 2" xfId="9053" xr:uid="{00000000-0005-0000-0000-0000BF220000}"/>
    <cellStyle name="20% - Accent4 2 2 2 3 3 4" xfId="9054" xr:uid="{00000000-0005-0000-0000-0000C0220000}"/>
    <cellStyle name="20% - Accent4 2 2 2 3 3 4 2" xfId="9055" xr:uid="{00000000-0005-0000-0000-0000C1220000}"/>
    <cellStyle name="20% - Accent4 2 2 2 3 3 5" xfId="9056" xr:uid="{00000000-0005-0000-0000-0000C2220000}"/>
    <cellStyle name="20% - Accent4 2 2 2 3 4" xfId="9057" xr:uid="{00000000-0005-0000-0000-0000C3220000}"/>
    <cellStyle name="20% - Accent4 2 2 2 3 4 2" xfId="9058" xr:uid="{00000000-0005-0000-0000-0000C4220000}"/>
    <cellStyle name="20% - Accent4 2 2 2 3 4 2 2" xfId="9059" xr:uid="{00000000-0005-0000-0000-0000C5220000}"/>
    <cellStyle name="20% - Accent4 2 2 2 3 4 2 3" xfId="9060" xr:uid="{00000000-0005-0000-0000-0000C6220000}"/>
    <cellStyle name="20% - Accent4 2 2 2 3 4 3" xfId="9061" xr:uid="{00000000-0005-0000-0000-0000C7220000}"/>
    <cellStyle name="20% - Accent4 2 2 2 3 4 4" xfId="9062" xr:uid="{00000000-0005-0000-0000-0000C8220000}"/>
    <cellStyle name="20% - Accent4 2 2 2 3 5" xfId="9063" xr:uid="{00000000-0005-0000-0000-0000C9220000}"/>
    <cellStyle name="20% - Accent4 2 2 2 3 5 2" xfId="9064" xr:uid="{00000000-0005-0000-0000-0000CA220000}"/>
    <cellStyle name="20% - Accent4 2 2 2 3 5 3" xfId="9065" xr:uid="{00000000-0005-0000-0000-0000CB220000}"/>
    <cellStyle name="20% - Accent4 2 2 2 3 6" xfId="9066" xr:uid="{00000000-0005-0000-0000-0000CC220000}"/>
    <cellStyle name="20% - Accent4 2 2 2 3 6 2" xfId="9067" xr:uid="{00000000-0005-0000-0000-0000CD220000}"/>
    <cellStyle name="20% - Accent4 2 2 2 3 7" xfId="9068" xr:uid="{00000000-0005-0000-0000-0000CE220000}"/>
    <cellStyle name="20% - Accent4 2 2 2 3 7 2" xfId="9069" xr:uid="{00000000-0005-0000-0000-0000CF220000}"/>
    <cellStyle name="20% - Accent4 2 2 2 3 8" xfId="9070" xr:uid="{00000000-0005-0000-0000-0000D0220000}"/>
    <cellStyle name="20% - Accent4 2 2 2 3 9" xfId="52973" xr:uid="{00000000-0005-0000-0000-0000D1220000}"/>
    <cellStyle name="20% - Accent4 2 2 2 4" xfId="9071" xr:uid="{00000000-0005-0000-0000-0000D2220000}"/>
    <cellStyle name="20% - Accent4 2 2 2 4 10" xfId="55640" xr:uid="{00000000-0005-0000-0000-0000D3220000}"/>
    <cellStyle name="20% - Accent4 2 2 2 4 11" xfId="57018" xr:uid="{00000000-0005-0000-0000-0000D4220000}"/>
    <cellStyle name="20% - Accent4 2 2 2 4 2" xfId="9072" xr:uid="{00000000-0005-0000-0000-0000D5220000}"/>
    <cellStyle name="20% - Accent4 2 2 2 4 2 2" xfId="9073" xr:uid="{00000000-0005-0000-0000-0000D6220000}"/>
    <cellStyle name="20% - Accent4 2 2 2 4 2 2 2" xfId="9074" xr:uid="{00000000-0005-0000-0000-0000D7220000}"/>
    <cellStyle name="20% - Accent4 2 2 2 4 2 2 3" xfId="9075" xr:uid="{00000000-0005-0000-0000-0000D8220000}"/>
    <cellStyle name="20% - Accent4 2 2 2 4 2 3" xfId="9076" xr:uid="{00000000-0005-0000-0000-0000D9220000}"/>
    <cellStyle name="20% - Accent4 2 2 2 4 2 4" xfId="9077" xr:uid="{00000000-0005-0000-0000-0000DA220000}"/>
    <cellStyle name="20% - Accent4 2 2 2 4 3" xfId="9078" xr:uid="{00000000-0005-0000-0000-0000DB220000}"/>
    <cellStyle name="20% - Accent4 2 2 2 4 3 2" xfId="9079" xr:uid="{00000000-0005-0000-0000-0000DC220000}"/>
    <cellStyle name="20% - Accent4 2 2 2 4 3 2 2" xfId="9080" xr:uid="{00000000-0005-0000-0000-0000DD220000}"/>
    <cellStyle name="20% - Accent4 2 2 2 4 3 2 3" xfId="9081" xr:uid="{00000000-0005-0000-0000-0000DE220000}"/>
    <cellStyle name="20% - Accent4 2 2 2 4 3 3" xfId="9082" xr:uid="{00000000-0005-0000-0000-0000DF220000}"/>
    <cellStyle name="20% - Accent4 2 2 2 4 3 4" xfId="9083" xr:uid="{00000000-0005-0000-0000-0000E0220000}"/>
    <cellStyle name="20% - Accent4 2 2 2 4 4" xfId="9084" xr:uid="{00000000-0005-0000-0000-0000E1220000}"/>
    <cellStyle name="20% - Accent4 2 2 2 4 4 2" xfId="9085" xr:uid="{00000000-0005-0000-0000-0000E2220000}"/>
    <cellStyle name="20% - Accent4 2 2 2 4 4 3" xfId="9086" xr:uid="{00000000-0005-0000-0000-0000E3220000}"/>
    <cellStyle name="20% - Accent4 2 2 2 4 5" xfId="9087" xr:uid="{00000000-0005-0000-0000-0000E4220000}"/>
    <cellStyle name="20% - Accent4 2 2 2 4 5 2" xfId="9088" xr:uid="{00000000-0005-0000-0000-0000E5220000}"/>
    <cellStyle name="20% - Accent4 2 2 2 4 6" xfId="9089" xr:uid="{00000000-0005-0000-0000-0000E6220000}"/>
    <cellStyle name="20% - Accent4 2 2 2 4 6 2" xfId="9090" xr:uid="{00000000-0005-0000-0000-0000E7220000}"/>
    <cellStyle name="20% - Accent4 2 2 2 4 7" xfId="9091" xr:uid="{00000000-0005-0000-0000-0000E8220000}"/>
    <cellStyle name="20% - Accent4 2 2 2 4 8" xfId="52643" xr:uid="{00000000-0005-0000-0000-0000E9220000}"/>
    <cellStyle name="20% - Accent4 2 2 2 4 9" xfId="54114" xr:uid="{00000000-0005-0000-0000-0000EA220000}"/>
    <cellStyle name="20% - Accent4 2 2 2 5" xfId="9092" xr:uid="{00000000-0005-0000-0000-0000EB220000}"/>
    <cellStyle name="20% - Accent4 2 2 2 5 2" xfId="9093" xr:uid="{00000000-0005-0000-0000-0000EC220000}"/>
    <cellStyle name="20% - Accent4 2 2 2 5 2 2" xfId="9094" xr:uid="{00000000-0005-0000-0000-0000ED220000}"/>
    <cellStyle name="20% - Accent4 2 2 2 5 2 3" xfId="9095" xr:uid="{00000000-0005-0000-0000-0000EE220000}"/>
    <cellStyle name="20% - Accent4 2 2 2 5 3" xfId="9096" xr:uid="{00000000-0005-0000-0000-0000EF220000}"/>
    <cellStyle name="20% - Accent4 2 2 2 5 3 2" xfId="9097" xr:uid="{00000000-0005-0000-0000-0000F0220000}"/>
    <cellStyle name="20% - Accent4 2 2 2 5 4" xfId="9098" xr:uid="{00000000-0005-0000-0000-0000F1220000}"/>
    <cellStyle name="20% - Accent4 2 2 2 5 4 2" xfId="9099" xr:uid="{00000000-0005-0000-0000-0000F2220000}"/>
    <cellStyle name="20% - Accent4 2 2 2 5 5" xfId="9100" xr:uid="{00000000-0005-0000-0000-0000F3220000}"/>
    <cellStyle name="20% - Accent4 2 2 2 6" xfId="9101" xr:uid="{00000000-0005-0000-0000-0000F4220000}"/>
    <cellStyle name="20% - Accent4 2 2 2 6 2" xfId="9102" xr:uid="{00000000-0005-0000-0000-0000F5220000}"/>
    <cellStyle name="20% - Accent4 2 2 2 6 2 2" xfId="9103" xr:uid="{00000000-0005-0000-0000-0000F6220000}"/>
    <cellStyle name="20% - Accent4 2 2 2 6 2 3" xfId="9104" xr:uid="{00000000-0005-0000-0000-0000F7220000}"/>
    <cellStyle name="20% - Accent4 2 2 2 6 3" xfId="9105" xr:uid="{00000000-0005-0000-0000-0000F8220000}"/>
    <cellStyle name="20% - Accent4 2 2 2 6 4" xfId="9106" xr:uid="{00000000-0005-0000-0000-0000F9220000}"/>
    <cellStyle name="20% - Accent4 2 2 2 7" xfId="9107" xr:uid="{00000000-0005-0000-0000-0000FA220000}"/>
    <cellStyle name="20% - Accent4 2 2 2 7 2" xfId="9108" xr:uid="{00000000-0005-0000-0000-0000FB220000}"/>
    <cellStyle name="20% - Accent4 2 2 2 7 3" xfId="9109" xr:uid="{00000000-0005-0000-0000-0000FC220000}"/>
    <cellStyle name="20% - Accent4 2 2 2 8" xfId="9110" xr:uid="{00000000-0005-0000-0000-0000FD220000}"/>
    <cellStyle name="20% - Accent4 2 2 2 8 2" xfId="9111" xr:uid="{00000000-0005-0000-0000-0000FE220000}"/>
    <cellStyle name="20% - Accent4 2 2 2 9" xfId="9112" xr:uid="{00000000-0005-0000-0000-0000FF220000}"/>
    <cellStyle name="20% - Accent4 2 2 2 9 2" xfId="9113" xr:uid="{00000000-0005-0000-0000-000000230000}"/>
    <cellStyle name="20% - Accent4 2 2 3" xfId="9114" xr:uid="{00000000-0005-0000-0000-000001230000}"/>
    <cellStyle name="20% - Accent4 2 2 3 10" xfId="9115" xr:uid="{00000000-0005-0000-0000-000002230000}"/>
    <cellStyle name="20% - Accent4 2 2 3 11" xfId="53183" xr:uid="{00000000-0005-0000-0000-000003230000}"/>
    <cellStyle name="20% - Accent4 2 2 3 12" xfId="54546" xr:uid="{00000000-0005-0000-0000-000004230000}"/>
    <cellStyle name="20% - Accent4 2 2 3 13" xfId="56072" xr:uid="{00000000-0005-0000-0000-000005230000}"/>
    <cellStyle name="20% - Accent4 2 2 3 14" xfId="57450" xr:uid="{00000000-0005-0000-0000-000006230000}"/>
    <cellStyle name="20% - Accent4 2 2 3 2" xfId="9116" xr:uid="{00000000-0005-0000-0000-000007230000}"/>
    <cellStyle name="20% - Accent4 2 2 3 2 2" xfId="9117" xr:uid="{00000000-0005-0000-0000-000008230000}"/>
    <cellStyle name="20% - Accent4 2 2 3 2 2 2" xfId="9118" xr:uid="{00000000-0005-0000-0000-000009230000}"/>
    <cellStyle name="20% - Accent4 2 2 3 2 2 2 2" xfId="9119" xr:uid="{00000000-0005-0000-0000-00000A230000}"/>
    <cellStyle name="20% - Accent4 2 2 3 2 2 2 2 2" xfId="9120" xr:uid="{00000000-0005-0000-0000-00000B230000}"/>
    <cellStyle name="20% - Accent4 2 2 3 2 2 2 2 3" xfId="9121" xr:uid="{00000000-0005-0000-0000-00000C230000}"/>
    <cellStyle name="20% - Accent4 2 2 3 2 2 2 3" xfId="9122" xr:uid="{00000000-0005-0000-0000-00000D230000}"/>
    <cellStyle name="20% - Accent4 2 2 3 2 2 2 4" xfId="9123" xr:uid="{00000000-0005-0000-0000-00000E230000}"/>
    <cellStyle name="20% - Accent4 2 2 3 2 2 3" xfId="9124" xr:uid="{00000000-0005-0000-0000-00000F230000}"/>
    <cellStyle name="20% - Accent4 2 2 3 2 2 3 2" xfId="9125" xr:uid="{00000000-0005-0000-0000-000010230000}"/>
    <cellStyle name="20% - Accent4 2 2 3 2 2 3 2 2" xfId="9126" xr:uid="{00000000-0005-0000-0000-000011230000}"/>
    <cellStyle name="20% - Accent4 2 2 3 2 2 3 2 3" xfId="9127" xr:uid="{00000000-0005-0000-0000-000012230000}"/>
    <cellStyle name="20% - Accent4 2 2 3 2 2 3 3" xfId="9128" xr:uid="{00000000-0005-0000-0000-000013230000}"/>
    <cellStyle name="20% - Accent4 2 2 3 2 2 3 4" xfId="9129" xr:uid="{00000000-0005-0000-0000-000014230000}"/>
    <cellStyle name="20% - Accent4 2 2 3 2 2 4" xfId="9130" xr:uid="{00000000-0005-0000-0000-000015230000}"/>
    <cellStyle name="20% - Accent4 2 2 3 2 2 4 2" xfId="9131" xr:uid="{00000000-0005-0000-0000-000016230000}"/>
    <cellStyle name="20% - Accent4 2 2 3 2 2 4 3" xfId="9132" xr:uid="{00000000-0005-0000-0000-000017230000}"/>
    <cellStyle name="20% - Accent4 2 2 3 2 2 5" xfId="9133" xr:uid="{00000000-0005-0000-0000-000018230000}"/>
    <cellStyle name="20% - Accent4 2 2 3 2 2 5 2" xfId="9134" xr:uid="{00000000-0005-0000-0000-000019230000}"/>
    <cellStyle name="20% - Accent4 2 2 3 2 2 6" xfId="9135" xr:uid="{00000000-0005-0000-0000-00001A230000}"/>
    <cellStyle name="20% - Accent4 2 2 3 2 2 6 2" xfId="9136" xr:uid="{00000000-0005-0000-0000-00001B230000}"/>
    <cellStyle name="20% - Accent4 2 2 3 2 2 7" xfId="9137" xr:uid="{00000000-0005-0000-0000-00001C230000}"/>
    <cellStyle name="20% - Accent4 2 2 3 2 3" xfId="9138" xr:uid="{00000000-0005-0000-0000-00001D230000}"/>
    <cellStyle name="20% - Accent4 2 2 3 2 3 2" xfId="9139" xr:uid="{00000000-0005-0000-0000-00001E230000}"/>
    <cellStyle name="20% - Accent4 2 2 3 2 3 2 2" xfId="9140" xr:uid="{00000000-0005-0000-0000-00001F230000}"/>
    <cellStyle name="20% - Accent4 2 2 3 2 3 2 3" xfId="9141" xr:uid="{00000000-0005-0000-0000-000020230000}"/>
    <cellStyle name="20% - Accent4 2 2 3 2 3 3" xfId="9142" xr:uid="{00000000-0005-0000-0000-000021230000}"/>
    <cellStyle name="20% - Accent4 2 2 3 2 3 3 2" xfId="9143" xr:uid="{00000000-0005-0000-0000-000022230000}"/>
    <cellStyle name="20% - Accent4 2 2 3 2 3 4" xfId="9144" xr:uid="{00000000-0005-0000-0000-000023230000}"/>
    <cellStyle name="20% - Accent4 2 2 3 2 3 4 2" xfId="9145" xr:uid="{00000000-0005-0000-0000-000024230000}"/>
    <cellStyle name="20% - Accent4 2 2 3 2 3 5" xfId="9146" xr:uid="{00000000-0005-0000-0000-000025230000}"/>
    <cellStyle name="20% - Accent4 2 2 3 2 4" xfId="9147" xr:uid="{00000000-0005-0000-0000-000026230000}"/>
    <cellStyle name="20% - Accent4 2 2 3 2 4 2" xfId="9148" xr:uid="{00000000-0005-0000-0000-000027230000}"/>
    <cellStyle name="20% - Accent4 2 2 3 2 4 2 2" xfId="9149" xr:uid="{00000000-0005-0000-0000-000028230000}"/>
    <cellStyle name="20% - Accent4 2 2 3 2 4 2 3" xfId="9150" xr:uid="{00000000-0005-0000-0000-000029230000}"/>
    <cellStyle name="20% - Accent4 2 2 3 2 4 3" xfId="9151" xr:uid="{00000000-0005-0000-0000-00002A230000}"/>
    <cellStyle name="20% - Accent4 2 2 3 2 4 4" xfId="9152" xr:uid="{00000000-0005-0000-0000-00002B230000}"/>
    <cellStyle name="20% - Accent4 2 2 3 2 5" xfId="9153" xr:uid="{00000000-0005-0000-0000-00002C230000}"/>
    <cellStyle name="20% - Accent4 2 2 3 2 5 2" xfId="9154" xr:uid="{00000000-0005-0000-0000-00002D230000}"/>
    <cellStyle name="20% - Accent4 2 2 3 2 5 3" xfId="9155" xr:uid="{00000000-0005-0000-0000-00002E230000}"/>
    <cellStyle name="20% - Accent4 2 2 3 2 6" xfId="9156" xr:uid="{00000000-0005-0000-0000-00002F230000}"/>
    <cellStyle name="20% - Accent4 2 2 3 2 6 2" xfId="9157" xr:uid="{00000000-0005-0000-0000-000030230000}"/>
    <cellStyle name="20% - Accent4 2 2 3 2 7" xfId="9158" xr:uid="{00000000-0005-0000-0000-000031230000}"/>
    <cellStyle name="20% - Accent4 2 2 3 2 7 2" xfId="9159" xr:uid="{00000000-0005-0000-0000-000032230000}"/>
    <cellStyle name="20% - Accent4 2 2 3 2 8" xfId="9160" xr:uid="{00000000-0005-0000-0000-000033230000}"/>
    <cellStyle name="20% - Accent4 2 2 3 3" xfId="9161" xr:uid="{00000000-0005-0000-0000-000034230000}"/>
    <cellStyle name="20% - Accent4 2 2 3 3 2" xfId="9162" xr:uid="{00000000-0005-0000-0000-000035230000}"/>
    <cellStyle name="20% - Accent4 2 2 3 3 2 2" xfId="9163" xr:uid="{00000000-0005-0000-0000-000036230000}"/>
    <cellStyle name="20% - Accent4 2 2 3 3 2 2 2" xfId="9164" xr:uid="{00000000-0005-0000-0000-000037230000}"/>
    <cellStyle name="20% - Accent4 2 2 3 3 2 2 2 2" xfId="9165" xr:uid="{00000000-0005-0000-0000-000038230000}"/>
    <cellStyle name="20% - Accent4 2 2 3 3 2 2 2 3" xfId="9166" xr:uid="{00000000-0005-0000-0000-000039230000}"/>
    <cellStyle name="20% - Accent4 2 2 3 3 2 2 3" xfId="9167" xr:uid="{00000000-0005-0000-0000-00003A230000}"/>
    <cellStyle name="20% - Accent4 2 2 3 3 2 2 4" xfId="9168" xr:uid="{00000000-0005-0000-0000-00003B230000}"/>
    <cellStyle name="20% - Accent4 2 2 3 3 2 3" xfId="9169" xr:uid="{00000000-0005-0000-0000-00003C230000}"/>
    <cellStyle name="20% - Accent4 2 2 3 3 2 3 2" xfId="9170" xr:uid="{00000000-0005-0000-0000-00003D230000}"/>
    <cellStyle name="20% - Accent4 2 2 3 3 2 3 2 2" xfId="9171" xr:uid="{00000000-0005-0000-0000-00003E230000}"/>
    <cellStyle name="20% - Accent4 2 2 3 3 2 3 2 3" xfId="9172" xr:uid="{00000000-0005-0000-0000-00003F230000}"/>
    <cellStyle name="20% - Accent4 2 2 3 3 2 3 3" xfId="9173" xr:uid="{00000000-0005-0000-0000-000040230000}"/>
    <cellStyle name="20% - Accent4 2 2 3 3 2 3 4" xfId="9174" xr:uid="{00000000-0005-0000-0000-000041230000}"/>
    <cellStyle name="20% - Accent4 2 2 3 3 2 4" xfId="9175" xr:uid="{00000000-0005-0000-0000-000042230000}"/>
    <cellStyle name="20% - Accent4 2 2 3 3 2 4 2" xfId="9176" xr:uid="{00000000-0005-0000-0000-000043230000}"/>
    <cellStyle name="20% - Accent4 2 2 3 3 2 4 3" xfId="9177" xr:uid="{00000000-0005-0000-0000-000044230000}"/>
    <cellStyle name="20% - Accent4 2 2 3 3 2 5" xfId="9178" xr:uid="{00000000-0005-0000-0000-000045230000}"/>
    <cellStyle name="20% - Accent4 2 2 3 3 2 5 2" xfId="9179" xr:uid="{00000000-0005-0000-0000-000046230000}"/>
    <cellStyle name="20% - Accent4 2 2 3 3 2 6" xfId="9180" xr:uid="{00000000-0005-0000-0000-000047230000}"/>
    <cellStyle name="20% - Accent4 2 2 3 3 2 6 2" xfId="9181" xr:uid="{00000000-0005-0000-0000-000048230000}"/>
    <cellStyle name="20% - Accent4 2 2 3 3 2 7" xfId="9182" xr:uid="{00000000-0005-0000-0000-000049230000}"/>
    <cellStyle name="20% - Accent4 2 2 3 3 3" xfId="9183" xr:uid="{00000000-0005-0000-0000-00004A230000}"/>
    <cellStyle name="20% - Accent4 2 2 3 3 3 2" xfId="9184" xr:uid="{00000000-0005-0000-0000-00004B230000}"/>
    <cellStyle name="20% - Accent4 2 2 3 3 3 2 2" xfId="9185" xr:uid="{00000000-0005-0000-0000-00004C230000}"/>
    <cellStyle name="20% - Accent4 2 2 3 3 3 2 3" xfId="9186" xr:uid="{00000000-0005-0000-0000-00004D230000}"/>
    <cellStyle name="20% - Accent4 2 2 3 3 3 3" xfId="9187" xr:uid="{00000000-0005-0000-0000-00004E230000}"/>
    <cellStyle name="20% - Accent4 2 2 3 3 3 3 2" xfId="9188" xr:uid="{00000000-0005-0000-0000-00004F230000}"/>
    <cellStyle name="20% - Accent4 2 2 3 3 3 4" xfId="9189" xr:uid="{00000000-0005-0000-0000-000050230000}"/>
    <cellStyle name="20% - Accent4 2 2 3 3 3 4 2" xfId="9190" xr:uid="{00000000-0005-0000-0000-000051230000}"/>
    <cellStyle name="20% - Accent4 2 2 3 3 3 5" xfId="9191" xr:uid="{00000000-0005-0000-0000-000052230000}"/>
    <cellStyle name="20% - Accent4 2 2 3 3 4" xfId="9192" xr:uid="{00000000-0005-0000-0000-000053230000}"/>
    <cellStyle name="20% - Accent4 2 2 3 3 4 2" xfId="9193" xr:uid="{00000000-0005-0000-0000-000054230000}"/>
    <cellStyle name="20% - Accent4 2 2 3 3 4 2 2" xfId="9194" xr:uid="{00000000-0005-0000-0000-000055230000}"/>
    <cellStyle name="20% - Accent4 2 2 3 3 4 2 3" xfId="9195" xr:uid="{00000000-0005-0000-0000-000056230000}"/>
    <cellStyle name="20% - Accent4 2 2 3 3 4 3" xfId="9196" xr:uid="{00000000-0005-0000-0000-000057230000}"/>
    <cellStyle name="20% - Accent4 2 2 3 3 4 4" xfId="9197" xr:uid="{00000000-0005-0000-0000-000058230000}"/>
    <cellStyle name="20% - Accent4 2 2 3 3 5" xfId="9198" xr:uid="{00000000-0005-0000-0000-000059230000}"/>
    <cellStyle name="20% - Accent4 2 2 3 3 5 2" xfId="9199" xr:uid="{00000000-0005-0000-0000-00005A230000}"/>
    <cellStyle name="20% - Accent4 2 2 3 3 5 3" xfId="9200" xr:uid="{00000000-0005-0000-0000-00005B230000}"/>
    <cellStyle name="20% - Accent4 2 2 3 3 6" xfId="9201" xr:uid="{00000000-0005-0000-0000-00005C230000}"/>
    <cellStyle name="20% - Accent4 2 2 3 3 6 2" xfId="9202" xr:uid="{00000000-0005-0000-0000-00005D230000}"/>
    <cellStyle name="20% - Accent4 2 2 3 3 7" xfId="9203" xr:uid="{00000000-0005-0000-0000-00005E230000}"/>
    <cellStyle name="20% - Accent4 2 2 3 3 7 2" xfId="9204" xr:uid="{00000000-0005-0000-0000-00005F230000}"/>
    <cellStyle name="20% - Accent4 2 2 3 3 8" xfId="9205" xr:uid="{00000000-0005-0000-0000-000060230000}"/>
    <cellStyle name="20% - Accent4 2 2 3 4" xfId="9206" xr:uid="{00000000-0005-0000-0000-000061230000}"/>
    <cellStyle name="20% - Accent4 2 2 3 4 2" xfId="9207" xr:uid="{00000000-0005-0000-0000-000062230000}"/>
    <cellStyle name="20% - Accent4 2 2 3 4 2 2" xfId="9208" xr:uid="{00000000-0005-0000-0000-000063230000}"/>
    <cellStyle name="20% - Accent4 2 2 3 4 2 2 2" xfId="9209" xr:uid="{00000000-0005-0000-0000-000064230000}"/>
    <cellStyle name="20% - Accent4 2 2 3 4 2 2 3" xfId="9210" xr:uid="{00000000-0005-0000-0000-000065230000}"/>
    <cellStyle name="20% - Accent4 2 2 3 4 2 3" xfId="9211" xr:uid="{00000000-0005-0000-0000-000066230000}"/>
    <cellStyle name="20% - Accent4 2 2 3 4 2 4" xfId="9212" xr:uid="{00000000-0005-0000-0000-000067230000}"/>
    <cellStyle name="20% - Accent4 2 2 3 4 3" xfId="9213" xr:uid="{00000000-0005-0000-0000-000068230000}"/>
    <cellStyle name="20% - Accent4 2 2 3 4 3 2" xfId="9214" xr:uid="{00000000-0005-0000-0000-000069230000}"/>
    <cellStyle name="20% - Accent4 2 2 3 4 3 2 2" xfId="9215" xr:uid="{00000000-0005-0000-0000-00006A230000}"/>
    <cellStyle name="20% - Accent4 2 2 3 4 3 2 3" xfId="9216" xr:uid="{00000000-0005-0000-0000-00006B230000}"/>
    <cellStyle name="20% - Accent4 2 2 3 4 3 3" xfId="9217" xr:uid="{00000000-0005-0000-0000-00006C230000}"/>
    <cellStyle name="20% - Accent4 2 2 3 4 3 4" xfId="9218" xr:uid="{00000000-0005-0000-0000-00006D230000}"/>
    <cellStyle name="20% - Accent4 2 2 3 4 4" xfId="9219" xr:uid="{00000000-0005-0000-0000-00006E230000}"/>
    <cellStyle name="20% - Accent4 2 2 3 4 4 2" xfId="9220" xr:uid="{00000000-0005-0000-0000-00006F230000}"/>
    <cellStyle name="20% - Accent4 2 2 3 4 4 3" xfId="9221" xr:uid="{00000000-0005-0000-0000-000070230000}"/>
    <cellStyle name="20% - Accent4 2 2 3 4 5" xfId="9222" xr:uid="{00000000-0005-0000-0000-000071230000}"/>
    <cellStyle name="20% - Accent4 2 2 3 4 5 2" xfId="9223" xr:uid="{00000000-0005-0000-0000-000072230000}"/>
    <cellStyle name="20% - Accent4 2 2 3 4 6" xfId="9224" xr:uid="{00000000-0005-0000-0000-000073230000}"/>
    <cellStyle name="20% - Accent4 2 2 3 4 6 2" xfId="9225" xr:uid="{00000000-0005-0000-0000-000074230000}"/>
    <cellStyle name="20% - Accent4 2 2 3 4 7" xfId="9226" xr:uid="{00000000-0005-0000-0000-000075230000}"/>
    <cellStyle name="20% - Accent4 2 2 3 5" xfId="9227" xr:uid="{00000000-0005-0000-0000-000076230000}"/>
    <cellStyle name="20% - Accent4 2 2 3 5 2" xfId="9228" xr:uid="{00000000-0005-0000-0000-000077230000}"/>
    <cellStyle name="20% - Accent4 2 2 3 5 2 2" xfId="9229" xr:uid="{00000000-0005-0000-0000-000078230000}"/>
    <cellStyle name="20% - Accent4 2 2 3 5 2 3" xfId="9230" xr:uid="{00000000-0005-0000-0000-000079230000}"/>
    <cellStyle name="20% - Accent4 2 2 3 5 3" xfId="9231" xr:uid="{00000000-0005-0000-0000-00007A230000}"/>
    <cellStyle name="20% - Accent4 2 2 3 5 3 2" xfId="9232" xr:uid="{00000000-0005-0000-0000-00007B230000}"/>
    <cellStyle name="20% - Accent4 2 2 3 5 4" xfId="9233" xr:uid="{00000000-0005-0000-0000-00007C230000}"/>
    <cellStyle name="20% - Accent4 2 2 3 5 4 2" xfId="9234" xr:uid="{00000000-0005-0000-0000-00007D230000}"/>
    <cellStyle name="20% - Accent4 2 2 3 5 5" xfId="9235" xr:uid="{00000000-0005-0000-0000-00007E230000}"/>
    <cellStyle name="20% - Accent4 2 2 3 6" xfId="9236" xr:uid="{00000000-0005-0000-0000-00007F230000}"/>
    <cellStyle name="20% - Accent4 2 2 3 6 2" xfId="9237" xr:uid="{00000000-0005-0000-0000-000080230000}"/>
    <cellStyle name="20% - Accent4 2 2 3 6 2 2" xfId="9238" xr:uid="{00000000-0005-0000-0000-000081230000}"/>
    <cellStyle name="20% - Accent4 2 2 3 6 2 3" xfId="9239" xr:uid="{00000000-0005-0000-0000-000082230000}"/>
    <cellStyle name="20% - Accent4 2 2 3 6 3" xfId="9240" xr:uid="{00000000-0005-0000-0000-000083230000}"/>
    <cellStyle name="20% - Accent4 2 2 3 6 4" xfId="9241" xr:uid="{00000000-0005-0000-0000-000084230000}"/>
    <cellStyle name="20% - Accent4 2 2 3 7" xfId="9242" xr:uid="{00000000-0005-0000-0000-000085230000}"/>
    <cellStyle name="20% - Accent4 2 2 3 7 2" xfId="9243" xr:uid="{00000000-0005-0000-0000-000086230000}"/>
    <cellStyle name="20% - Accent4 2 2 3 7 3" xfId="9244" xr:uid="{00000000-0005-0000-0000-000087230000}"/>
    <cellStyle name="20% - Accent4 2 2 3 8" xfId="9245" xr:uid="{00000000-0005-0000-0000-000088230000}"/>
    <cellStyle name="20% - Accent4 2 2 3 8 2" xfId="9246" xr:uid="{00000000-0005-0000-0000-000089230000}"/>
    <cellStyle name="20% - Accent4 2 2 3 9" xfId="9247" xr:uid="{00000000-0005-0000-0000-00008A230000}"/>
    <cellStyle name="20% - Accent4 2 2 3 9 2" xfId="9248" xr:uid="{00000000-0005-0000-0000-00008B230000}"/>
    <cellStyle name="20% - Accent4 2 2 4" xfId="9249" xr:uid="{00000000-0005-0000-0000-00008C230000}"/>
    <cellStyle name="20% - Accent4 2 2 4 10" xfId="54302" xr:uid="{00000000-0005-0000-0000-00008D230000}"/>
    <cellStyle name="20% - Accent4 2 2 4 11" xfId="55828" xr:uid="{00000000-0005-0000-0000-00008E230000}"/>
    <cellStyle name="20% - Accent4 2 2 4 12" xfId="57206" xr:uid="{00000000-0005-0000-0000-00008F230000}"/>
    <cellStyle name="20% - Accent4 2 2 4 2" xfId="9250" xr:uid="{00000000-0005-0000-0000-000090230000}"/>
    <cellStyle name="20% - Accent4 2 2 4 2 2" xfId="9251" xr:uid="{00000000-0005-0000-0000-000091230000}"/>
    <cellStyle name="20% - Accent4 2 2 4 2 2 2" xfId="9252" xr:uid="{00000000-0005-0000-0000-000092230000}"/>
    <cellStyle name="20% - Accent4 2 2 4 2 2 2 2" xfId="9253" xr:uid="{00000000-0005-0000-0000-000093230000}"/>
    <cellStyle name="20% - Accent4 2 2 4 2 2 2 3" xfId="9254" xr:uid="{00000000-0005-0000-0000-000094230000}"/>
    <cellStyle name="20% - Accent4 2 2 4 2 2 3" xfId="9255" xr:uid="{00000000-0005-0000-0000-000095230000}"/>
    <cellStyle name="20% - Accent4 2 2 4 2 2 4" xfId="9256" xr:uid="{00000000-0005-0000-0000-000096230000}"/>
    <cellStyle name="20% - Accent4 2 2 4 2 3" xfId="9257" xr:uid="{00000000-0005-0000-0000-000097230000}"/>
    <cellStyle name="20% - Accent4 2 2 4 2 3 2" xfId="9258" xr:uid="{00000000-0005-0000-0000-000098230000}"/>
    <cellStyle name="20% - Accent4 2 2 4 2 3 2 2" xfId="9259" xr:uid="{00000000-0005-0000-0000-000099230000}"/>
    <cellStyle name="20% - Accent4 2 2 4 2 3 2 3" xfId="9260" xr:uid="{00000000-0005-0000-0000-00009A230000}"/>
    <cellStyle name="20% - Accent4 2 2 4 2 3 3" xfId="9261" xr:uid="{00000000-0005-0000-0000-00009B230000}"/>
    <cellStyle name="20% - Accent4 2 2 4 2 3 4" xfId="9262" xr:uid="{00000000-0005-0000-0000-00009C230000}"/>
    <cellStyle name="20% - Accent4 2 2 4 2 4" xfId="9263" xr:uid="{00000000-0005-0000-0000-00009D230000}"/>
    <cellStyle name="20% - Accent4 2 2 4 2 4 2" xfId="9264" xr:uid="{00000000-0005-0000-0000-00009E230000}"/>
    <cellStyle name="20% - Accent4 2 2 4 2 4 3" xfId="9265" xr:uid="{00000000-0005-0000-0000-00009F230000}"/>
    <cellStyle name="20% - Accent4 2 2 4 2 5" xfId="9266" xr:uid="{00000000-0005-0000-0000-0000A0230000}"/>
    <cellStyle name="20% - Accent4 2 2 4 2 5 2" xfId="9267" xr:uid="{00000000-0005-0000-0000-0000A1230000}"/>
    <cellStyle name="20% - Accent4 2 2 4 2 6" xfId="9268" xr:uid="{00000000-0005-0000-0000-0000A2230000}"/>
    <cellStyle name="20% - Accent4 2 2 4 2 6 2" xfId="9269" xr:uid="{00000000-0005-0000-0000-0000A3230000}"/>
    <cellStyle name="20% - Accent4 2 2 4 2 7" xfId="9270" xr:uid="{00000000-0005-0000-0000-0000A4230000}"/>
    <cellStyle name="20% - Accent4 2 2 4 3" xfId="9271" xr:uid="{00000000-0005-0000-0000-0000A5230000}"/>
    <cellStyle name="20% - Accent4 2 2 4 3 2" xfId="9272" xr:uid="{00000000-0005-0000-0000-0000A6230000}"/>
    <cellStyle name="20% - Accent4 2 2 4 3 2 2" xfId="9273" xr:uid="{00000000-0005-0000-0000-0000A7230000}"/>
    <cellStyle name="20% - Accent4 2 2 4 3 2 3" xfId="9274" xr:uid="{00000000-0005-0000-0000-0000A8230000}"/>
    <cellStyle name="20% - Accent4 2 2 4 3 3" xfId="9275" xr:uid="{00000000-0005-0000-0000-0000A9230000}"/>
    <cellStyle name="20% - Accent4 2 2 4 3 3 2" xfId="9276" xr:uid="{00000000-0005-0000-0000-0000AA230000}"/>
    <cellStyle name="20% - Accent4 2 2 4 3 4" xfId="9277" xr:uid="{00000000-0005-0000-0000-0000AB230000}"/>
    <cellStyle name="20% - Accent4 2 2 4 3 4 2" xfId="9278" xr:uid="{00000000-0005-0000-0000-0000AC230000}"/>
    <cellStyle name="20% - Accent4 2 2 4 3 5" xfId="9279" xr:uid="{00000000-0005-0000-0000-0000AD230000}"/>
    <cellStyle name="20% - Accent4 2 2 4 4" xfId="9280" xr:uid="{00000000-0005-0000-0000-0000AE230000}"/>
    <cellStyle name="20% - Accent4 2 2 4 4 2" xfId="9281" xr:uid="{00000000-0005-0000-0000-0000AF230000}"/>
    <cellStyle name="20% - Accent4 2 2 4 4 2 2" xfId="9282" xr:uid="{00000000-0005-0000-0000-0000B0230000}"/>
    <cellStyle name="20% - Accent4 2 2 4 4 2 3" xfId="9283" xr:uid="{00000000-0005-0000-0000-0000B1230000}"/>
    <cellStyle name="20% - Accent4 2 2 4 4 3" xfId="9284" xr:uid="{00000000-0005-0000-0000-0000B2230000}"/>
    <cellStyle name="20% - Accent4 2 2 4 4 4" xfId="9285" xr:uid="{00000000-0005-0000-0000-0000B3230000}"/>
    <cellStyle name="20% - Accent4 2 2 4 5" xfId="9286" xr:uid="{00000000-0005-0000-0000-0000B4230000}"/>
    <cellStyle name="20% - Accent4 2 2 4 5 2" xfId="9287" xr:uid="{00000000-0005-0000-0000-0000B5230000}"/>
    <cellStyle name="20% - Accent4 2 2 4 5 3" xfId="9288" xr:uid="{00000000-0005-0000-0000-0000B6230000}"/>
    <cellStyle name="20% - Accent4 2 2 4 6" xfId="9289" xr:uid="{00000000-0005-0000-0000-0000B7230000}"/>
    <cellStyle name="20% - Accent4 2 2 4 6 2" xfId="9290" xr:uid="{00000000-0005-0000-0000-0000B8230000}"/>
    <cellStyle name="20% - Accent4 2 2 4 7" xfId="9291" xr:uid="{00000000-0005-0000-0000-0000B9230000}"/>
    <cellStyle name="20% - Accent4 2 2 4 7 2" xfId="9292" xr:uid="{00000000-0005-0000-0000-0000BA230000}"/>
    <cellStyle name="20% - Accent4 2 2 4 8" xfId="9293" xr:uid="{00000000-0005-0000-0000-0000BB230000}"/>
    <cellStyle name="20% - Accent4 2 2 4 9" xfId="52891" xr:uid="{00000000-0005-0000-0000-0000BC230000}"/>
    <cellStyle name="20% - Accent4 2 2 5" xfId="9294" xr:uid="{00000000-0005-0000-0000-0000BD230000}"/>
    <cellStyle name="20% - Accent4 2 2 5 10" xfId="54113" xr:uid="{00000000-0005-0000-0000-0000BE230000}"/>
    <cellStyle name="20% - Accent4 2 2 5 11" xfId="55639" xr:uid="{00000000-0005-0000-0000-0000BF230000}"/>
    <cellStyle name="20% - Accent4 2 2 5 12" xfId="57017" xr:uid="{00000000-0005-0000-0000-0000C0230000}"/>
    <cellStyle name="20% - Accent4 2 2 5 2" xfId="9295" xr:uid="{00000000-0005-0000-0000-0000C1230000}"/>
    <cellStyle name="20% - Accent4 2 2 5 2 2" xfId="9296" xr:uid="{00000000-0005-0000-0000-0000C2230000}"/>
    <cellStyle name="20% - Accent4 2 2 5 2 2 2" xfId="9297" xr:uid="{00000000-0005-0000-0000-0000C3230000}"/>
    <cellStyle name="20% - Accent4 2 2 5 2 2 2 2" xfId="9298" xr:uid="{00000000-0005-0000-0000-0000C4230000}"/>
    <cellStyle name="20% - Accent4 2 2 5 2 2 2 3" xfId="9299" xr:uid="{00000000-0005-0000-0000-0000C5230000}"/>
    <cellStyle name="20% - Accent4 2 2 5 2 2 3" xfId="9300" xr:uid="{00000000-0005-0000-0000-0000C6230000}"/>
    <cellStyle name="20% - Accent4 2 2 5 2 2 4" xfId="9301" xr:uid="{00000000-0005-0000-0000-0000C7230000}"/>
    <cellStyle name="20% - Accent4 2 2 5 2 3" xfId="9302" xr:uid="{00000000-0005-0000-0000-0000C8230000}"/>
    <cellStyle name="20% - Accent4 2 2 5 2 3 2" xfId="9303" xr:uid="{00000000-0005-0000-0000-0000C9230000}"/>
    <cellStyle name="20% - Accent4 2 2 5 2 3 2 2" xfId="9304" xr:uid="{00000000-0005-0000-0000-0000CA230000}"/>
    <cellStyle name="20% - Accent4 2 2 5 2 3 2 3" xfId="9305" xr:uid="{00000000-0005-0000-0000-0000CB230000}"/>
    <cellStyle name="20% - Accent4 2 2 5 2 3 3" xfId="9306" xr:uid="{00000000-0005-0000-0000-0000CC230000}"/>
    <cellStyle name="20% - Accent4 2 2 5 2 3 4" xfId="9307" xr:uid="{00000000-0005-0000-0000-0000CD230000}"/>
    <cellStyle name="20% - Accent4 2 2 5 2 4" xfId="9308" xr:uid="{00000000-0005-0000-0000-0000CE230000}"/>
    <cellStyle name="20% - Accent4 2 2 5 2 4 2" xfId="9309" xr:uid="{00000000-0005-0000-0000-0000CF230000}"/>
    <cellStyle name="20% - Accent4 2 2 5 2 4 3" xfId="9310" xr:uid="{00000000-0005-0000-0000-0000D0230000}"/>
    <cellStyle name="20% - Accent4 2 2 5 2 5" xfId="9311" xr:uid="{00000000-0005-0000-0000-0000D1230000}"/>
    <cellStyle name="20% - Accent4 2 2 5 2 5 2" xfId="9312" xr:uid="{00000000-0005-0000-0000-0000D2230000}"/>
    <cellStyle name="20% - Accent4 2 2 5 2 6" xfId="9313" xr:uid="{00000000-0005-0000-0000-0000D3230000}"/>
    <cellStyle name="20% - Accent4 2 2 5 2 6 2" xfId="9314" xr:uid="{00000000-0005-0000-0000-0000D4230000}"/>
    <cellStyle name="20% - Accent4 2 2 5 2 7" xfId="9315" xr:uid="{00000000-0005-0000-0000-0000D5230000}"/>
    <cellStyle name="20% - Accent4 2 2 5 3" xfId="9316" xr:uid="{00000000-0005-0000-0000-0000D6230000}"/>
    <cellStyle name="20% - Accent4 2 2 5 3 2" xfId="9317" xr:uid="{00000000-0005-0000-0000-0000D7230000}"/>
    <cellStyle name="20% - Accent4 2 2 5 3 2 2" xfId="9318" xr:uid="{00000000-0005-0000-0000-0000D8230000}"/>
    <cellStyle name="20% - Accent4 2 2 5 3 2 3" xfId="9319" xr:uid="{00000000-0005-0000-0000-0000D9230000}"/>
    <cellStyle name="20% - Accent4 2 2 5 3 3" xfId="9320" xr:uid="{00000000-0005-0000-0000-0000DA230000}"/>
    <cellStyle name="20% - Accent4 2 2 5 3 3 2" xfId="9321" xr:uid="{00000000-0005-0000-0000-0000DB230000}"/>
    <cellStyle name="20% - Accent4 2 2 5 3 4" xfId="9322" xr:uid="{00000000-0005-0000-0000-0000DC230000}"/>
    <cellStyle name="20% - Accent4 2 2 5 3 4 2" xfId="9323" xr:uid="{00000000-0005-0000-0000-0000DD230000}"/>
    <cellStyle name="20% - Accent4 2 2 5 3 5" xfId="9324" xr:uid="{00000000-0005-0000-0000-0000DE230000}"/>
    <cellStyle name="20% - Accent4 2 2 5 4" xfId="9325" xr:uid="{00000000-0005-0000-0000-0000DF230000}"/>
    <cellStyle name="20% - Accent4 2 2 5 4 2" xfId="9326" xr:uid="{00000000-0005-0000-0000-0000E0230000}"/>
    <cellStyle name="20% - Accent4 2 2 5 4 2 2" xfId="9327" xr:uid="{00000000-0005-0000-0000-0000E1230000}"/>
    <cellStyle name="20% - Accent4 2 2 5 4 2 3" xfId="9328" xr:uid="{00000000-0005-0000-0000-0000E2230000}"/>
    <cellStyle name="20% - Accent4 2 2 5 4 3" xfId="9329" xr:uid="{00000000-0005-0000-0000-0000E3230000}"/>
    <cellStyle name="20% - Accent4 2 2 5 4 4" xfId="9330" xr:uid="{00000000-0005-0000-0000-0000E4230000}"/>
    <cellStyle name="20% - Accent4 2 2 5 5" xfId="9331" xr:uid="{00000000-0005-0000-0000-0000E5230000}"/>
    <cellStyle name="20% - Accent4 2 2 5 5 2" xfId="9332" xr:uid="{00000000-0005-0000-0000-0000E6230000}"/>
    <cellStyle name="20% - Accent4 2 2 5 5 3" xfId="9333" xr:uid="{00000000-0005-0000-0000-0000E7230000}"/>
    <cellStyle name="20% - Accent4 2 2 5 6" xfId="9334" xr:uid="{00000000-0005-0000-0000-0000E8230000}"/>
    <cellStyle name="20% - Accent4 2 2 5 6 2" xfId="9335" xr:uid="{00000000-0005-0000-0000-0000E9230000}"/>
    <cellStyle name="20% - Accent4 2 2 5 7" xfId="9336" xr:uid="{00000000-0005-0000-0000-0000EA230000}"/>
    <cellStyle name="20% - Accent4 2 2 5 7 2" xfId="9337" xr:uid="{00000000-0005-0000-0000-0000EB230000}"/>
    <cellStyle name="20% - Accent4 2 2 5 8" xfId="9338" xr:uid="{00000000-0005-0000-0000-0000EC230000}"/>
    <cellStyle name="20% - Accent4 2 2 5 9" xfId="52642" xr:uid="{00000000-0005-0000-0000-0000ED230000}"/>
    <cellStyle name="20% - Accent4 2 2 6" xfId="9339" xr:uid="{00000000-0005-0000-0000-0000EE230000}"/>
    <cellStyle name="20% - Accent4 2 2 6 2" xfId="9340" xr:uid="{00000000-0005-0000-0000-0000EF230000}"/>
    <cellStyle name="20% - Accent4 2 2 6 2 2" xfId="9341" xr:uid="{00000000-0005-0000-0000-0000F0230000}"/>
    <cellStyle name="20% - Accent4 2 2 6 2 2 2" xfId="9342" xr:uid="{00000000-0005-0000-0000-0000F1230000}"/>
    <cellStyle name="20% - Accent4 2 2 6 2 2 3" xfId="9343" xr:uid="{00000000-0005-0000-0000-0000F2230000}"/>
    <cellStyle name="20% - Accent4 2 2 6 2 3" xfId="9344" xr:uid="{00000000-0005-0000-0000-0000F3230000}"/>
    <cellStyle name="20% - Accent4 2 2 6 2 4" xfId="9345" xr:uid="{00000000-0005-0000-0000-0000F4230000}"/>
    <cellStyle name="20% - Accent4 2 2 6 3" xfId="9346" xr:uid="{00000000-0005-0000-0000-0000F5230000}"/>
    <cellStyle name="20% - Accent4 2 2 6 3 2" xfId="9347" xr:uid="{00000000-0005-0000-0000-0000F6230000}"/>
    <cellStyle name="20% - Accent4 2 2 6 3 2 2" xfId="9348" xr:uid="{00000000-0005-0000-0000-0000F7230000}"/>
    <cellStyle name="20% - Accent4 2 2 6 3 2 3" xfId="9349" xr:uid="{00000000-0005-0000-0000-0000F8230000}"/>
    <cellStyle name="20% - Accent4 2 2 6 3 3" xfId="9350" xr:uid="{00000000-0005-0000-0000-0000F9230000}"/>
    <cellStyle name="20% - Accent4 2 2 6 3 4" xfId="9351" xr:uid="{00000000-0005-0000-0000-0000FA230000}"/>
    <cellStyle name="20% - Accent4 2 2 6 4" xfId="9352" xr:uid="{00000000-0005-0000-0000-0000FB230000}"/>
    <cellStyle name="20% - Accent4 2 2 6 4 2" xfId="9353" xr:uid="{00000000-0005-0000-0000-0000FC230000}"/>
    <cellStyle name="20% - Accent4 2 2 6 4 3" xfId="9354" xr:uid="{00000000-0005-0000-0000-0000FD230000}"/>
    <cellStyle name="20% - Accent4 2 2 6 5" xfId="9355" xr:uid="{00000000-0005-0000-0000-0000FE230000}"/>
    <cellStyle name="20% - Accent4 2 2 6 5 2" xfId="9356" xr:uid="{00000000-0005-0000-0000-0000FF230000}"/>
    <cellStyle name="20% - Accent4 2 2 6 6" xfId="9357" xr:uid="{00000000-0005-0000-0000-000000240000}"/>
    <cellStyle name="20% - Accent4 2 2 6 6 2" xfId="9358" xr:uid="{00000000-0005-0000-0000-000001240000}"/>
    <cellStyle name="20% - Accent4 2 2 6 7" xfId="9359" xr:uid="{00000000-0005-0000-0000-000002240000}"/>
    <cellStyle name="20% - Accent4 2 2 7" xfId="9360" xr:uid="{00000000-0005-0000-0000-000003240000}"/>
    <cellStyle name="20% - Accent4 2 2 7 2" xfId="9361" xr:uid="{00000000-0005-0000-0000-000004240000}"/>
    <cellStyle name="20% - Accent4 2 2 7 2 2" xfId="9362" xr:uid="{00000000-0005-0000-0000-000005240000}"/>
    <cellStyle name="20% - Accent4 2 2 7 2 3" xfId="9363" xr:uid="{00000000-0005-0000-0000-000006240000}"/>
    <cellStyle name="20% - Accent4 2 2 7 3" xfId="9364" xr:uid="{00000000-0005-0000-0000-000007240000}"/>
    <cellStyle name="20% - Accent4 2 2 7 3 2" xfId="9365" xr:uid="{00000000-0005-0000-0000-000008240000}"/>
    <cellStyle name="20% - Accent4 2 2 7 4" xfId="9366" xr:uid="{00000000-0005-0000-0000-000009240000}"/>
    <cellStyle name="20% - Accent4 2 2 7 4 2" xfId="9367" xr:uid="{00000000-0005-0000-0000-00000A240000}"/>
    <cellStyle name="20% - Accent4 2 2 7 5" xfId="9368" xr:uid="{00000000-0005-0000-0000-00000B240000}"/>
    <cellStyle name="20% - Accent4 2 2 8" xfId="9369" xr:uid="{00000000-0005-0000-0000-00000C240000}"/>
    <cellStyle name="20% - Accent4 2 2 8 2" xfId="9370" xr:uid="{00000000-0005-0000-0000-00000D240000}"/>
    <cellStyle name="20% - Accent4 2 2 8 2 2" xfId="9371" xr:uid="{00000000-0005-0000-0000-00000E240000}"/>
    <cellStyle name="20% - Accent4 2 2 8 2 3" xfId="9372" xr:uid="{00000000-0005-0000-0000-00000F240000}"/>
    <cellStyle name="20% - Accent4 2 2 8 3" xfId="9373" xr:uid="{00000000-0005-0000-0000-000010240000}"/>
    <cellStyle name="20% - Accent4 2 2 8 4" xfId="9374" xr:uid="{00000000-0005-0000-0000-000011240000}"/>
    <cellStyle name="20% - Accent4 2 2 9" xfId="9375" xr:uid="{00000000-0005-0000-0000-000012240000}"/>
    <cellStyle name="20% - Accent4 2 2 9 2" xfId="9376" xr:uid="{00000000-0005-0000-0000-000013240000}"/>
    <cellStyle name="20% - Accent4 2 2 9 3" xfId="9377" xr:uid="{00000000-0005-0000-0000-000014240000}"/>
    <cellStyle name="20% - Accent4 2 20" xfId="56803" xr:uid="{00000000-0005-0000-0000-000015240000}"/>
    <cellStyle name="20% - Accent4 2 3" xfId="604" xr:uid="{00000000-0005-0000-0000-000016240000}"/>
    <cellStyle name="20% - Accent4 2 3 10" xfId="9379" xr:uid="{00000000-0005-0000-0000-000017240000}"/>
    <cellStyle name="20% - Accent4 2 3 10 2" xfId="9380" xr:uid="{00000000-0005-0000-0000-000018240000}"/>
    <cellStyle name="20% - Accent4 2 3 11" xfId="9381" xr:uid="{00000000-0005-0000-0000-000019240000}"/>
    <cellStyle name="20% - Accent4 2 3 11 2" xfId="9382" xr:uid="{00000000-0005-0000-0000-00001A240000}"/>
    <cellStyle name="20% - Accent4 2 3 12" xfId="9383" xr:uid="{00000000-0005-0000-0000-00001B240000}"/>
    <cellStyle name="20% - Accent4 2 3 13" xfId="9378" xr:uid="{00000000-0005-0000-0000-00001C240000}"/>
    <cellStyle name="20% - Accent4 2 3 14" xfId="52161" xr:uid="{00000000-0005-0000-0000-00001D240000}"/>
    <cellStyle name="20% - Accent4 2 3 15" xfId="52431" xr:uid="{00000000-0005-0000-0000-00001E240000}"/>
    <cellStyle name="20% - Accent4 2 3 16" xfId="53902" xr:uid="{00000000-0005-0000-0000-00001F240000}"/>
    <cellStyle name="20% - Accent4 2 3 17" xfId="55428" xr:uid="{00000000-0005-0000-0000-000020240000}"/>
    <cellStyle name="20% - Accent4 2 3 18" xfId="56806" xr:uid="{00000000-0005-0000-0000-000021240000}"/>
    <cellStyle name="20% - Accent4 2 3 2" xfId="750" xr:uid="{00000000-0005-0000-0000-000022240000}"/>
    <cellStyle name="20% - Accent4 2 3 2 10" xfId="9385" xr:uid="{00000000-0005-0000-0000-000023240000}"/>
    <cellStyle name="20% - Accent4 2 3 2 11" xfId="9384" xr:uid="{00000000-0005-0000-0000-000024240000}"/>
    <cellStyle name="20% - Accent4 2 3 2 12" xfId="52246" xr:uid="{00000000-0005-0000-0000-000025240000}"/>
    <cellStyle name="20% - Accent4 2 3 2 13" xfId="52432" xr:uid="{00000000-0005-0000-0000-000026240000}"/>
    <cellStyle name="20% - Accent4 2 3 2 14" xfId="53903" xr:uid="{00000000-0005-0000-0000-000027240000}"/>
    <cellStyle name="20% - Accent4 2 3 2 15" xfId="55429" xr:uid="{00000000-0005-0000-0000-000028240000}"/>
    <cellStyle name="20% - Accent4 2 3 2 16" xfId="56807" xr:uid="{00000000-0005-0000-0000-000029240000}"/>
    <cellStyle name="20% - Accent4 2 3 2 2" xfId="9386" xr:uid="{00000000-0005-0000-0000-00002A240000}"/>
    <cellStyle name="20% - Accent4 2 3 2 2 10" xfId="54549" xr:uid="{00000000-0005-0000-0000-00002B240000}"/>
    <cellStyle name="20% - Accent4 2 3 2 2 11" xfId="56075" xr:uid="{00000000-0005-0000-0000-00002C240000}"/>
    <cellStyle name="20% - Accent4 2 3 2 2 12" xfId="57453" xr:uid="{00000000-0005-0000-0000-00002D240000}"/>
    <cellStyle name="20% - Accent4 2 3 2 2 2" xfId="9387" xr:uid="{00000000-0005-0000-0000-00002E240000}"/>
    <cellStyle name="20% - Accent4 2 3 2 2 2 2" xfId="9388" xr:uid="{00000000-0005-0000-0000-00002F240000}"/>
    <cellStyle name="20% - Accent4 2 3 2 2 2 2 2" xfId="9389" xr:uid="{00000000-0005-0000-0000-000030240000}"/>
    <cellStyle name="20% - Accent4 2 3 2 2 2 2 2 2" xfId="9390" xr:uid="{00000000-0005-0000-0000-000031240000}"/>
    <cellStyle name="20% - Accent4 2 3 2 2 2 2 2 3" xfId="9391" xr:uid="{00000000-0005-0000-0000-000032240000}"/>
    <cellStyle name="20% - Accent4 2 3 2 2 2 2 3" xfId="9392" xr:uid="{00000000-0005-0000-0000-000033240000}"/>
    <cellStyle name="20% - Accent4 2 3 2 2 2 2 4" xfId="9393" xr:uid="{00000000-0005-0000-0000-000034240000}"/>
    <cellStyle name="20% - Accent4 2 3 2 2 2 3" xfId="9394" xr:uid="{00000000-0005-0000-0000-000035240000}"/>
    <cellStyle name="20% - Accent4 2 3 2 2 2 3 2" xfId="9395" xr:uid="{00000000-0005-0000-0000-000036240000}"/>
    <cellStyle name="20% - Accent4 2 3 2 2 2 3 2 2" xfId="9396" xr:uid="{00000000-0005-0000-0000-000037240000}"/>
    <cellStyle name="20% - Accent4 2 3 2 2 2 3 2 3" xfId="9397" xr:uid="{00000000-0005-0000-0000-000038240000}"/>
    <cellStyle name="20% - Accent4 2 3 2 2 2 3 3" xfId="9398" xr:uid="{00000000-0005-0000-0000-000039240000}"/>
    <cellStyle name="20% - Accent4 2 3 2 2 2 3 4" xfId="9399" xr:uid="{00000000-0005-0000-0000-00003A240000}"/>
    <cellStyle name="20% - Accent4 2 3 2 2 2 4" xfId="9400" xr:uid="{00000000-0005-0000-0000-00003B240000}"/>
    <cellStyle name="20% - Accent4 2 3 2 2 2 4 2" xfId="9401" xr:uid="{00000000-0005-0000-0000-00003C240000}"/>
    <cellStyle name="20% - Accent4 2 3 2 2 2 4 3" xfId="9402" xr:uid="{00000000-0005-0000-0000-00003D240000}"/>
    <cellStyle name="20% - Accent4 2 3 2 2 2 5" xfId="9403" xr:uid="{00000000-0005-0000-0000-00003E240000}"/>
    <cellStyle name="20% - Accent4 2 3 2 2 2 5 2" xfId="9404" xr:uid="{00000000-0005-0000-0000-00003F240000}"/>
    <cellStyle name="20% - Accent4 2 3 2 2 2 6" xfId="9405" xr:uid="{00000000-0005-0000-0000-000040240000}"/>
    <cellStyle name="20% - Accent4 2 3 2 2 2 6 2" xfId="9406" xr:uid="{00000000-0005-0000-0000-000041240000}"/>
    <cellStyle name="20% - Accent4 2 3 2 2 2 7" xfId="9407" xr:uid="{00000000-0005-0000-0000-000042240000}"/>
    <cellStyle name="20% - Accent4 2 3 2 2 3" xfId="9408" xr:uid="{00000000-0005-0000-0000-000043240000}"/>
    <cellStyle name="20% - Accent4 2 3 2 2 3 2" xfId="9409" xr:uid="{00000000-0005-0000-0000-000044240000}"/>
    <cellStyle name="20% - Accent4 2 3 2 2 3 2 2" xfId="9410" xr:uid="{00000000-0005-0000-0000-000045240000}"/>
    <cellStyle name="20% - Accent4 2 3 2 2 3 2 3" xfId="9411" xr:uid="{00000000-0005-0000-0000-000046240000}"/>
    <cellStyle name="20% - Accent4 2 3 2 2 3 3" xfId="9412" xr:uid="{00000000-0005-0000-0000-000047240000}"/>
    <cellStyle name="20% - Accent4 2 3 2 2 3 3 2" xfId="9413" xr:uid="{00000000-0005-0000-0000-000048240000}"/>
    <cellStyle name="20% - Accent4 2 3 2 2 3 4" xfId="9414" xr:uid="{00000000-0005-0000-0000-000049240000}"/>
    <cellStyle name="20% - Accent4 2 3 2 2 3 4 2" xfId="9415" xr:uid="{00000000-0005-0000-0000-00004A240000}"/>
    <cellStyle name="20% - Accent4 2 3 2 2 3 5" xfId="9416" xr:uid="{00000000-0005-0000-0000-00004B240000}"/>
    <cellStyle name="20% - Accent4 2 3 2 2 4" xfId="9417" xr:uid="{00000000-0005-0000-0000-00004C240000}"/>
    <cellStyle name="20% - Accent4 2 3 2 2 4 2" xfId="9418" xr:uid="{00000000-0005-0000-0000-00004D240000}"/>
    <cellStyle name="20% - Accent4 2 3 2 2 4 2 2" xfId="9419" xr:uid="{00000000-0005-0000-0000-00004E240000}"/>
    <cellStyle name="20% - Accent4 2 3 2 2 4 2 3" xfId="9420" xr:uid="{00000000-0005-0000-0000-00004F240000}"/>
    <cellStyle name="20% - Accent4 2 3 2 2 4 3" xfId="9421" xr:uid="{00000000-0005-0000-0000-000050240000}"/>
    <cellStyle name="20% - Accent4 2 3 2 2 4 4" xfId="9422" xr:uid="{00000000-0005-0000-0000-000051240000}"/>
    <cellStyle name="20% - Accent4 2 3 2 2 5" xfId="9423" xr:uid="{00000000-0005-0000-0000-000052240000}"/>
    <cellStyle name="20% - Accent4 2 3 2 2 5 2" xfId="9424" xr:uid="{00000000-0005-0000-0000-000053240000}"/>
    <cellStyle name="20% - Accent4 2 3 2 2 5 3" xfId="9425" xr:uid="{00000000-0005-0000-0000-000054240000}"/>
    <cellStyle name="20% - Accent4 2 3 2 2 6" xfId="9426" xr:uid="{00000000-0005-0000-0000-000055240000}"/>
    <cellStyle name="20% - Accent4 2 3 2 2 6 2" xfId="9427" xr:uid="{00000000-0005-0000-0000-000056240000}"/>
    <cellStyle name="20% - Accent4 2 3 2 2 7" xfId="9428" xr:uid="{00000000-0005-0000-0000-000057240000}"/>
    <cellStyle name="20% - Accent4 2 3 2 2 7 2" xfId="9429" xr:uid="{00000000-0005-0000-0000-000058240000}"/>
    <cellStyle name="20% - Accent4 2 3 2 2 8" xfId="9430" xr:uid="{00000000-0005-0000-0000-000059240000}"/>
    <cellStyle name="20% - Accent4 2 3 2 2 9" xfId="53186" xr:uid="{00000000-0005-0000-0000-00005A240000}"/>
    <cellStyle name="20% - Accent4 2 3 2 3" xfId="9431" xr:uid="{00000000-0005-0000-0000-00005B240000}"/>
    <cellStyle name="20% - Accent4 2 3 2 3 10" xfId="54400" xr:uid="{00000000-0005-0000-0000-00005C240000}"/>
    <cellStyle name="20% - Accent4 2 3 2 3 11" xfId="55926" xr:uid="{00000000-0005-0000-0000-00005D240000}"/>
    <cellStyle name="20% - Accent4 2 3 2 3 12" xfId="57304" xr:uid="{00000000-0005-0000-0000-00005E240000}"/>
    <cellStyle name="20% - Accent4 2 3 2 3 2" xfId="9432" xr:uid="{00000000-0005-0000-0000-00005F240000}"/>
    <cellStyle name="20% - Accent4 2 3 2 3 2 2" xfId="9433" xr:uid="{00000000-0005-0000-0000-000060240000}"/>
    <cellStyle name="20% - Accent4 2 3 2 3 2 2 2" xfId="9434" xr:uid="{00000000-0005-0000-0000-000061240000}"/>
    <cellStyle name="20% - Accent4 2 3 2 3 2 2 2 2" xfId="9435" xr:uid="{00000000-0005-0000-0000-000062240000}"/>
    <cellStyle name="20% - Accent4 2 3 2 3 2 2 2 3" xfId="9436" xr:uid="{00000000-0005-0000-0000-000063240000}"/>
    <cellStyle name="20% - Accent4 2 3 2 3 2 2 3" xfId="9437" xr:uid="{00000000-0005-0000-0000-000064240000}"/>
    <cellStyle name="20% - Accent4 2 3 2 3 2 2 4" xfId="9438" xr:uid="{00000000-0005-0000-0000-000065240000}"/>
    <cellStyle name="20% - Accent4 2 3 2 3 2 3" xfId="9439" xr:uid="{00000000-0005-0000-0000-000066240000}"/>
    <cellStyle name="20% - Accent4 2 3 2 3 2 3 2" xfId="9440" xr:uid="{00000000-0005-0000-0000-000067240000}"/>
    <cellStyle name="20% - Accent4 2 3 2 3 2 3 2 2" xfId="9441" xr:uid="{00000000-0005-0000-0000-000068240000}"/>
    <cellStyle name="20% - Accent4 2 3 2 3 2 3 2 3" xfId="9442" xr:uid="{00000000-0005-0000-0000-000069240000}"/>
    <cellStyle name="20% - Accent4 2 3 2 3 2 3 3" xfId="9443" xr:uid="{00000000-0005-0000-0000-00006A240000}"/>
    <cellStyle name="20% - Accent4 2 3 2 3 2 3 4" xfId="9444" xr:uid="{00000000-0005-0000-0000-00006B240000}"/>
    <cellStyle name="20% - Accent4 2 3 2 3 2 4" xfId="9445" xr:uid="{00000000-0005-0000-0000-00006C240000}"/>
    <cellStyle name="20% - Accent4 2 3 2 3 2 4 2" xfId="9446" xr:uid="{00000000-0005-0000-0000-00006D240000}"/>
    <cellStyle name="20% - Accent4 2 3 2 3 2 4 3" xfId="9447" xr:uid="{00000000-0005-0000-0000-00006E240000}"/>
    <cellStyle name="20% - Accent4 2 3 2 3 2 5" xfId="9448" xr:uid="{00000000-0005-0000-0000-00006F240000}"/>
    <cellStyle name="20% - Accent4 2 3 2 3 2 5 2" xfId="9449" xr:uid="{00000000-0005-0000-0000-000070240000}"/>
    <cellStyle name="20% - Accent4 2 3 2 3 2 6" xfId="9450" xr:uid="{00000000-0005-0000-0000-000071240000}"/>
    <cellStyle name="20% - Accent4 2 3 2 3 2 6 2" xfId="9451" xr:uid="{00000000-0005-0000-0000-000072240000}"/>
    <cellStyle name="20% - Accent4 2 3 2 3 2 7" xfId="9452" xr:uid="{00000000-0005-0000-0000-000073240000}"/>
    <cellStyle name="20% - Accent4 2 3 2 3 3" xfId="9453" xr:uid="{00000000-0005-0000-0000-000074240000}"/>
    <cellStyle name="20% - Accent4 2 3 2 3 3 2" xfId="9454" xr:uid="{00000000-0005-0000-0000-000075240000}"/>
    <cellStyle name="20% - Accent4 2 3 2 3 3 2 2" xfId="9455" xr:uid="{00000000-0005-0000-0000-000076240000}"/>
    <cellStyle name="20% - Accent4 2 3 2 3 3 2 3" xfId="9456" xr:uid="{00000000-0005-0000-0000-000077240000}"/>
    <cellStyle name="20% - Accent4 2 3 2 3 3 3" xfId="9457" xr:uid="{00000000-0005-0000-0000-000078240000}"/>
    <cellStyle name="20% - Accent4 2 3 2 3 3 3 2" xfId="9458" xr:uid="{00000000-0005-0000-0000-000079240000}"/>
    <cellStyle name="20% - Accent4 2 3 2 3 3 4" xfId="9459" xr:uid="{00000000-0005-0000-0000-00007A240000}"/>
    <cellStyle name="20% - Accent4 2 3 2 3 3 4 2" xfId="9460" xr:uid="{00000000-0005-0000-0000-00007B240000}"/>
    <cellStyle name="20% - Accent4 2 3 2 3 3 5" xfId="9461" xr:uid="{00000000-0005-0000-0000-00007C240000}"/>
    <cellStyle name="20% - Accent4 2 3 2 3 4" xfId="9462" xr:uid="{00000000-0005-0000-0000-00007D240000}"/>
    <cellStyle name="20% - Accent4 2 3 2 3 4 2" xfId="9463" xr:uid="{00000000-0005-0000-0000-00007E240000}"/>
    <cellStyle name="20% - Accent4 2 3 2 3 4 2 2" xfId="9464" xr:uid="{00000000-0005-0000-0000-00007F240000}"/>
    <cellStyle name="20% - Accent4 2 3 2 3 4 2 3" xfId="9465" xr:uid="{00000000-0005-0000-0000-000080240000}"/>
    <cellStyle name="20% - Accent4 2 3 2 3 4 3" xfId="9466" xr:uid="{00000000-0005-0000-0000-000081240000}"/>
    <cellStyle name="20% - Accent4 2 3 2 3 4 4" xfId="9467" xr:uid="{00000000-0005-0000-0000-000082240000}"/>
    <cellStyle name="20% - Accent4 2 3 2 3 5" xfId="9468" xr:uid="{00000000-0005-0000-0000-000083240000}"/>
    <cellStyle name="20% - Accent4 2 3 2 3 5 2" xfId="9469" xr:uid="{00000000-0005-0000-0000-000084240000}"/>
    <cellStyle name="20% - Accent4 2 3 2 3 5 3" xfId="9470" xr:uid="{00000000-0005-0000-0000-000085240000}"/>
    <cellStyle name="20% - Accent4 2 3 2 3 6" xfId="9471" xr:uid="{00000000-0005-0000-0000-000086240000}"/>
    <cellStyle name="20% - Accent4 2 3 2 3 6 2" xfId="9472" xr:uid="{00000000-0005-0000-0000-000087240000}"/>
    <cellStyle name="20% - Accent4 2 3 2 3 7" xfId="9473" xr:uid="{00000000-0005-0000-0000-000088240000}"/>
    <cellStyle name="20% - Accent4 2 3 2 3 7 2" xfId="9474" xr:uid="{00000000-0005-0000-0000-000089240000}"/>
    <cellStyle name="20% - Accent4 2 3 2 3 8" xfId="9475" xr:uid="{00000000-0005-0000-0000-00008A240000}"/>
    <cellStyle name="20% - Accent4 2 3 2 3 9" xfId="52989" xr:uid="{00000000-0005-0000-0000-00008B240000}"/>
    <cellStyle name="20% - Accent4 2 3 2 4" xfId="9476" xr:uid="{00000000-0005-0000-0000-00008C240000}"/>
    <cellStyle name="20% - Accent4 2 3 2 4 10" xfId="55642" xr:uid="{00000000-0005-0000-0000-00008D240000}"/>
    <cellStyle name="20% - Accent4 2 3 2 4 11" xfId="57020" xr:uid="{00000000-0005-0000-0000-00008E240000}"/>
    <cellStyle name="20% - Accent4 2 3 2 4 2" xfId="9477" xr:uid="{00000000-0005-0000-0000-00008F240000}"/>
    <cellStyle name="20% - Accent4 2 3 2 4 2 2" xfId="9478" xr:uid="{00000000-0005-0000-0000-000090240000}"/>
    <cellStyle name="20% - Accent4 2 3 2 4 2 2 2" xfId="9479" xr:uid="{00000000-0005-0000-0000-000091240000}"/>
    <cellStyle name="20% - Accent4 2 3 2 4 2 2 3" xfId="9480" xr:uid="{00000000-0005-0000-0000-000092240000}"/>
    <cellStyle name="20% - Accent4 2 3 2 4 2 3" xfId="9481" xr:uid="{00000000-0005-0000-0000-000093240000}"/>
    <cellStyle name="20% - Accent4 2 3 2 4 2 4" xfId="9482" xr:uid="{00000000-0005-0000-0000-000094240000}"/>
    <cellStyle name="20% - Accent4 2 3 2 4 3" xfId="9483" xr:uid="{00000000-0005-0000-0000-000095240000}"/>
    <cellStyle name="20% - Accent4 2 3 2 4 3 2" xfId="9484" xr:uid="{00000000-0005-0000-0000-000096240000}"/>
    <cellStyle name="20% - Accent4 2 3 2 4 3 2 2" xfId="9485" xr:uid="{00000000-0005-0000-0000-000097240000}"/>
    <cellStyle name="20% - Accent4 2 3 2 4 3 2 3" xfId="9486" xr:uid="{00000000-0005-0000-0000-000098240000}"/>
    <cellStyle name="20% - Accent4 2 3 2 4 3 3" xfId="9487" xr:uid="{00000000-0005-0000-0000-000099240000}"/>
    <cellStyle name="20% - Accent4 2 3 2 4 3 4" xfId="9488" xr:uid="{00000000-0005-0000-0000-00009A240000}"/>
    <cellStyle name="20% - Accent4 2 3 2 4 4" xfId="9489" xr:uid="{00000000-0005-0000-0000-00009B240000}"/>
    <cellStyle name="20% - Accent4 2 3 2 4 4 2" xfId="9490" xr:uid="{00000000-0005-0000-0000-00009C240000}"/>
    <cellStyle name="20% - Accent4 2 3 2 4 4 3" xfId="9491" xr:uid="{00000000-0005-0000-0000-00009D240000}"/>
    <cellStyle name="20% - Accent4 2 3 2 4 5" xfId="9492" xr:uid="{00000000-0005-0000-0000-00009E240000}"/>
    <cellStyle name="20% - Accent4 2 3 2 4 5 2" xfId="9493" xr:uid="{00000000-0005-0000-0000-00009F240000}"/>
    <cellStyle name="20% - Accent4 2 3 2 4 6" xfId="9494" xr:uid="{00000000-0005-0000-0000-0000A0240000}"/>
    <cellStyle name="20% - Accent4 2 3 2 4 6 2" xfId="9495" xr:uid="{00000000-0005-0000-0000-0000A1240000}"/>
    <cellStyle name="20% - Accent4 2 3 2 4 7" xfId="9496" xr:uid="{00000000-0005-0000-0000-0000A2240000}"/>
    <cellStyle name="20% - Accent4 2 3 2 4 8" xfId="52645" xr:uid="{00000000-0005-0000-0000-0000A3240000}"/>
    <cellStyle name="20% - Accent4 2 3 2 4 9" xfId="54116" xr:uid="{00000000-0005-0000-0000-0000A4240000}"/>
    <cellStyle name="20% - Accent4 2 3 2 5" xfId="9497" xr:uid="{00000000-0005-0000-0000-0000A5240000}"/>
    <cellStyle name="20% - Accent4 2 3 2 5 2" xfId="9498" xr:uid="{00000000-0005-0000-0000-0000A6240000}"/>
    <cellStyle name="20% - Accent4 2 3 2 5 2 2" xfId="9499" xr:uid="{00000000-0005-0000-0000-0000A7240000}"/>
    <cellStyle name="20% - Accent4 2 3 2 5 2 3" xfId="9500" xr:uid="{00000000-0005-0000-0000-0000A8240000}"/>
    <cellStyle name="20% - Accent4 2 3 2 5 3" xfId="9501" xr:uid="{00000000-0005-0000-0000-0000A9240000}"/>
    <cellStyle name="20% - Accent4 2 3 2 5 3 2" xfId="9502" xr:uid="{00000000-0005-0000-0000-0000AA240000}"/>
    <cellStyle name="20% - Accent4 2 3 2 5 4" xfId="9503" xr:uid="{00000000-0005-0000-0000-0000AB240000}"/>
    <cellStyle name="20% - Accent4 2 3 2 5 4 2" xfId="9504" xr:uid="{00000000-0005-0000-0000-0000AC240000}"/>
    <cellStyle name="20% - Accent4 2 3 2 5 5" xfId="9505" xr:uid="{00000000-0005-0000-0000-0000AD240000}"/>
    <cellStyle name="20% - Accent4 2 3 2 6" xfId="9506" xr:uid="{00000000-0005-0000-0000-0000AE240000}"/>
    <cellStyle name="20% - Accent4 2 3 2 6 2" xfId="9507" xr:uid="{00000000-0005-0000-0000-0000AF240000}"/>
    <cellStyle name="20% - Accent4 2 3 2 6 2 2" xfId="9508" xr:uid="{00000000-0005-0000-0000-0000B0240000}"/>
    <cellStyle name="20% - Accent4 2 3 2 6 2 3" xfId="9509" xr:uid="{00000000-0005-0000-0000-0000B1240000}"/>
    <cellStyle name="20% - Accent4 2 3 2 6 3" xfId="9510" xr:uid="{00000000-0005-0000-0000-0000B2240000}"/>
    <cellStyle name="20% - Accent4 2 3 2 6 4" xfId="9511" xr:uid="{00000000-0005-0000-0000-0000B3240000}"/>
    <cellStyle name="20% - Accent4 2 3 2 7" xfId="9512" xr:uid="{00000000-0005-0000-0000-0000B4240000}"/>
    <cellStyle name="20% - Accent4 2 3 2 7 2" xfId="9513" xr:uid="{00000000-0005-0000-0000-0000B5240000}"/>
    <cellStyle name="20% - Accent4 2 3 2 7 3" xfId="9514" xr:uid="{00000000-0005-0000-0000-0000B6240000}"/>
    <cellStyle name="20% - Accent4 2 3 2 8" xfId="9515" xr:uid="{00000000-0005-0000-0000-0000B7240000}"/>
    <cellStyle name="20% - Accent4 2 3 2 8 2" xfId="9516" xr:uid="{00000000-0005-0000-0000-0000B8240000}"/>
    <cellStyle name="20% - Accent4 2 3 2 9" xfId="9517" xr:uid="{00000000-0005-0000-0000-0000B9240000}"/>
    <cellStyle name="20% - Accent4 2 3 2 9 2" xfId="9518" xr:uid="{00000000-0005-0000-0000-0000BA240000}"/>
    <cellStyle name="20% - Accent4 2 3 3" xfId="9519" xr:uid="{00000000-0005-0000-0000-0000BB240000}"/>
    <cellStyle name="20% - Accent4 2 3 3 10" xfId="9520" xr:uid="{00000000-0005-0000-0000-0000BC240000}"/>
    <cellStyle name="20% - Accent4 2 3 3 11" xfId="53185" xr:uid="{00000000-0005-0000-0000-0000BD240000}"/>
    <cellStyle name="20% - Accent4 2 3 3 12" xfId="54548" xr:uid="{00000000-0005-0000-0000-0000BE240000}"/>
    <cellStyle name="20% - Accent4 2 3 3 13" xfId="56074" xr:uid="{00000000-0005-0000-0000-0000BF240000}"/>
    <cellStyle name="20% - Accent4 2 3 3 14" xfId="57452" xr:uid="{00000000-0005-0000-0000-0000C0240000}"/>
    <cellStyle name="20% - Accent4 2 3 3 2" xfId="9521" xr:uid="{00000000-0005-0000-0000-0000C1240000}"/>
    <cellStyle name="20% - Accent4 2 3 3 2 2" xfId="9522" xr:uid="{00000000-0005-0000-0000-0000C2240000}"/>
    <cellStyle name="20% - Accent4 2 3 3 2 2 2" xfId="9523" xr:uid="{00000000-0005-0000-0000-0000C3240000}"/>
    <cellStyle name="20% - Accent4 2 3 3 2 2 2 2" xfId="9524" xr:uid="{00000000-0005-0000-0000-0000C4240000}"/>
    <cellStyle name="20% - Accent4 2 3 3 2 2 2 2 2" xfId="9525" xr:uid="{00000000-0005-0000-0000-0000C5240000}"/>
    <cellStyle name="20% - Accent4 2 3 3 2 2 2 2 3" xfId="9526" xr:uid="{00000000-0005-0000-0000-0000C6240000}"/>
    <cellStyle name="20% - Accent4 2 3 3 2 2 2 3" xfId="9527" xr:uid="{00000000-0005-0000-0000-0000C7240000}"/>
    <cellStyle name="20% - Accent4 2 3 3 2 2 2 4" xfId="9528" xr:uid="{00000000-0005-0000-0000-0000C8240000}"/>
    <cellStyle name="20% - Accent4 2 3 3 2 2 3" xfId="9529" xr:uid="{00000000-0005-0000-0000-0000C9240000}"/>
    <cellStyle name="20% - Accent4 2 3 3 2 2 3 2" xfId="9530" xr:uid="{00000000-0005-0000-0000-0000CA240000}"/>
    <cellStyle name="20% - Accent4 2 3 3 2 2 3 2 2" xfId="9531" xr:uid="{00000000-0005-0000-0000-0000CB240000}"/>
    <cellStyle name="20% - Accent4 2 3 3 2 2 3 2 3" xfId="9532" xr:uid="{00000000-0005-0000-0000-0000CC240000}"/>
    <cellStyle name="20% - Accent4 2 3 3 2 2 3 3" xfId="9533" xr:uid="{00000000-0005-0000-0000-0000CD240000}"/>
    <cellStyle name="20% - Accent4 2 3 3 2 2 3 4" xfId="9534" xr:uid="{00000000-0005-0000-0000-0000CE240000}"/>
    <cellStyle name="20% - Accent4 2 3 3 2 2 4" xfId="9535" xr:uid="{00000000-0005-0000-0000-0000CF240000}"/>
    <cellStyle name="20% - Accent4 2 3 3 2 2 4 2" xfId="9536" xr:uid="{00000000-0005-0000-0000-0000D0240000}"/>
    <cellStyle name="20% - Accent4 2 3 3 2 2 4 3" xfId="9537" xr:uid="{00000000-0005-0000-0000-0000D1240000}"/>
    <cellStyle name="20% - Accent4 2 3 3 2 2 5" xfId="9538" xr:uid="{00000000-0005-0000-0000-0000D2240000}"/>
    <cellStyle name="20% - Accent4 2 3 3 2 2 5 2" xfId="9539" xr:uid="{00000000-0005-0000-0000-0000D3240000}"/>
    <cellStyle name="20% - Accent4 2 3 3 2 2 6" xfId="9540" xr:uid="{00000000-0005-0000-0000-0000D4240000}"/>
    <cellStyle name="20% - Accent4 2 3 3 2 2 6 2" xfId="9541" xr:uid="{00000000-0005-0000-0000-0000D5240000}"/>
    <cellStyle name="20% - Accent4 2 3 3 2 2 7" xfId="9542" xr:uid="{00000000-0005-0000-0000-0000D6240000}"/>
    <cellStyle name="20% - Accent4 2 3 3 2 3" xfId="9543" xr:uid="{00000000-0005-0000-0000-0000D7240000}"/>
    <cellStyle name="20% - Accent4 2 3 3 2 3 2" xfId="9544" xr:uid="{00000000-0005-0000-0000-0000D8240000}"/>
    <cellStyle name="20% - Accent4 2 3 3 2 3 2 2" xfId="9545" xr:uid="{00000000-0005-0000-0000-0000D9240000}"/>
    <cellStyle name="20% - Accent4 2 3 3 2 3 2 3" xfId="9546" xr:uid="{00000000-0005-0000-0000-0000DA240000}"/>
    <cellStyle name="20% - Accent4 2 3 3 2 3 3" xfId="9547" xr:uid="{00000000-0005-0000-0000-0000DB240000}"/>
    <cellStyle name="20% - Accent4 2 3 3 2 3 3 2" xfId="9548" xr:uid="{00000000-0005-0000-0000-0000DC240000}"/>
    <cellStyle name="20% - Accent4 2 3 3 2 3 4" xfId="9549" xr:uid="{00000000-0005-0000-0000-0000DD240000}"/>
    <cellStyle name="20% - Accent4 2 3 3 2 3 4 2" xfId="9550" xr:uid="{00000000-0005-0000-0000-0000DE240000}"/>
    <cellStyle name="20% - Accent4 2 3 3 2 3 5" xfId="9551" xr:uid="{00000000-0005-0000-0000-0000DF240000}"/>
    <cellStyle name="20% - Accent4 2 3 3 2 4" xfId="9552" xr:uid="{00000000-0005-0000-0000-0000E0240000}"/>
    <cellStyle name="20% - Accent4 2 3 3 2 4 2" xfId="9553" xr:uid="{00000000-0005-0000-0000-0000E1240000}"/>
    <cellStyle name="20% - Accent4 2 3 3 2 4 2 2" xfId="9554" xr:uid="{00000000-0005-0000-0000-0000E2240000}"/>
    <cellStyle name="20% - Accent4 2 3 3 2 4 2 3" xfId="9555" xr:uid="{00000000-0005-0000-0000-0000E3240000}"/>
    <cellStyle name="20% - Accent4 2 3 3 2 4 3" xfId="9556" xr:uid="{00000000-0005-0000-0000-0000E4240000}"/>
    <cellStyle name="20% - Accent4 2 3 3 2 4 4" xfId="9557" xr:uid="{00000000-0005-0000-0000-0000E5240000}"/>
    <cellStyle name="20% - Accent4 2 3 3 2 5" xfId="9558" xr:uid="{00000000-0005-0000-0000-0000E6240000}"/>
    <cellStyle name="20% - Accent4 2 3 3 2 5 2" xfId="9559" xr:uid="{00000000-0005-0000-0000-0000E7240000}"/>
    <cellStyle name="20% - Accent4 2 3 3 2 5 3" xfId="9560" xr:uid="{00000000-0005-0000-0000-0000E8240000}"/>
    <cellStyle name="20% - Accent4 2 3 3 2 6" xfId="9561" xr:uid="{00000000-0005-0000-0000-0000E9240000}"/>
    <cellStyle name="20% - Accent4 2 3 3 2 6 2" xfId="9562" xr:uid="{00000000-0005-0000-0000-0000EA240000}"/>
    <cellStyle name="20% - Accent4 2 3 3 2 7" xfId="9563" xr:uid="{00000000-0005-0000-0000-0000EB240000}"/>
    <cellStyle name="20% - Accent4 2 3 3 2 7 2" xfId="9564" xr:uid="{00000000-0005-0000-0000-0000EC240000}"/>
    <cellStyle name="20% - Accent4 2 3 3 2 8" xfId="9565" xr:uid="{00000000-0005-0000-0000-0000ED240000}"/>
    <cellStyle name="20% - Accent4 2 3 3 3" xfId="9566" xr:uid="{00000000-0005-0000-0000-0000EE240000}"/>
    <cellStyle name="20% - Accent4 2 3 3 3 2" xfId="9567" xr:uid="{00000000-0005-0000-0000-0000EF240000}"/>
    <cellStyle name="20% - Accent4 2 3 3 3 2 2" xfId="9568" xr:uid="{00000000-0005-0000-0000-0000F0240000}"/>
    <cellStyle name="20% - Accent4 2 3 3 3 2 2 2" xfId="9569" xr:uid="{00000000-0005-0000-0000-0000F1240000}"/>
    <cellStyle name="20% - Accent4 2 3 3 3 2 2 2 2" xfId="9570" xr:uid="{00000000-0005-0000-0000-0000F2240000}"/>
    <cellStyle name="20% - Accent4 2 3 3 3 2 2 2 3" xfId="9571" xr:uid="{00000000-0005-0000-0000-0000F3240000}"/>
    <cellStyle name="20% - Accent4 2 3 3 3 2 2 3" xfId="9572" xr:uid="{00000000-0005-0000-0000-0000F4240000}"/>
    <cellStyle name="20% - Accent4 2 3 3 3 2 2 4" xfId="9573" xr:uid="{00000000-0005-0000-0000-0000F5240000}"/>
    <cellStyle name="20% - Accent4 2 3 3 3 2 3" xfId="9574" xr:uid="{00000000-0005-0000-0000-0000F6240000}"/>
    <cellStyle name="20% - Accent4 2 3 3 3 2 3 2" xfId="9575" xr:uid="{00000000-0005-0000-0000-0000F7240000}"/>
    <cellStyle name="20% - Accent4 2 3 3 3 2 3 2 2" xfId="9576" xr:uid="{00000000-0005-0000-0000-0000F8240000}"/>
    <cellStyle name="20% - Accent4 2 3 3 3 2 3 2 3" xfId="9577" xr:uid="{00000000-0005-0000-0000-0000F9240000}"/>
    <cellStyle name="20% - Accent4 2 3 3 3 2 3 3" xfId="9578" xr:uid="{00000000-0005-0000-0000-0000FA240000}"/>
    <cellStyle name="20% - Accent4 2 3 3 3 2 3 4" xfId="9579" xr:uid="{00000000-0005-0000-0000-0000FB240000}"/>
    <cellStyle name="20% - Accent4 2 3 3 3 2 4" xfId="9580" xr:uid="{00000000-0005-0000-0000-0000FC240000}"/>
    <cellStyle name="20% - Accent4 2 3 3 3 2 4 2" xfId="9581" xr:uid="{00000000-0005-0000-0000-0000FD240000}"/>
    <cellStyle name="20% - Accent4 2 3 3 3 2 4 3" xfId="9582" xr:uid="{00000000-0005-0000-0000-0000FE240000}"/>
    <cellStyle name="20% - Accent4 2 3 3 3 2 5" xfId="9583" xr:uid="{00000000-0005-0000-0000-0000FF240000}"/>
    <cellStyle name="20% - Accent4 2 3 3 3 2 5 2" xfId="9584" xr:uid="{00000000-0005-0000-0000-000000250000}"/>
    <cellStyle name="20% - Accent4 2 3 3 3 2 6" xfId="9585" xr:uid="{00000000-0005-0000-0000-000001250000}"/>
    <cellStyle name="20% - Accent4 2 3 3 3 2 6 2" xfId="9586" xr:uid="{00000000-0005-0000-0000-000002250000}"/>
    <cellStyle name="20% - Accent4 2 3 3 3 2 7" xfId="9587" xr:uid="{00000000-0005-0000-0000-000003250000}"/>
    <cellStyle name="20% - Accent4 2 3 3 3 3" xfId="9588" xr:uid="{00000000-0005-0000-0000-000004250000}"/>
    <cellStyle name="20% - Accent4 2 3 3 3 3 2" xfId="9589" xr:uid="{00000000-0005-0000-0000-000005250000}"/>
    <cellStyle name="20% - Accent4 2 3 3 3 3 2 2" xfId="9590" xr:uid="{00000000-0005-0000-0000-000006250000}"/>
    <cellStyle name="20% - Accent4 2 3 3 3 3 2 3" xfId="9591" xr:uid="{00000000-0005-0000-0000-000007250000}"/>
    <cellStyle name="20% - Accent4 2 3 3 3 3 3" xfId="9592" xr:uid="{00000000-0005-0000-0000-000008250000}"/>
    <cellStyle name="20% - Accent4 2 3 3 3 3 3 2" xfId="9593" xr:uid="{00000000-0005-0000-0000-000009250000}"/>
    <cellStyle name="20% - Accent4 2 3 3 3 3 4" xfId="9594" xr:uid="{00000000-0005-0000-0000-00000A250000}"/>
    <cellStyle name="20% - Accent4 2 3 3 3 3 4 2" xfId="9595" xr:uid="{00000000-0005-0000-0000-00000B250000}"/>
    <cellStyle name="20% - Accent4 2 3 3 3 3 5" xfId="9596" xr:uid="{00000000-0005-0000-0000-00000C250000}"/>
    <cellStyle name="20% - Accent4 2 3 3 3 4" xfId="9597" xr:uid="{00000000-0005-0000-0000-00000D250000}"/>
    <cellStyle name="20% - Accent4 2 3 3 3 4 2" xfId="9598" xr:uid="{00000000-0005-0000-0000-00000E250000}"/>
    <cellStyle name="20% - Accent4 2 3 3 3 4 2 2" xfId="9599" xr:uid="{00000000-0005-0000-0000-00000F250000}"/>
    <cellStyle name="20% - Accent4 2 3 3 3 4 2 3" xfId="9600" xr:uid="{00000000-0005-0000-0000-000010250000}"/>
    <cellStyle name="20% - Accent4 2 3 3 3 4 3" xfId="9601" xr:uid="{00000000-0005-0000-0000-000011250000}"/>
    <cellStyle name="20% - Accent4 2 3 3 3 4 4" xfId="9602" xr:uid="{00000000-0005-0000-0000-000012250000}"/>
    <cellStyle name="20% - Accent4 2 3 3 3 5" xfId="9603" xr:uid="{00000000-0005-0000-0000-000013250000}"/>
    <cellStyle name="20% - Accent4 2 3 3 3 5 2" xfId="9604" xr:uid="{00000000-0005-0000-0000-000014250000}"/>
    <cellStyle name="20% - Accent4 2 3 3 3 5 3" xfId="9605" xr:uid="{00000000-0005-0000-0000-000015250000}"/>
    <cellStyle name="20% - Accent4 2 3 3 3 6" xfId="9606" xr:uid="{00000000-0005-0000-0000-000016250000}"/>
    <cellStyle name="20% - Accent4 2 3 3 3 6 2" xfId="9607" xr:uid="{00000000-0005-0000-0000-000017250000}"/>
    <cellStyle name="20% - Accent4 2 3 3 3 7" xfId="9608" xr:uid="{00000000-0005-0000-0000-000018250000}"/>
    <cellStyle name="20% - Accent4 2 3 3 3 7 2" xfId="9609" xr:uid="{00000000-0005-0000-0000-000019250000}"/>
    <cellStyle name="20% - Accent4 2 3 3 3 8" xfId="9610" xr:uid="{00000000-0005-0000-0000-00001A250000}"/>
    <cellStyle name="20% - Accent4 2 3 3 4" xfId="9611" xr:uid="{00000000-0005-0000-0000-00001B250000}"/>
    <cellStyle name="20% - Accent4 2 3 3 4 2" xfId="9612" xr:uid="{00000000-0005-0000-0000-00001C250000}"/>
    <cellStyle name="20% - Accent4 2 3 3 4 2 2" xfId="9613" xr:uid="{00000000-0005-0000-0000-00001D250000}"/>
    <cellStyle name="20% - Accent4 2 3 3 4 2 2 2" xfId="9614" xr:uid="{00000000-0005-0000-0000-00001E250000}"/>
    <cellStyle name="20% - Accent4 2 3 3 4 2 2 3" xfId="9615" xr:uid="{00000000-0005-0000-0000-00001F250000}"/>
    <cellStyle name="20% - Accent4 2 3 3 4 2 3" xfId="9616" xr:uid="{00000000-0005-0000-0000-000020250000}"/>
    <cellStyle name="20% - Accent4 2 3 3 4 2 4" xfId="9617" xr:uid="{00000000-0005-0000-0000-000021250000}"/>
    <cellStyle name="20% - Accent4 2 3 3 4 3" xfId="9618" xr:uid="{00000000-0005-0000-0000-000022250000}"/>
    <cellStyle name="20% - Accent4 2 3 3 4 3 2" xfId="9619" xr:uid="{00000000-0005-0000-0000-000023250000}"/>
    <cellStyle name="20% - Accent4 2 3 3 4 3 2 2" xfId="9620" xr:uid="{00000000-0005-0000-0000-000024250000}"/>
    <cellStyle name="20% - Accent4 2 3 3 4 3 2 3" xfId="9621" xr:uid="{00000000-0005-0000-0000-000025250000}"/>
    <cellStyle name="20% - Accent4 2 3 3 4 3 3" xfId="9622" xr:uid="{00000000-0005-0000-0000-000026250000}"/>
    <cellStyle name="20% - Accent4 2 3 3 4 3 4" xfId="9623" xr:uid="{00000000-0005-0000-0000-000027250000}"/>
    <cellStyle name="20% - Accent4 2 3 3 4 4" xfId="9624" xr:uid="{00000000-0005-0000-0000-000028250000}"/>
    <cellStyle name="20% - Accent4 2 3 3 4 4 2" xfId="9625" xr:uid="{00000000-0005-0000-0000-000029250000}"/>
    <cellStyle name="20% - Accent4 2 3 3 4 4 3" xfId="9626" xr:uid="{00000000-0005-0000-0000-00002A250000}"/>
    <cellStyle name="20% - Accent4 2 3 3 4 5" xfId="9627" xr:uid="{00000000-0005-0000-0000-00002B250000}"/>
    <cellStyle name="20% - Accent4 2 3 3 4 5 2" xfId="9628" xr:uid="{00000000-0005-0000-0000-00002C250000}"/>
    <cellStyle name="20% - Accent4 2 3 3 4 6" xfId="9629" xr:uid="{00000000-0005-0000-0000-00002D250000}"/>
    <cellStyle name="20% - Accent4 2 3 3 4 6 2" xfId="9630" xr:uid="{00000000-0005-0000-0000-00002E250000}"/>
    <cellStyle name="20% - Accent4 2 3 3 4 7" xfId="9631" xr:uid="{00000000-0005-0000-0000-00002F250000}"/>
    <cellStyle name="20% - Accent4 2 3 3 5" xfId="9632" xr:uid="{00000000-0005-0000-0000-000030250000}"/>
    <cellStyle name="20% - Accent4 2 3 3 5 2" xfId="9633" xr:uid="{00000000-0005-0000-0000-000031250000}"/>
    <cellStyle name="20% - Accent4 2 3 3 5 2 2" xfId="9634" xr:uid="{00000000-0005-0000-0000-000032250000}"/>
    <cellStyle name="20% - Accent4 2 3 3 5 2 3" xfId="9635" xr:uid="{00000000-0005-0000-0000-000033250000}"/>
    <cellStyle name="20% - Accent4 2 3 3 5 3" xfId="9636" xr:uid="{00000000-0005-0000-0000-000034250000}"/>
    <cellStyle name="20% - Accent4 2 3 3 5 3 2" xfId="9637" xr:uid="{00000000-0005-0000-0000-000035250000}"/>
    <cellStyle name="20% - Accent4 2 3 3 5 4" xfId="9638" xr:uid="{00000000-0005-0000-0000-000036250000}"/>
    <cellStyle name="20% - Accent4 2 3 3 5 4 2" xfId="9639" xr:uid="{00000000-0005-0000-0000-000037250000}"/>
    <cellStyle name="20% - Accent4 2 3 3 5 5" xfId="9640" xr:uid="{00000000-0005-0000-0000-000038250000}"/>
    <cellStyle name="20% - Accent4 2 3 3 6" xfId="9641" xr:uid="{00000000-0005-0000-0000-000039250000}"/>
    <cellStyle name="20% - Accent4 2 3 3 6 2" xfId="9642" xr:uid="{00000000-0005-0000-0000-00003A250000}"/>
    <cellStyle name="20% - Accent4 2 3 3 6 2 2" xfId="9643" xr:uid="{00000000-0005-0000-0000-00003B250000}"/>
    <cellStyle name="20% - Accent4 2 3 3 6 2 3" xfId="9644" xr:uid="{00000000-0005-0000-0000-00003C250000}"/>
    <cellStyle name="20% - Accent4 2 3 3 6 3" xfId="9645" xr:uid="{00000000-0005-0000-0000-00003D250000}"/>
    <cellStyle name="20% - Accent4 2 3 3 6 4" xfId="9646" xr:uid="{00000000-0005-0000-0000-00003E250000}"/>
    <cellStyle name="20% - Accent4 2 3 3 7" xfId="9647" xr:uid="{00000000-0005-0000-0000-00003F250000}"/>
    <cellStyle name="20% - Accent4 2 3 3 7 2" xfId="9648" xr:uid="{00000000-0005-0000-0000-000040250000}"/>
    <cellStyle name="20% - Accent4 2 3 3 7 3" xfId="9649" xr:uid="{00000000-0005-0000-0000-000041250000}"/>
    <cellStyle name="20% - Accent4 2 3 3 8" xfId="9650" xr:uid="{00000000-0005-0000-0000-000042250000}"/>
    <cellStyle name="20% - Accent4 2 3 3 8 2" xfId="9651" xr:uid="{00000000-0005-0000-0000-000043250000}"/>
    <cellStyle name="20% - Accent4 2 3 3 9" xfId="9652" xr:uid="{00000000-0005-0000-0000-000044250000}"/>
    <cellStyle name="20% - Accent4 2 3 3 9 2" xfId="9653" xr:uid="{00000000-0005-0000-0000-000045250000}"/>
    <cellStyle name="20% - Accent4 2 3 4" xfId="9654" xr:uid="{00000000-0005-0000-0000-000046250000}"/>
    <cellStyle name="20% - Accent4 2 3 4 10" xfId="54318" xr:uid="{00000000-0005-0000-0000-000047250000}"/>
    <cellStyle name="20% - Accent4 2 3 4 11" xfId="55844" xr:uid="{00000000-0005-0000-0000-000048250000}"/>
    <cellStyle name="20% - Accent4 2 3 4 12" xfId="57222" xr:uid="{00000000-0005-0000-0000-000049250000}"/>
    <cellStyle name="20% - Accent4 2 3 4 2" xfId="9655" xr:uid="{00000000-0005-0000-0000-00004A250000}"/>
    <cellStyle name="20% - Accent4 2 3 4 2 2" xfId="9656" xr:uid="{00000000-0005-0000-0000-00004B250000}"/>
    <cellStyle name="20% - Accent4 2 3 4 2 2 2" xfId="9657" xr:uid="{00000000-0005-0000-0000-00004C250000}"/>
    <cellStyle name="20% - Accent4 2 3 4 2 2 2 2" xfId="9658" xr:uid="{00000000-0005-0000-0000-00004D250000}"/>
    <cellStyle name="20% - Accent4 2 3 4 2 2 2 3" xfId="9659" xr:uid="{00000000-0005-0000-0000-00004E250000}"/>
    <cellStyle name="20% - Accent4 2 3 4 2 2 3" xfId="9660" xr:uid="{00000000-0005-0000-0000-00004F250000}"/>
    <cellStyle name="20% - Accent4 2 3 4 2 2 4" xfId="9661" xr:uid="{00000000-0005-0000-0000-000050250000}"/>
    <cellStyle name="20% - Accent4 2 3 4 2 3" xfId="9662" xr:uid="{00000000-0005-0000-0000-000051250000}"/>
    <cellStyle name="20% - Accent4 2 3 4 2 3 2" xfId="9663" xr:uid="{00000000-0005-0000-0000-000052250000}"/>
    <cellStyle name="20% - Accent4 2 3 4 2 3 2 2" xfId="9664" xr:uid="{00000000-0005-0000-0000-000053250000}"/>
    <cellStyle name="20% - Accent4 2 3 4 2 3 2 3" xfId="9665" xr:uid="{00000000-0005-0000-0000-000054250000}"/>
    <cellStyle name="20% - Accent4 2 3 4 2 3 3" xfId="9666" xr:uid="{00000000-0005-0000-0000-000055250000}"/>
    <cellStyle name="20% - Accent4 2 3 4 2 3 4" xfId="9667" xr:uid="{00000000-0005-0000-0000-000056250000}"/>
    <cellStyle name="20% - Accent4 2 3 4 2 4" xfId="9668" xr:uid="{00000000-0005-0000-0000-000057250000}"/>
    <cellStyle name="20% - Accent4 2 3 4 2 4 2" xfId="9669" xr:uid="{00000000-0005-0000-0000-000058250000}"/>
    <cellStyle name="20% - Accent4 2 3 4 2 4 3" xfId="9670" xr:uid="{00000000-0005-0000-0000-000059250000}"/>
    <cellStyle name="20% - Accent4 2 3 4 2 5" xfId="9671" xr:uid="{00000000-0005-0000-0000-00005A250000}"/>
    <cellStyle name="20% - Accent4 2 3 4 2 5 2" xfId="9672" xr:uid="{00000000-0005-0000-0000-00005B250000}"/>
    <cellStyle name="20% - Accent4 2 3 4 2 6" xfId="9673" xr:uid="{00000000-0005-0000-0000-00005C250000}"/>
    <cellStyle name="20% - Accent4 2 3 4 2 6 2" xfId="9674" xr:uid="{00000000-0005-0000-0000-00005D250000}"/>
    <cellStyle name="20% - Accent4 2 3 4 2 7" xfId="9675" xr:uid="{00000000-0005-0000-0000-00005E250000}"/>
    <cellStyle name="20% - Accent4 2 3 4 3" xfId="9676" xr:uid="{00000000-0005-0000-0000-00005F250000}"/>
    <cellStyle name="20% - Accent4 2 3 4 3 2" xfId="9677" xr:uid="{00000000-0005-0000-0000-000060250000}"/>
    <cellStyle name="20% - Accent4 2 3 4 3 2 2" xfId="9678" xr:uid="{00000000-0005-0000-0000-000061250000}"/>
    <cellStyle name="20% - Accent4 2 3 4 3 2 3" xfId="9679" xr:uid="{00000000-0005-0000-0000-000062250000}"/>
    <cellStyle name="20% - Accent4 2 3 4 3 3" xfId="9680" xr:uid="{00000000-0005-0000-0000-000063250000}"/>
    <cellStyle name="20% - Accent4 2 3 4 3 3 2" xfId="9681" xr:uid="{00000000-0005-0000-0000-000064250000}"/>
    <cellStyle name="20% - Accent4 2 3 4 3 4" xfId="9682" xr:uid="{00000000-0005-0000-0000-000065250000}"/>
    <cellStyle name="20% - Accent4 2 3 4 3 4 2" xfId="9683" xr:uid="{00000000-0005-0000-0000-000066250000}"/>
    <cellStyle name="20% - Accent4 2 3 4 3 5" xfId="9684" xr:uid="{00000000-0005-0000-0000-000067250000}"/>
    <cellStyle name="20% - Accent4 2 3 4 4" xfId="9685" xr:uid="{00000000-0005-0000-0000-000068250000}"/>
    <cellStyle name="20% - Accent4 2 3 4 4 2" xfId="9686" xr:uid="{00000000-0005-0000-0000-000069250000}"/>
    <cellStyle name="20% - Accent4 2 3 4 4 2 2" xfId="9687" xr:uid="{00000000-0005-0000-0000-00006A250000}"/>
    <cellStyle name="20% - Accent4 2 3 4 4 2 3" xfId="9688" xr:uid="{00000000-0005-0000-0000-00006B250000}"/>
    <cellStyle name="20% - Accent4 2 3 4 4 3" xfId="9689" xr:uid="{00000000-0005-0000-0000-00006C250000}"/>
    <cellStyle name="20% - Accent4 2 3 4 4 4" xfId="9690" xr:uid="{00000000-0005-0000-0000-00006D250000}"/>
    <cellStyle name="20% - Accent4 2 3 4 5" xfId="9691" xr:uid="{00000000-0005-0000-0000-00006E250000}"/>
    <cellStyle name="20% - Accent4 2 3 4 5 2" xfId="9692" xr:uid="{00000000-0005-0000-0000-00006F250000}"/>
    <cellStyle name="20% - Accent4 2 3 4 5 3" xfId="9693" xr:uid="{00000000-0005-0000-0000-000070250000}"/>
    <cellStyle name="20% - Accent4 2 3 4 6" xfId="9694" xr:uid="{00000000-0005-0000-0000-000071250000}"/>
    <cellStyle name="20% - Accent4 2 3 4 6 2" xfId="9695" xr:uid="{00000000-0005-0000-0000-000072250000}"/>
    <cellStyle name="20% - Accent4 2 3 4 7" xfId="9696" xr:uid="{00000000-0005-0000-0000-000073250000}"/>
    <cellStyle name="20% - Accent4 2 3 4 7 2" xfId="9697" xr:uid="{00000000-0005-0000-0000-000074250000}"/>
    <cellStyle name="20% - Accent4 2 3 4 8" xfId="9698" xr:uid="{00000000-0005-0000-0000-000075250000}"/>
    <cellStyle name="20% - Accent4 2 3 4 9" xfId="52907" xr:uid="{00000000-0005-0000-0000-000076250000}"/>
    <cellStyle name="20% - Accent4 2 3 5" xfId="9699" xr:uid="{00000000-0005-0000-0000-000077250000}"/>
    <cellStyle name="20% - Accent4 2 3 5 10" xfId="54115" xr:uid="{00000000-0005-0000-0000-000078250000}"/>
    <cellStyle name="20% - Accent4 2 3 5 11" xfId="55641" xr:uid="{00000000-0005-0000-0000-000079250000}"/>
    <cellStyle name="20% - Accent4 2 3 5 12" xfId="57019" xr:uid="{00000000-0005-0000-0000-00007A250000}"/>
    <cellStyle name="20% - Accent4 2 3 5 2" xfId="9700" xr:uid="{00000000-0005-0000-0000-00007B250000}"/>
    <cellStyle name="20% - Accent4 2 3 5 2 2" xfId="9701" xr:uid="{00000000-0005-0000-0000-00007C250000}"/>
    <cellStyle name="20% - Accent4 2 3 5 2 2 2" xfId="9702" xr:uid="{00000000-0005-0000-0000-00007D250000}"/>
    <cellStyle name="20% - Accent4 2 3 5 2 2 2 2" xfId="9703" xr:uid="{00000000-0005-0000-0000-00007E250000}"/>
    <cellStyle name="20% - Accent4 2 3 5 2 2 2 3" xfId="9704" xr:uid="{00000000-0005-0000-0000-00007F250000}"/>
    <cellStyle name="20% - Accent4 2 3 5 2 2 3" xfId="9705" xr:uid="{00000000-0005-0000-0000-000080250000}"/>
    <cellStyle name="20% - Accent4 2 3 5 2 2 4" xfId="9706" xr:uid="{00000000-0005-0000-0000-000081250000}"/>
    <cellStyle name="20% - Accent4 2 3 5 2 3" xfId="9707" xr:uid="{00000000-0005-0000-0000-000082250000}"/>
    <cellStyle name="20% - Accent4 2 3 5 2 3 2" xfId="9708" xr:uid="{00000000-0005-0000-0000-000083250000}"/>
    <cellStyle name="20% - Accent4 2 3 5 2 3 2 2" xfId="9709" xr:uid="{00000000-0005-0000-0000-000084250000}"/>
    <cellStyle name="20% - Accent4 2 3 5 2 3 2 3" xfId="9710" xr:uid="{00000000-0005-0000-0000-000085250000}"/>
    <cellStyle name="20% - Accent4 2 3 5 2 3 3" xfId="9711" xr:uid="{00000000-0005-0000-0000-000086250000}"/>
    <cellStyle name="20% - Accent4 2 3 5 2 3 4" xfId="9712" xr:uid="{00000000-0005-0000-0000-000087250000}"/>
    <cellStyle name="20% - Accent4 2 3 5 2 4" xfId="9713" xr:uid="{00000000-0005-0000-0000-000088250000}"/>
    <cellStyle name="20% - Accent4 2 3 5 2 4 2" xfId="9714" xr:uid="{00000000-0005-0000-0000-000089250000}"/>
    <cellStyle name="20% - Accent4 2 3 5 2 4 3" xfId="9715" xr:uid="{00000000-0005-0000-0000-00008A250000}"/>
    <cellStyle name="20% - Accent4 2 3 5 2 5" xfId="9716" xr:uid="{00000000-0005-0000-0000-00008B250000}"/>
    <cellStyle name="20% - Accent4 2 3 5 2 5 2" xfId="9717" xr:uid="{00000000-0005-0000-0000-00008C250000}"/>
    <cellStyle name="20% - Accent4 2 3 5 2 6" xfId="9718" xr:uid="{00000000-0005-0000-0000-00008D250000}"/>
    <cellStyle name="20% - Accent4 2 3 5 2 6 2" xfId="9719" xr:uid="{00000000-0005-0000-0000-00008E250000}"/>
    <cellStyle name="20% - Accent4 2 3 5 2 7" xfId="9720" xr:uid="{00000000-0005-0000-0000-00008F250000}"/>
    <cellStyle name="20% - Accent4 2 3 5 3" xfId="9721" xr:uid="{00000000-0005-0000-0000-000090250000}"/>
    <cellStyle name="20% - Accent4 2 3 5 3 2" xfId="9722" xr:uid="{00000000-0005-0000-0000-000091250000}"/>
    <cellStyle name="20% - Accent4 2 3 5 3 2 2" xfId="9723" xr:uid="{00000000-0005-0000-0000-000092250000}"/>
    <cellStyle name="20% - Accent4 2 3 5 3 2 3" xfId="9724" xr:uid="{00000000-0005-0000-0000-000093250000}"/>
    <cellStyle name="20% - Accent4 2 3 5 3 3" xfId="9725" xr:uid="{00000000-0005-0000-0000-000094250000}"/>
    <cellStyle name="20% - Accent4 2 3 5 3 3 2" xfId="9726" xr:uid="{00000000-0005-0000-0000-000095250000}"/>
    <cellStyle name="20% - Accent4 2 3 5 3 4" xfId="9727" xr:uid="{00000000-0005-0000-0000-000096250000}"/>
    <cellStyle name="20% - Accent4 2 3 5 3 4 2" xfId="9728" xr:uid="{00000000-0005-0000-0000-000097250000}"/>
    <cellStyle name="20% - Accent4 2 3 5 3 5" xfId="9729" xr:uid="{00000000-0005-0000-0000-000098250000}"/>
    <cellStyle name="20% - Accent4 2 3 5 4" xfId="9730" xr:uid="{00000000-0005-0000-0000-000099250000}"/>
    <cellStyle name="20% - Accent4 2 3 5 4 2" xfId="9731" xr:uid="{00000000-0005-0000-0000-00009A250000}"/>
    <cellStyle name="20% - Accent4 2 3 5 4 2 2" xfId="9732" xr:uid="{00000000-0005-0000-0000-00009B250000}"/>
    <cellStyle name="20% - Accent4 2 3 5 4 2 3" xfId="9733" xr:uid="{00000000-0005-0000-0000-00009C250000}"/>
    <cellStyle name="20% - Accent4 2 3 5 4 3" xfId="9734" xr:uid="{00000000-0005-0000-0000-00009D250000}"/>
    <cellStyle name="20% - Accent4 2 3 5 4 4" xfId="9735" xr:uid="{00000000-0005-0000-0000-00009E250000}"/>
    <cellStyle name="20% - Accent4 2 3 5 5" xfId="9736" xr:uid="{00000000-0005-0000-0000-00009F250000}"/>
    <cellStyle name="20% - Accent4 2 3 5 5 2" xfId="9737" xr:uid="{00000000-0005-0000-0000-0000A0250000}"/>
    <cellStyle name="20% - Accent4 2 3 5 5 3" xfId="9738" xr:uid="{00000000-0005-0000-0000-0000A1250000}"/>
    <cellStyle name="20% - Accent4 2 3 5 6" xfId="9739" xr:uid="{00000000-0005-0000-0000-0000A2250000}"/>
    <cellStyle name="20% - Accent4 2 3 5 6 2" xfId="9740" xr:uid="{00000000-0005-0000-0000-0000A3250000}"/>
    <cellStyle name="20% - Accent4 2 3 5 7" xfId="9741" xr:uid="{00000000-0005-0000-0000-0000A4250000}"/>
    <cellStyle name="20% - Accent4 2 3 5 7 2" xfId="9742" xr:uid="{00000000-0005-0000-0000-0000A5250000}"/>
    <cellStyle name="20% - Accent4 2 3 5 8" xfId="9743" xr:uid="{00000000-0005-0000-0000-0000A6250000}"/>
    <cellStyle name="20% - Accent4 2 3 5 9" xfId="52644" xr:uid="{00000000-0005-0000-0000-0000A7250000}"/>
    <cellStyle name="20% - Accent4 2 3 6" xfId="9744" xr:uid="{00000000-0005-0000-0000-0000A8250000}"/>
    <cellStyle name="20% - Accent4 2 3 6 2" xfId="9745" xr:uid="{00000000-0005-0000-0000-0000A9250000}"/>
    <cellStyle name="20% - Accent4 2 3 6 2 2" xfId="9746" xr:uid="{00000000-0005-0000-0000-0000AA250000}"/>
    <cellStyle name="20% - Accent4 2 3 6 2 2 2" xfId="9747" xr:uid="{00000000-0005-0000-0000-0000AB250000}"/>
    <cellStyle name="20% - Accent4 2 3 6 2 2 3" xfId="9748" xr:uid="{00000000-0005-0000-0000-0000AC250000}"/>
    <cellStyle name="20% - Accent4 2 3 6 2 3" xfId="9749" xr:uid="{00000000-0005-0000-0000-0000AD250000}"/>
    <cellStyle name="20% - Accent4 2 3 6 2 4" xfId="9750" xr:uid="{00000000-0005-0000-0000-0000AE250000}"/>
    <cellStyle name="20% - Accent4 2 3 6 3" xfId="9751" xr:uid="{00000000-0005-0000-0000-0000AF250000}"/>
    <cellStyle name="20% - Accent4 2 3 6 3 2" xfId="9752" xr:uid="{00000000-0005-0000-0000-0000B0250000}"/>
    <cellStyle name="20% - Accent4 2 3 6 3 2 2" xfId="9753" xr:uid="{00000000-0005-0000-0000-0000B1250000}"/>
    <cellStyle name="20% - Accent4 2 3 6 3 2 3" xfId="9754" xr:uid="{00000000-0005-0000-0000-0000B2250000}"/>
    <cellStyle name="20% - Accent4 2 3 6 3 3" xfId="9755" xr:uid="{00000000-0005-0000-0000-0000B3250000}"/>
    <cellStyle name="20% - Accent4 2 3 6 3 4" xfId="9756" xr:uid="{00000000-0005-0000-0000-0000B4250000}"/>
    <cellStyle name="20% - Accent4 2 3 6 4" xfId="9757" xr:uid="{00000000-0005-0000-0000-0000B5250000}"/>
    <cellStyle name="20% - Accent4 2 3 6 4 2" xfId="9758" xr:uid="{00000000-0005-0000-0000-0000B6250000}"/>
    <cellStyle name="20% - Accent4 2 3 6 4 3" xfId="9759" xr:uid="{00000000-0005-0000-0000-0000B7250000}"/>
    <cellStyle name="20% - Accent4 2 3 6 5" xfId="9760" xr:uid="{00000000-0005-0000-0000-0000B8250000}"/>
    <cellStyle name="20% - Accent4 2 3 6 5 2" xfId="9761" xr:uid="{00000000-0005-0000-0000-0000B9250000}"/>
    <cellStyle name="20% - Accent4 2 3 6 6" xfId="9762" xr:uid="{00000000-0005-0000-0000-0000BA250000}"/>
    <cellStyle name="20% - Accent4 2 3 6 6 2" xfId="9763" xr:uid="{00000000-0005-0000-0000-0000BB250000}"/>
    <cellStyle name="20% - Accent4 2 3 6 7" xfId="9764" xr:uid="{00000000-0005-0000-0000-0000BC250000}"/>
    <cellStyle name="20% - Accent4 2 3 7" xfId="9765" xr:uid="{00000000-0005-0000-0000-0000BD250000}"/>
    <cellStyle name="20% - Accent4 2 3 7 2" xfId="9766" xr:uid="{00000000-0005-0000-0000-0000BE250000}"/>
    <cellStyle name="20% - Accent4 2 3 7 2 2" xfId="9767" xr:uid="{00000000-0005-0000-0000-0000BF250000}"/>
    <cellStyle name="20% - Accent4 2 3 7 2 3" xfId="9768" xr:uid="{00000000-0005-0000-0000-0000C0250000}"/>
    <cellStyle name="20% - Accent4 2 3 7 3" xfId="9769" xr:uid="{00000000-0005-0000-0000-0000C1250000}"/>
    <cellStyle name="20% - Accent4 2 3 7 3 2" xfId="9770" xr:uid="{00000000-0005-0000-0000-0000C2250000}"/>
    <cellStyle name="20% - Accent4 2 3 7 4" xfId="9771" xr:uid="{00000000-0005-0000-0000-0000C3250000}"/>
    <cellStyle name="20% - Accent4 2 3 7 4 2" xfId="9772" xr:uid="{00000000-0005-0000-0000-0000C4250000}"/>
    <cellStyle name="20% - Accent4 2 3 7 5" xfId="9773" xr:uid="{00000000-0005-0000-0000-0000C5250000}"/>
    <cellStyle name="20% - Accent4 2 3 8" xfId="9774" xr:uid="{00000000-0005-0000-0000-0000C6250000}"/>
    <cellStyle name="20% - Accent4 2 3 8 2" xfId="9775" xr:uid="{00000000-0005-0000-0000-0000C7250000}"/>
    <cellStyle name="20% - Accent4 2 3 8 2 2" xfId="9776" xr:uid="{00000000-0005-0000-0000-0000C8250000}"/>
    <cellStyle name="20% - Accent4 2 3 8 2 3" xfId="9777" xr:uid="{00000000-0005-0000-0000-0000C9250000}"/>
    <cellStyle name="20% - Accent4 2 3 8 3" xfId="9778" xr:uid="{00000000-0005-0000-0000-0000CA250000}"/>
    <cellStyle name="20% - Accent4 2 3 8 4" xfId="9779" xr:uid="{00000000-0005-0000-0000-0000CB250000}"/>
    <cellStyle name="20% - Accent4 2 3 9" xfId="9780" xr:uid="{00000000-0005-0000-0000-0000CC250000}"/>
    <cellStyle name="20% - Accent4 2 3 9 2" xfId="9781" xr:uid="{00000000-0005-0000-0000-0000CD250000}"/>
    <cellStyle name="20% - Accent4 2 3 9 3" xfId="9782" xr:uid="{00000000-0005-0000-0000-0000CE250000}"/>
    <cellStyle name="20% - Accent4 2 4" xfId="568" xr:uid="{00000000-0005-0000-0000-0000CF250000}"/>
    <cellStyle name="20% - Accent4 2 4 10" xfId="9784" xr:uid="{00000000-0005-0000-0000-0000D0250000}"/>
    <cellStyle name="20% - Accent4 2 4 11" xfId="9783" xr:uid="{00000000-0005-0000-0000-0000D1250000}"/>
    <cellStyle name="20% - Accent4 2 4 12" xfId="52214" xr:uid="{00000000-0005-0000-0000-0000D2250000}"/>
    <cellStyle name="20% - Accent4 2 4 13" xfId="52433" xr:uid="{00000000-0005-0000-0000-0000D3250000}"/>
    <cellStyle name="20% - Accent4 2 4 14" xfId="53904" xr:uid="{00000000-0005-0000-0000-0000D4250000}"/>
    <cellStyle name="20% - Accent4 2 4 15" xfId="55430" xr:uid="{00000000-0005-0000-0000-0000D5250000}"/>
    <cellStyle name="20% - Accent4 2 4 16" xfId="56808" xr:uid="{00000000-0005-0000-0000-0000D6250000}"/>
    <cellStyle name="20% - Accent4 2 4 2" xfId="717" xr:uid="{00000000-0005-0000-0000-0000D7250000}"/>
    <cellStyle name="20% - Accent4 2 4 2 10" xfId="53187" xr:uid="{00000000-0005-0000-0000-0000D8250000}"/>
    <cellStyle name="20% - Accent4 2 4 2 11" xfId="54550" xr:uid="{00000000-0005-0000-0000-0000D9250000}"/>
    <cellStyle name="20% - Accent4 2 4 2 12" xfId="56076" xr:uid="{00000000-0005-0000-0000-0000DA250000}"/>
    <cellStyle name="20% - Accent4 2 4 2 13" xfId="57454" xr:uid="{00000000-0005-0000-0000-0000DB250000}"/>
    <cellStyle name="20% - Accent4 2 4 2 2" xfId="9786" xr:uid="{00000000-0005-0000-0000-0000DC250000}"/>
    <cellStyle name="20% - Accent4 2 4 2 2 2" xfId="9787" xr:uid="{00000000-0005-0000-0000-0000DD250000}"/>
    <cellStyle name="20% - Accent4 2 4 2 2 2 2" xfId="9788" xr:uid="{00000000-0005-0000-0000-0000DE250000}"/>
    <cellStyle name="20% - Accent4 2 4 2 2 2 2 2" xfId="9789" xr:uid="{00000000-0005-0000-0000-0000DF250000}"/>
    <cellStyle name="20% - Accent4 2 4 2 2 2 2 3" xfId="9790" xr:uid="{00000000-0005-0000-0000-0000E0250000}"/>
    <cellStyle name="20% - Accent4 2 4 2 2 2 3" xfId="9791" xr:uid="{00000000-0005-0000-0000-0000E1250000}"/>
    <cellStyle name="20% - Accent4 2 4 2 2 2 4" xfId="9792" xr:uid="{00000000-0005-0000-0000-0000E2250000}"/>
    <cellStyle name="20% - Accent4 2 4 2 2 3" xfId="9793" xr:uid="{00000000-0005-0000-0000-0000E3250000}"/>
    <cellStyle name="20% - Accent4 2 4 2 2 3 2" xfId="9794" xr:uid="{00000000-0005-0000-0000-0000E4250000}"/>
    <cellStyle name="20% - Accent4 2 4 2 2 3 2 2" xfId="9795" xr:uid="{00000000-0005-0000-0000-0000E5250000}"/>
    <cellStyle name="20% - Accent4 2 4 2 2 3 2 3" xfId="9796" xr:uid="{00000000-0005-0000-0000-0000E6250000}"/>
    <cellStyle name="20% - Accent4 2 4 2 2 3 3" xfId="9797" xr:uid="{00000000-0005-0000-0000-0000E7250000}"/>
    <cellStyle name="20% - Accent4 2 4 2 2 3 4" xfId="9798" xr:uid="{00000000-0005-0000-0000-0000E8250000}"/>
    <cellStyle name="20% - Accent4 2 4 2 2 4" xfId="9799" xr:uid="{00000000-0005-0000-0000-0000E9250000}"/>
    <cellStyle name="20% - Accent4 2 4 2 2 4 2" xfId="9800" xr:uid="{00000000-0005-0000-0000-0000EA250000}"/>
    <cellStyle name="20% - Accent4 2 4 2 2 4 3" xfId="9801" xr:uid="{00000000-0005-0000-0000-0000EB250000}"/>
    <cellStyle name="20% - Accent4 2 4 2 2 5" xfId="9802" xr:uid="{00000000-0005-0000-0000-0000EC250000}"/>
    <cellStyle name="20% - Accent4 2 4 2 2 5 2" xfId="9803" xr:uid="{00000000-0005-0000-0000-0000ED250000}"/>
    <cellStyle name="20% - Accent4 2 4 2 2 6" xfId="9804" xr:uid="{00000000-0005-0000-0000-0000EE250000}"/>
    <cellStyle name="20% - Accent4 2 4 2 2 6 2" xfId="9805" xr:uid="{00000000-0005-0000-0000-0000EF250000}"/>
    <cellStyle name="20% - Accent4 2 4 2 2 7" xfId="9806" xr:uid="{00000000-0005-0000-0000-0000F0250000}"/>
    <cellStyle name="20% - Accent4 2 4 2 3" xfId="9807" xr:uid="{00000000-0005-0000-0000-0000F1250000}"/>
    <cellStyle name="20% - Accent4 2 4 2 3 2" xfId="9808" xr:uid="{00000000-0005-0000-0000-0000F2250000}"/>
    <cellStyle name="20% - Accent4 2 4 2 3 2 2" xfId="9809" xr:uid="{00000000-0005-0000-0000-0000F3250000}"/>
    <cellStyle name="20% - Accent4 2 4 2 3 2 3" xfId="9810" xr:uid="{00000000-0005-0000-0000-0000F4250000}"/>
    <cellStyle name="20% - Accent4 2 4 2 3 3" xfId="9811" xr:uid="{00000000-0005-0000-0000-0000F5250000}"/>
    <cellStyle name="20% - Accent4 2 4 2 3 3 2" xfId="9812" xr:uid="{00000000-0005-0000-0000-0000F6250000}"/>
    <cellStyle name="20% - Accent4 2 4 2 3 4" xfId="9813" xr:uid="{00000000-0005-0000-0000-0000F7250000}"/>
    <cellStyle name="20% - Accent4 2 4 2 3 4 2" xfId="9814" xr:uid="{00000000-0005-0000-0000-0000F8250000}"/>
    <cellStyle name="20% - Accent4 2 4 2 3 5" xfId="9815" xr:uid="{00000000-0005-0000-0000-0000F9250000}"/>
    <cellStyle name="20% - Accent4 2 4 2 4" xfId="9816" xr:uid="{00000000-0005-0000-0000-0000FA250000}"/>
    <cellStyle name="20% - Accent4 2 4 2 4 2" xfId="9817" xr:uid="{00000000-0005-0000-0000-0000FB250000}"/>
    <cellStyle name="20% - Accent4 2 4 2 4 2 2" xfId="9818" xr:uid="{00000000-0005-0000-0000-0000FC250000}"/>
    <cellStyle name="20% - Accent4 2 4 2 4 2 3" xfId="9819" xr:uid="{00000000-0005-0000-0000-0000FD250000}"/>
    <cellStyle name="20% - Accent4 2 4 2 4 3" xfId="9820" xr:uid="{00000000-0005-0000-0000-0000FE250000}"/>
    <cellStyle name="20% - Accent4 2 4 2 4 4" xfId="9821" xr:uid="{00000000-0005-0000-0000-0000FF250000}"/>
    <cellStyle name="20% - Accent4 2 4 2 5" xfId="9822" xr:uid="{00000000-0005-0000-0000-000000260000}"/>
    <cellStyle name="20% - Accent4 2 4 2 5 2" xfId="9823" xr:uid="{00000000-0005-0000-0000-000001260000}"/>
    <cellStyle name="20% - Accent4 2 4 2 5 3" xfId="9824" xr:uid="{00000000-0005-0000-0000-000002260000}"/>
    <cellStyle name="20% - Accent4 2 4 2 6" xfId="9825" xr:uid="{00000000-0005-0000-0000-000003260000}"/>
    <cellStyle name="20% - Accent4 2 4 2 6 2" xfId="9826" xr:uid="{00000000-0005-0000-0000-000004260000}"/>
    <cellStyle name="20% - Accent4 2 4 2 7" xfId="9827" xr:uid="{00000000-0005-0000-0000-000005260000}"/>
    <cellStyle name="20% - Accent4 2 4 2 7 2" xfId="9828" xr:uid="{00000000-0005-0000-0000-000006260000}"/>
    <cellStyle name="20% - Accent4 2 4 2 8" xfId="9829" xr:uid="{00000000-0005-0000-0000-000007260000}"/>
    <cellStyle name="20% - Accent4 2 4 2 9" xfId="9785" xr:uid="{00000000-0005-0000-0000-000008260000}"/>
    <cellStyle name="20% - Accent4 2 4 3" xfId="9830" xr:uid="{00000000-0005-0000-0000-000009260000}"/>
    <cellStyle name="20% - Accent4 2 4 3 10" xfId="54368" xr:uid="{00000000-0005-0000-0000-00000A260000}"/>
    <cellStyle name="20% - Accent4 2 4 3 11" xfId="55894" xr:uid="{00000000-0005-0000-0000-00000B260000}"/>
    <cellStyle name="20% - Accent4 2 4 3 12" xfId="57272" xr:uid="{00000000-0005-0000-0000-00000C260000}"/>
    <cellStyle name="20% - Accent4 2 4 3 2" xfId="9831" xr:uid="{00000000-0005-0000-0000-00000D260000}"/>
    <cellStyle name="20% - Accent4 2 4 3 2 2" xfId="9832" xr:uid="{00000000-0005-0000-0000-00000E260000}"/>
    <cellStyle name="20% - Accent4 2 4 3 2 2 2" xfId="9833" xr:uid="{00000000-0005-0000-0000-00000F260000}"/>
    <cellStyle name="20% - Accent4 2 4 3 2 2 2 2" xfId="9834" xr:uid="{00000000-0005-0000-0000-000010260000}"/>
    <cellStyle name="20% - Accent4 2 4 3 2 2 2 3" xfId="9835" xr:uid="{00000000-0005-0000-0000-000011260000}"/>
    <cellStyle name="20% - Accent4 2 4 3 2 2 3" xfId="9836" xr:uid="{00000000-0005-0000-0000-000012260000}"/>
    <cellStyle name="20% - Accent4 2 4 3 2 2 4" xfId="9837" xr:uid="{00000000-0005-0000-0000-000013260000}"/>
    <cellStyle name="20% - Accent4 2 4 3 2 3" xfId="9838" xr:uid="{00000000-0005-0000-0000-000014260000}"/>
    <cellStyle name="20% - Accent4 2 4 3 2 3 2" xfId="9839" xr:uid="{00000000-0005-0000-0000-000015260000}"/>
    <cellStyle name="20% - Accent4 2 4 3 2 3 2 2" xfId="9840" xr:uid="{00000000-0005-0000-0000-000016260000}"/>
    <cellStyle name="20% - Accent4 2 4 3 2 3 2 3" xfId="9841" xr:uid="{00000000-0005-0000-0000-000017260000}"/>
    <cellStyle name="20% - Accent4 2 4 3 2 3 3" xfId="9842" xr:uid="{00000000-0005-0000-0000-000018260000}"/>
    <cellStyle name="20% - Accent4 2 4 3 2 3 4" xfId="9843" xr:uid="{00000000-0005-0000-0000-000019260000}"/>
    <cellStyle name="20% - Accent4 2 4 3 2 4" xfId="9844" xr:uid="{00000000-0005-0000-0000-00001A260000}"/>
    <cellStyle name="20% - Accent4 2 4 3 2 4 2" xfId="9845" xr:uid="{00000000-0005-0000-0000-00001B260000}"/>
    <cellStyle name="20% - Accent4 2 4 3 2 4 3" xfId="9846" xr:uid="{00000000-0005-0000-0000-00001C260000}"/>
    <cellStyle name="20% - Accent4 2 4 3 2 5" xfId="9847" xr:uid="{00000000-0005-0000-0000-00001D260000}"/>
    <cellStyle name="20% - Accent4 2 4 3 2 5 2" xfId="9848" xr:uid="{00000000-0005-0000-0000-00001E260000}"/>
    <cellStyle name="20% - Accent4 2 4 3 2 6" xfId="9849" xr:uid="{00000000-0005-0000-0000-00001F260000}"/>
    <cellStyle name="20% - Accent4 2 4 3 2 6 2" xfId="9850" xr:uid="{00000000-0005-0000-0000-000020260000}"/>
    <cellStyle name="20% - Accent4 2 4 3 2 7" xfId="9851" xr:uid="{00000000-0005-0000-0000-000021260000}"/>
    <cellStyle name="20% - Accent4 2 4 3 3" xfId="9852" xr:uid="{00000000-0005-0000-0000-000022260000}"/>
    <cellStyle name="20% - Accent4 2 4 3 3 2" xfId="9853" xr:uid="{00000000-0005-0000-0000-000023260000}"/>
    <cellStyle name="20% - Accent4 2 4 3 3 2 2" xfId="9854" xr:uid="{00000000-0005-0000-0000-000024260000}"/>
    <cellStyle name="20% - Accent4 2 4 3 3 2 3" xfId="9855" xr:uid="{00000000-0005-0000-0000-000025260000}"/>
    <cellStyle name="20% - Accent4 2 4 3 3 3" xfId="9856" xr:uid="{00000000-0005-0000-0000-000026260000}"/>
    <cellStyle name="20% - Accent4 2 4 3 3 3 2" xfId="9857" xr:uid="{00000000-0005-0000-0000-000027260000}"/>
    <cellStyle name="20% - Accent4 2 4 3 3 4" xfId="9858" xr:uid="{00000000-0005-0000-0000-000028260000}"/>
    <cellStyle name="20% - Accent4 2 4 3 3 4 2" xfId="9859" xr:uid="{00000000-0005-0000-0000-000029260000}"/>
    <cellStyle name="20% - Accent4 2 4 3 3 5" xfId="9860" xr:uid="{00000000-0005-0000-0000-00002A260000}"/>
    <cellStyle name="20% - Accent4 2 4 3 4" xfId="9861" xr:uid="{00000000-0005-0000-0000-00002B260000}"/>
    <cellStyle name="20% - Accent4 2 4 3 4 2" xfId="9862" xr:uid="{00000000-0005-0000-0000-00002C260000}"/>
    <cellStyle name="20% - Accent4 2 4 3 4 2 2" xfId="9863" xr:uid="{00000000-0005-0000-0000-00002D260000}"/>
    <cellStyle name="20% - Accent4 2 4 3 4 2 3" xfId="9864" xr:uid="{00000000-0005-0000-0000-00002E260000}"/>
    <cellStyle name="20% - Accent4 2 4 3 4 3" xfId="9865" xr:uid="{00000000-0005-0000-0000-00002F260000}"/>
    <cellStyle name="20% - Accent4 2 4 3 4 4" xfId="9866" xr:uid="{00000000-0005-0000-0000-000030260000}"/>
    <cellStyle name="20% - Accent4 2 4 3 5" xfId="9867" xr:uid="{00000000-0005-0000-0000-000031260000}"/>
    <cellStyle name="20% - Accent4 2 4 3 5 2" xfId="9868" xr:uid="{00000000-0005-0000-0000-000032260000}"/>
    <cellStyle name="20% - Accent4 2 4 3 5 3" xfId="9869" xr:uid="{00000000-0005-0000-0000-000033260000}"/>
    <cellStyle name="20% - Accent4 2 4 3 6" xfId="9870" xr:uid="{00000000-0005-0000-0000-000034260000}"/>
    <cellStyle name="20% - Accent4 2 4 3 6 2" xfId="9871" xr:uid="{00000000-0005-0000-0000-000035260000}"/>
    <cellStyle name="20% - Accent4 2 4 3 7" xfId="9872" xr:uid="{00000000-0005-0000-0000-000036260000}"/>
    <cellStyle name="20% - Accent4 2 4 3 7 2" xfId="9873" xr:uid="{00000000-0005-0000-0000-000037260000}"/>
    <cellStyle name="20% - Accent4 2 4 3 8" xfId="9874" xr:uid="{00000000-0005-0000-0000-000038260000}"/>
    <cellStyle name="20% - Accent4 2 4 3 9" xfId="52957" xr:uid="{00000000-0005-0000-0000-000039260000}"/>
    <cellStyle name="20% - Accent4 2 4 4" xfId="9875" xr:uid="{00000000-0005-0000-0000-00003A260000}"/>
    <cellStyle name="20% - Accent4 2 4 4 10" xfId="55643" xr:uid="{00000000-0005-0000-0000-00003B260000}"/>
    <cellStyle name="20% - Accent4 2 4 4 11" xfId="57021" xr:uid="{00000000-0005-0000-0000-00003C260000}"/>
    <cellStyle name="20% - Accent4 2 4 4 2" xfId="9876" xr:uid="{00000000-0005-0000-0000-00003D260000}"/>
    <cellStyle name="20% - Accent4 2 4 4 2 2" xfId="9877" xr:uid="{00000000-0005-0000-0000-00003E260000}"/>
    <cellStyle name="20% - Accent4 2 4 4 2 2 2" xfId="9878" xr:uid="{00000000-0005-0000-0000-00003F260000}"/>
    <cellStyle name="20% - Accent4 2 4 4 2 2 3" xfId="9879" xr:uid="{00000000-0005-0000-0000-000040260000}"/>
    <cellStyle name="20% - Accent4 2 4 4 2 3" xfId="9880" xr:uid="{00000000-0005-0000-0000-000041260000}"/>
    <cellStyle name="20% - Accent4 2 4 4 2 4" xfId="9881" xr:uid="{00000000-0005-0000-0000-000042260000}"/>
    <cellStyle name="20% - Accent4 2 4 4 3" xfId="9882" xr:uid="{00000000-0005-0000-0000-000043260000}"/>
    <cellStyle name="20% - Accent4 2 4 4 3 2" xfId="9883" xr:uid="{00000000-0005-0000-0000-000044260000}"/>
    <cellStyle name="20% - Accent4 2 4 4 3 2 2" xfId="9884" xr:uid="{00000000-0005-0000-0000-000045260000}"/>
    <cellStyle name="20% - Accent4 2 4 4 3 2 3" xfId="9885" xr:uid="{00000000-0005-0000-0000-000046260000}"/>
    <cellStyle name="20% - Accent4 2 4 4 3 3" xfId="9886" xr:uid="{00000000-0005-0000-0000-000047260000}"/>
    <cellStyle name="20% - Accent4 2 4 4 3 4" xfId="9887" xr:uid="{00000000-0005-0000-0000-000048260000}"/>
    <cellStyle name="20% - Accent4 2 4 4 4" xfId="9888" xr:uid="{00000000-0005-0000-0000-000049260000}"/>
    <cellStyle name="20% - Accent4 2 4 4 4 2" xfId="9889" xr:uid="{00000000-0005-0000-0000-00004A260000}"/>
    <cellStyle name="20% - Accent4 2 4 4 4 3" xfId="9890" xr:uid="{00000000-0005-0000-0000-00004B260000}"/>
    <cellStyle name="20% - Accent4 2 4 4 5" xfId="9891" xr:uid="{00000000-0005-0000-0000-00004C260000}"/>
    <cellStyle name="20% - Accent4 2 4 4 5 2" xfId="9892" xr:uid="{00000000-0005-0000-0000-00004D260000}"/>
    <cellStyle name="20% - Accent4 2 4 4 6" xfId="9893" xr:uid="{00000000-0005-0000-0000-00004E260000}"/>
    <cellStyle name="20% - Accent4 2 4 4 6 2" xfId="9894" xr:uid="{00000000-0005-0000-0000-00004F260000}"/>
    <cellStyle name="20% - Accent4 2 4 4 7" xfId="9895" xr:uid="{00000000-0005-0000-0000-000050260000}"/>
    <cellStyle name="20% - Accent4 2 4 4 8" xfId="52646" xr:uid="{00000000-0005-0000-0000-000051260000}"/>
    <cellStyle name="20% - Accent4 2 4 4 9" xfId="54117" xr:uid="{00000000-0005-0000-0000-000052260000}"/>
    <cellStyle name="20% - Accent4 2 4 5" xfId="9896" xr:uid="{00000000-0005-0000-0000-000053260000}"/>
    <cellStyle name="20% - Accent4 2 4 5 2" xfId="9897" xr:uid="{00000000-0005-0000-0000-000054260000}"/>
    <cellStyle name="20% - Accent4 2 4 5 2 2" xfId="9898" xr:uid="{00000000-0005-0000-0000-000055260000}"/>
    <cellStyle name="20% - Accent4 2 4 5 2 3" xfId="9899" xr:uid="{00000000-0005-0000-0000-000056260000}"/>
    <cellStyle name="20% - Accent4 2 4 5 3" xfId="9900" xr:uid="{00000000-0005-0000-0000-000057260000}"/>
    <cellStyle name="20% - Accent4 2 4 5 3 2" xfId="9901" xr:uid="{00000000-0005-0000-0000-000058260000}"/>
    <cellStyle name="20% - Accent4 2 4 5 4" xfId="9902" xr:uid="{00000000-0005-0000-0000-000059260000}"/>
    <cellStyle name="20% - Accent4 2 4 5 4 2" xfId="9903" xr:uid="{00000000-0005-0000-0000-00005A260000}"/>
    <cellStyle name="20% - Accent4 2 4 5 5" xfId="9904" xr:uid="{00000000-0005-0000-0000-00005B260000}"/>
    <cellStyle name="20% - Accent4 2 4 6" xfId="9905" xr:uid="{00000000-0005-0000-0000-00005C260000}"/>
    <cellStyle name="20% - Accent4 2 4 6 2" xfId="9906" xr:uid="{00000000-0005-0000-0000-00005D260000}"/>
    <cellStyle name="20% - Accent4 2 4 6 2 2" xfId="9907" xr:uid="{00000000-0005-0000-0000-00005E260000}"/>
    <cellStyle name="20% - Accent4 2 4 6 2 3" xfId="9908" xr:uid="{00000000-0005-0000-0000-00005F260000}"/>
    <cellStyle name="20% - Accent4 2 4 6 3" xfId="9909" xr:uid="{00000000-0005-0000-0000-000060260000}"/>
    <cellStyle name="20% - Accent4 2 4 6 4" xfId="9910" xr:uid="{00000000-0005-0000-0000-000061260000}"/>
    <cellStyle name="20% - Accent4 2 4 7" xfId="9911" xr:uid="{00000000-0005-0000-0000-000062260000}"/>
    <cellStyle name="20% - Accent4 2 4 7 2" xfId="9912" xr:uid="{00000000-0005-0000-0000-000063260000}"/>
    <cellStyle name="20% - Accent4 2 4 7 3" xfId="9913" xr:uid="{00000000-0005-0000-0000-000064260000}"/>
    <cellStyle name="20% - Accent4 2 4 8" xfId="9914" xr:uid="{00000000-0005-0000-0000-000065260000}"/>
    <cellStyle name="20% - Accent4 2 4 8 2" xfId="9915" xr:uid="{00000000-0005-0000-0000-000066260000}"/>
    <cellStyle name="20% - Accent4 2 4 9" xfId="9916" xr:uid="{00000000-0005-0000-0000-000067260000}"/>
    <cellStyle name="20% - Accent4 2 4 9 2" xfId="9917" xr:uid="{00000000-0005-0000-0000-000068260000}"/>
    <cellStyle name="20% - Accent4 2 5" xfId="9918" xr:uid="{00000000-0005-0000-0000-000069260000}"/>
    <cellStyle name="20% - Accent4 2 5 10" xfId="9919" xr:uid="{00000000-0005-0000-0000-00006A260000}"/>
    <cellStyle name="20% - Accent4 2 5 11" xfId="53182" xr:uid="{00000000-0005-0000-0000-00006B260000}"/>
    <cellStyle name="20% - Accent4 2 5 2" xfId="9920" xr:uid="{00000000-0005-0000-0000-00006C260000}"/>
    <cellStyle name="20% - Accent4 2 5 2 2" xfId="9921" xr:uid="{00000000-0005-0000-0000-00006D260000}"/>
    <cellStyle name="20% - Accent4 2 5 2 2 2" xfId="9922" xr:uid="{00000000-0005-0000-0000-00006E260000}"/>
    <cellStyle name="20% - Accent4 2 5 2 2 2 2" xfId="9923" xr:uid="{00000000-0005-0000-0000-00006F260000}"/>
    <cellStyle name="20% - Accent4 2 5 2 2 2 2 2" xfId="9924" xr:uid="{00000000-0005-0000-0000-000070260000}"/>
    <cellStyle name="20% - Accent4 2 5 2 2 2 2 3" xfId="9925" xr:uid="{00000000-0005-0000-0000-000071260000}"/>
    <cellStyle name="20% - Accent4 2 5 2 2 2 3" xfId="9926" xr:uid="{00000000-0005-0000-0000-000072260000}"/>
    <cellStyle name="20% - Accent4 2 5 2 2 2 4" xfId="9927" xr:uid="{00000000-0005-0000-0000-000073260000}"/>
    <cellStyle name="20% - Accent4 2 5 2 2 3" xfId="9928" xr:uid="{00000000-0005-0000-0000-000074260000}"/>
    <cellStyle name="20% - Accent4 2 5 2 2 3 2" xfId="9929" xr:uid="{00000000-0005-0000-0000-000075260000}"/>
    <cellStyle name="20% - Accent4 2 5 2 2 3 2 2" xfId="9930" xr:uid="{00000000-0005-0000-0000-000076260000}"/>
    <cellStyle name="20% - Accent4 2 5 2 2 3 2 3" xfId="9931" xr:uid="{00000000-0005-0000-0000-000077260000}"/>
    <cellStyle name="20% - Accent4 2 5 2 2 3 3" xfId="9932" xr:uid="{00000000-0005-0000-0000-000078260000}"/>
    <cellStyle name="20% - Accent4 2 5 2 2 3 4" xfId="9933" xr:uid="{00000000-0005-0000-0000-000079260000}"/>
    <cellStyle name="20% - Accent4 2 5 2 2 4" xfId="9934" xr:uid="{00000000-0005-0000-0000-00007A260000}"/>
    <cellStyle name="20% - Accent4 2 5 2 2 4 2" xfId="9935" xr:uid="{00000000-0005-0000-0000-00007B260000}"/>
    <cellStyle name="20% - Accent4 2 5 2 2 4 3" xfId="9936" xr:uid="{00000000-0005-0000-0000-00007C260000}"/>
    <cellStyle name="20% - Accent4 2 5 2 2 5" xfId="9937" xr:uid="{00000000-0005-0000-0000-00007D260000}"/>
    <cellStyle name="20% - Accent4 2 5 2 2 5 2" xfId="9938" xr:uid="{00000000-0005-0000-0000-00007E260000}"/>
    <cellStyle name="20% - Accent4 2 5 2 2 6" xfId="9939" xr:uid="{00000000-0005-0000-0000-00007F260000}"/>
    <cellStyle name="20% - Accent4 2 5 2 2 6 2" xfId="9940" xr:uid="{00000000-0005-0000-0000-000080260000}"/>
    <cellStyle name="20% - Accent4 2 5 2 2 7" xfId="9941" xr:uid="{00000000-0005-0000-0000-000081260000}"/>
    <cellStyle name="20% - Accent4 2 5 2 3" xfId="9942" xr:uid="{00000000-0005-0000-0000-000082260000}"/>
    <cellStyle name="20% - Accent4 2 5 2 3 2" xfId="9943" xr:uid="{00000000-0005-0000-0000-000083260000}"/>
    <cellStyle name="20% - Accent4 2 5 2 3 2 2" xfId="9944" xr:uid="{00000000-0005-0000-0000-000084260000}"/>
    <cellStyle name="20% - Accent4 2 5 2 3 2 3" xfId="9945" xr:uid="{00000000-0005-0000-0000-000085260000}"/>
    <cellStyle name="20% - Accent4 2 5 2 3 3" xfId="9946" xr:uid="{00000000-0005-0000-0000-000086260000}"/>
    <cellStyle name="20% - Accent4 2 5 2 3 3 2" xfId="9947" xr:uid="{00000000-0005-0000-0000-000087260000}"/>
    <cellStyle name="20% - Accent4 2 5 2 3 4" xfId="9948" xr:uid="{00000000-0005-0000-0000-000088260000}"/>
    <cellStyle name="20% - Accent4 2 5 2 3 4 2" xfId="9949" xr:uid="{00000000-0005-0000-0000-000089260000}"/>
    <cellStyle name="20% - Accent4 2 5 2 3 5" xfId="9950" xr:uid="{00000000-0005-0000-0000-00008A260000}"/>
    <cellStyle name="20% - Accent4 2 5 2 4" xfId="9951" xr:uid="{00000000-0005-0000-0000-00008B260000}"/>
    <cellStyle name="20% - Accent4 2 5 2 4 2" xfId="9952" xr:uid="{00000000-0005-0000-0000-00008C260000}"/>
    <cellStyle name="20% - Accent4 2 5 2 4 2 2" xfId="9953" xr:uid="{00000000-0005-0000-0000-00008D260000}"/>
    <cellStyle name="20% - Accent4 2 5 2 4 2 3" xfId="9954" xr:uid="{00000000-0005-0000-0000-00008E260000}"/>
    <cellStyle name="20% - Accent4 2 5 2 4 3" xfId="9955" xr:uid="{00000000-0005-0000-0000-00008F260000}"/>
    <cellStyle name="20% - Accent4 2 5 2 4 4" xfId="9956" xr:uid="{00000000-0005-0000-0000-000090260000}"/>
    <cellStyle name="20% - Accent4 2 5 2 5" xfId="9957" xr:uid="{00000000-0005-0000-0000-000091260000}"/>
    <cellStyle name="20% - Accent4 2 5 2 5 2" xfId="9958" xr:uid="{00000000-0005-0000-0000-000092260000}"/>
    <cellStyle name="20% - Accent4 2 5 2 5 3" xfId="9959" xr:uid="{00000000-0005-0000-0000-000093260000}"/>
    <cellStyle name="20% - Accent4 2 5 2 6" xfId="9960" xr:uid="{00000000-0005-0000-0000-000094260000}"/>
    <cellStyle name="20% - Accent4 2 5 2 6 2" xfId="9961" xr:uid="{00000000-0005-0000-0000-000095260000}"/>
    <cellStyle name="20% - Accent4 2 5 2 7" xfId="9962" xr:uid="{00000000-0005-0000-0000-000096260000}"/>
    <cellStyle name="20% - Accent4 2 5 2 7 2" xfId="9963" xr:uid="{00000000-0005-0000-0000-000097260000}"/>
    <cellStyle name="20% - Accent4 2 5 2 8" xfId="9964" xr:uid="{00000000-0005-0000-0000-000098260000}"/>
    <cellStyle name="20% - Accent4 2 5 3" xfId="9965" xr:uid="{00000000-0005-0000-0000-000099260000}"/>
    <cellStyle name="20% - Accent4 2 5 3 2" xfId="9966" xr:uid="{00000000-0005-0000-0000-00009A260000}"/>
    <cellStyle name="20% - Accent4 2 5 3 2 2" xfId="9967" xr:uid="{00000000-0005-0000-0000-00009B260000}"/>
    <cellStyle name="20% - Accent4 2 5 3 2 2 2" xfId="9968" xr:uid="{00000000-0005-0000-0000-00009C260000}"/>
    <cellStyle name="20% - Accent4 2 5 3 2 2 2 2" xfId="9969" xr:uid="{00000000-0005-0000-0000-00009D260000}"/>
    <cellStyle name="20% - Accent4 2 5 3 2 2 2 3" xfId="9970" xr:uid="{00000000-0005-0000-0000-00009E260000}"/>
    <cellStyle name="20% - Accent4 2 5 3 2 2 3" xfId="9971" xr:uid="{00000000-0005-0000-0000-00009F260000}"/>
    <cellStyle name="20% - Accent4 2 5 3 2 2 4" xfId="9972" xr:uid="{00000000-0005-0000-0000-0000A0260000}"/>
    <cellStyle name="20% - Accent4 2 5 3 2 3" xfId="9973" xr:uid="{00000000-0005-0000-0000-0000A1260000}"/>
    <cellStyle name="20% - Accent4 2 5 3 2 3 2" xfId="9974" xr:uid="{00000000-0005-0000-0000-0000A2260000}"/>
    <cellStyle name="20% - Accent4 2 5 3 2 3 2 2" xfId="9975" xr:uid="{00000000-0005-0000-0000-0000A3260000}"/>
    <cellStyle name="20% - Accent4 2 5 3 2 3 2 3" xfId="9976" xr:uid="{00000000-0005-0000-0000-0000A4260000}"/>
    <cellStyle name="20% - Accent4 2 5 3 2 3 3" xfId="9977" xr:uid="{00000000-0005-0000-0000-0000A5260000}"/>
    <cellStyle name="20% - Accent4 2 5 3 2 3 4" xfId="9978" xr:uid="{00000000-0005-0000-0000-0000A6260000}"/>
    <cellStyle name="20% - Accent4 2 5 3 2 4" xfId="9979" xr:uid="{00000000-0005-0000-0000-0000A7260000}"/>
    <cellStyle name="20% - Accent4 2 5 3 2 4 2" xfId="9980" xr:uid="{00000000-0005-0000-0000-0000A8260000}"/>
    <cellStyle name="20% - Accent4 2 5 3 2 4 3" xfId="9981" xr:uid="{00000000-0005-0000-0000-0000A9260000}"/>
    <cellStyle name="20% - Accent4 2 5 3 2 5" xfId="9982" xr:uid="{00000000-0005-0000-0000-0000AA260000}"/>
    <cellStyle name="20% - Accent4 2 5 3 2 5 2" xfId="9983" xr:uid="{00000000-0005-0000-0000-0000AB260000}"/>
    <cellStyle name="20% - Accent4 2 5 3 2 6" xfId="9984" xr:uid="{00000000-0005-0000-0000-0000AC260000}"/>
    <cellStyle name="20% - Accent4 2 5 3 2 6 2" xfId="9985" xr:uid="{00000000-0005-0000-0000-0000AD260000}"/>
    <cellStyle name="20% - Accent4 2 5 3 2 7" xfId="9986" xr:uid="{00000000-0005-0000-0000-0000AE260000}"/>
    <cellStyle name="20% - Accent4 2 5 3 3" xfId="9987" xr:uid="{00000000-0005-0000-0000-0000AF260000}"/>
    <cellStyle name="20% - Accent4 2 5 3 3 2" xfId="9988" xr:uid="{00000000-0005-0000-0000-0000B0260000}"/>
    <cellStyle name="20% - Accent4 2 5 3 3 2 2" xfId="9989" xr:uid="{00000000-0005-0000-0000-0000B1260000}"/>
    <cellStyle name="20% - Accent4 2 5 3 3 2 3" xfId="9990" xr:uid="{00000000-0005-0000-0000-0000B2260000}"/>
    <cellStyle name="20% - Accent4 2 5 3 3 3" xfId="9991" xr:uid="{00000000-0005-0000-0000-0000B3260000}"/>
    <cellStyle name="20% - Accent4 2 5 3 3 3 2" xfId="9992" xr:uid="{00000000-0005-0000-0000-0000B4260000}"/>
    <cellStyle name="20% - Accent4 2 5 3 3 4" xfId="9993" xr:uid="{00000000-0005-0000-0000-0000B5260000}"/>
    <cellStyle name="20% - Accent4 2 5 3 3 4 2" xfId="9994" xr:uid="{00000000-0005-0000-0000-0000B6260000}"/>
    <cellStyle name="20% - Accent4 2 5 3 3 5" xfId="9995" xr:uid="{00000000-0005-0000-0000-0000B7260000}"/>
    <cellStyle name="20% - Accent4 2 5 3 4" xfId="9996" xr:uid="{00000000-0005-0000-0000-0000B8260000}"/>
    <cellStyle name="20% - Accent4 2 5 3 4 2" xfId="9997" xr:uid="{00000000-0005-0000-0000-0000B9260000}"/>
    <cellStyle name="20% - Accent4 2 5 3 4 2 2" xfId="9998" xr:uid="{00000000-0005-0000-0000-0000BA260000}"/>
    <cellStyle name="20% - Accent4 2 5 3 4 2 3" xfId="9999" xr:uid="{00000000-0005-0000-0000-0000BB260000}"/>
    <cellStyle name="20% - Accent4 2 5 3 4 3" xfId="10000" xr:uid="{00000000-0005-0000-0000-0000BC260000}"/>
    <cellStyle name="20% - Accent4 2 5 3 4 4" xfId="10001" xr:uid="{00000000-0005-0000-0000-0000BD260000}"/>
    <cellStyle name="20% - Accent4 2 5 3 5" xfId="10002" xr:uid="{00000000-0005-0000-0000-0000BE260000}"/>
    <cellStyle name="20% - Accent4 2 5 3 5 2" xfId="10003" xr:uid="{00000000-0005-0000-0000-0000BF260000}"/>
    <cellStyle name="20% - Accent4 2 5 3 5 3" xfId="10004" xr:uid="{00000000-0005-0000-0000-0000C0260000}"/>
    <cellStyle name="20% - Accent4 2 5 3 6" xfId="10005" xr:uid="{00000000-0005-0000-0000-0000C1260000}"/>
    <cellStyle name="20% - Accent4 2 5 3 6 2" xfId="10006" xr:uid="{00000000-0005-0000-0000-0000C2260000}"/>
    <cellStyle name="20% - Accent4 2 5 3 7" xfId="10007" xr:uid="{00000000-0005-0000-0000-0000C3260000}"/>
    <cellStyle name="20% - Accent4 2 5 3 7 2" xfId="10008" xr:uid="{00000000-0005-0000-0000-0000C4260000}"/>
    <cellStyle name="20% - Accent4 2 5 3 8" xfId="10009" xr:uid="{00000000-0005-0000-0000-0000C5260000}"/>
    <cellStyle name="20% - Accent4 2 5 4" xfId="10010" xr:uid="{00000000-0005-0000-0000-0000C6260000}"/>
    <cellStyle name="20% - Accent4 2 5 4 2" xfId="10011" xr:uid="{00000000-0005-0000-0000-0000C7260000}"/>
    <cellStyle name="20% - Accent4 2 5 4 2 2" xfId="10012" xr:uid="{00000000-0005-0000-0000-0000C8260000}"/>
    <cellStyle name="20% - Accent4 2 5 4 2 2 2" xfId="10013" xr:uid="{00000000-0005-0000-0000-0000C9260000}"/>
    <cellStyle name="20% - Accent4 2 5 4 2 2 3" xfId="10014" xr:uid="{00000000-0005-0000-0000-0000CA260000}"/>
    <cellStyle name="20% - Accent4 2 5 4 2 3" xfId="10015" xr:uid="{00000000-0005-0000-0000-0000CB260000}"/>
    <cellStyle name="20% - Accent4 2 5 4 2 4" xfId="10016" xr:uid="{00000000-0005-0000-0000-0000CC260000}"/>
    <cellStyle name="20% - Accent4 2 5 4 3" xfId="10017" xr:uid="{00000000-0005-0000-0000-0000CD260000}"/>
    <cellStyle name="20% - Accent4 2 5 4 3 2" xfId="10018" xr:uid="{00000000-0005-0000-0000-0000CE260000}"/>
    <cellStyle name="20% - Accent4 2 5 4 3 2 2" xfId="10019" xr:uid="{00000000-0005-0000-0000-0000CF260000}"/>
    <cellStyle name="20% - Accent4 2 5 4 3 2 3" xfId="10020" xr:uid="{00000000-0005-0000-0000-0000D0260000}"/>
    <cellStyle name="20% - Accent4 2 5 4 3 3" xfId="10021" xr:uid="{00000000-0005-0000-0000-0000D1260000}"/>
    <cellStyle name="20% - Accent4 2 5 4 3 4" xfId="10022" xr:uid="{00000000-0005-0000-0000-0000D2260000}"/>
    <cellStyle name="20% - Accent4 2 5 4 4" xfId="10023" xr:uid="{00000000-0005-0000-0000-0000D3260000}"/>
    <cellStyle name="20% - Accent4 2 5 4 4 2" xfId="10024" xr:uid="{00000000-0005-0000-0000-0000D4260000}"/>
    <cellStyle name="20% - Accent4 2 5 4 4 3" xfId="10025" xr:uid="{00000000-0005-0000-0000-0000D5260000}"/>
    <cellStyle name="20% - Accent4 2 5 4 5" xfId="10026" xr:uid="{00000000-0005-0000-0000-0000D6260000}"/>
    <cellStyle name="20% - Accent4 2 5 4 5 2" xfId="10027" xr:uid="{00000000-0005-0000-0000-0000D7260000}"/>
    <cellStyle name="20% - Accent4 2 5 4 6" xfId="10028" xr:uid="{00000000-0005-0000-0000-0000D8260000}"/>
    <cellStyle name="20% - Accent4 2 5 4 6 2" xfId="10029" xr:uid="{00000000-0005-0000-0000-0000D9260000}"/>
    <cellStyle name="20% - Accent4 2 5 4 7" xfId="10030" xr:uid="{00000000-0005-0000-0000-0000DA260000}"/>
    <cellStyle name="20% - Accent4 2 5 5" xfId="10031" xr:uid="{00000000-0005-0000-0000-0000DB260000}"/>
    <cellStyle name="20% - Accent4 2 5 5 2" xfId="10032" xr:uid="{00000000-0005-0000-0000-0000DC260000}"/>
    <cellStyle name="20% - Accent4 2 5 5 2 2" xfId="10033" xr:uid="{00000000-0005-0000-0000-0000DD260000}"/>
    <cellStyle name="20% - Accent4 2 5 5 2 3" xfId="10034" xr:uid="{00000000-0005-0000-0000-0000DE260000}"/>
    <cellStyle name="20% - Accent4 2 5 5 3" xfId="10035" xr:uid="{00000000-0005-0000-0000-0000DF260000}"/>
    <cellStyle name="20% - Accent4 2 5 5 3 2" xfId="10036" xr:uid="{00000000-0005-0000-0000-0000E0260000}"/>
    <cellStyle name="20% - Accent4 2 5 5 4" xfId="10037" xr:uid="{00000000-0005-0000-0000-0000E1260000}"/>
    <cellStyle name="20% - Accent4 2 5 5 4 2" xfId="10038" xr:uid="{00000000-0005-0000-0000-0000E2260000}"/>
    <cellStyle name="20% - Accent4 2 5 5 5" xfId="10039" xr:uid="{00000000-0005-0000-0000-0000E3260000}"/>
    <cellStyle name="20% - Accent4 2 5 6" xfId="10040" xr:uid="{00000000-0005-0000-0000-0000E4260000}"/>
    <cellStyle name="20% - Accent4 2 5 6 2" xfId="10041" xr:uid="{00000000-0005-0000-0000-0000E5260000}"/>
    <cellStyle name="20% - Accent4 2 5 6 2 2" xfId="10042" xr:uid="{00000000-0005-0000-0000-0000E6260000}"/>
    <cellStyle name="20% - Accent4 2 5 6 2 3" xfId="10043" xr:uid="{00000000-0005-0000-0000-0000E7260000}"/>
    <cellStyle name="20% - Accent4 2 5 6 3" xfId="10044" xr:uid="{00000000-0005-0000-0000-0000E8260000}"/>
    <cellStyle name="20% - Accent4 2 5 6 4" xfId="10045" xr:uid="{00000000-0005-0000-0000-0000E9260000}"/>
    <cellStyle name="20% - Accent4 2 5 7" xfId="10046" xr:uid="{00000000-0005-0000-0000-0000EA260000}"/>
    <cellStyle name="20% - Accent4 2 5 7 2" xfId="10047" xr:uid="{00000000-0005-0000-0000-0000EB260000}"/>
    <cellStyle name="20% - Accent4 2 5 7 3" xfId="10048" xr:uid="{00000000-0005-0000-0000-0000EC260000}"/>
    <cellStyle name="20% - Accent4 2 5 8" xfId="10049" xr:uid="{00000000-0005-0000-0000-0000ED260000}"/>
    <cellStyle name="20% - Accent4 2 5 8 2" xfId="10050" xr:uid="{00000000-0005-0000-0000-0000EE260000}"/>
    <cellStyle name="20% - Accent4 2 5 9" xfId="10051" xr:uid="{00000000-0005-0000-0000-0000EF260000}"/>
    <cellStyle name="20% - Accent4 2 5 9 2" xfId="10052" xr:uid="{00000000-0005-0000-0000-0000F0260000}"/>
    <cellStyle name="20% - Accent4 2 6" xfId="10053" xr:uid="{00000000-0005-0000-0000-0000F1260000}"/>
    <cellStyle name="20% - Accent4 2 6 10" xfId="54285" xr:uid="{00000000-0005-0000-0000-0000F2260000}"/>
    <cellStyle name="20% - Accent4 2 6 11" xfId="55811" xr:uid="{00000000-0005-0000-0000-0000F3260000}"/>
    <cellStyle name="20% - Accent4 2 6 12" xfId="57189" xr:uid="{00000000-0005-0000-0000-0000F4260000}"/>
    <cellStyle name="20% - Accent4 2 6 2" xfId="10054" xr:uid="{00000000-0005-0000-0000-0000F5260000}"/>
    <cellStyle name="20% - Accent4 2 6 2 2" xfId="10055" xr:uid="{00000000-0005-0000-0000-0000F6260000}"/>
    <cellStyle name="20% - Accent4 2 6 2 2 2" xfId="10056" xr:uid="{00000000-0005-0000-0000-0000F7260000}"/>
    <cellStyle name="20% - Accent4 2 6 2 2 2 2" xfId="10057" xr:uid="{00000000-0005-0000-0000-0000F8260000}"/>
    <cellStyle name="20% - Accent4 2 6 2 2 2 3" xfId="10058" xr:uid="{00000000-0005-0000-0000-0000F9260000}"/>
    <cellStyle name="20% - Accent4 2 6 2 2 3" xfId="10059" xr:uid="{00000000-0005-0000-0000-0000FA260000}"/>
    <cellStyle name="20% - Accent4 2 6 2 2 4" xfId="10060" xr:uid="{00000000-0005-0000-0000-0000FB260000}"/>
    <cellStyle name="20% - Accent4 2 6 2 2 5" xfId="55007" xr:uid="{00000000-0005-0000-0000-0000FC260000}"/>
    <cellStyle name="20% - Accent4 2 6 2 3" xfId="10061" xr:uid="{00000000-0005-0000-0000-0000FD260000}"/>
    <cellStyle name="20% - Accent4 2 6 2 3 2" xfId="10062" xr:uid="{00000000-0005-0000-0000-0000FE260000}"/>
    <cellStyle name="20% - Accent4 2 6 2 3 2 2" xfId="10063" xr:uid="{00000000-0005-0000-0000-0000FF260000}"/>
    <cellStyle name="20% - Accent4 2 6 2 3 2 3" xfId="10064" xr:uid="{00000000-0005-0000-0000-000000270000}"/>
    <cellStyle name="20% - Accent4 2 6 2 3 3" xfId="10065" xr:uid="{00000000-0005-0000-0000-000001270000}"/>
    <cellStyle name="20% - Accent4 2 6 2 3 4" xfId="10066" xr:uid="{00000000-0005-0000-0000-000002270000}"/>
    <cellStyle name="20% - Accent4 2 6 2 4" xfId="10067" xr:uid="{00000000-0005-0000-0000-000003270000}"/>
    <cellStyle name="20% - Accent4 2 6 2 4 2" xfId="10068" xr:uid="{00000000-0005-0000-0000-000004270000}"/>
    <cellStyle name="20% - Accent4 2 6 2 4 3" xfId="10069" xr:uid="{00000000-0005-0000-0000-000005270000}"/>
    <cellStyle name="20% - Accent4 2 6 2 5" xfId="10070" xr:uid="{00000000-0005-0000-0000-000006270000}"/>
    <cellStyle name="20% - Accent4 2 6 2 5 2" xfId="10071" xr:uid="{00000000-0005-0000-0000-000007270000}"/>
    <cellStyle name="20% - Accent4 2 6 2 6" xfId="10072" xr:uid="{00000000-0005-0000-0000-000008270000}"/>
    <cellStyle name="20% - Accent4 2 6 2 6 2" xfId="10073" xr:uid="{00000000-0005-0000-0000-000009270000}"/>
    <cellStyle name="20% - Accent4 2 6 2 7" xfId="10074" xr:uid="{00000000-0005-0000-0000-00000A270000}"/>
    <cellStyle name="20% - Accent4 2 6 2 8" xfId="53669" xr:uid="{00000000-0005-0000-0000-00000B270000}"/>
    <cellStyle name="20% - Accent4 2 6 3" xfId="10075" xr:uid="{00000000-0005-0000-0000-00000C270000}"/>
    <cellStyle name="20% - Accent4 2 6 3 2" xfId="10076" xr:uid="{00000000-0005-0000-0000-00000D270000}"/>
    <cellStyle name="20% - Accent4 2 6 3 2 2" xfId="10077" xr:uid="{00000000-0005-0000-0000-00000E270000}"/>
    <cellStyle name="20% - Accent4 2 6 3 2 3" xfId="10078" xr:uid="{00000000-0005-0000-0000-00000F270000}"/>
    <cellStyle name="20% - Accent4 2 6 3 3" xfId="10079" xr:uid="{00000000-0005-0000-0000-000010270000}"/>
    <cellStyle name="20% - Accent4 2 6 3 3 2" xfId="10080" xr:uid="{00000000-0005-0000-0000-000011270000}"/>
    <cellStyle name="20% - Accent4 2 6 3 4" xfId="10081" xr:uid="{00000000-0005-0000-0000-000012270000}"/>
    <cellStyle name="20% - Accent4 2 6 3 4 2" xfId="10082" xr:uid="{00000000-0005-0000-0000-000013270000}"/>
    <cellStyle name="20% - Accent4 2 6 3 5" xfId="10083" xr:uid="{00000000-0005-0000-0000-000014270000}"/>
    <cellStyle name="20% - Accent4 2 6 3 6" xfId="56336" xr:uid="{00000000-0005-0000-0000-000015270000}"/>
    <cellStyle name="20% - Accent4 2 6 4" xfId="10084" xr:uid="{00000000-0005-0000-0000-000016270000}"/>
    <cellStyle name="20% - Accent4 2 6 4 2" xfId="10085" xr:uid="{00000000-0005-0000-0000-000017270000}"/>
    <cellStyle name="20% - Accent4 2 6 4 2 2" xfId="10086" xr:uid="{00000000-0005-0000-0000-000018270000}"/>
    <cellStyle name="20% - Accent4 2 6 4 2 3" xfId="10087" xr:uid="{00000000-0005-0000-0000-000019270000}"/>
    <cellStyle name="20% - Accent4 2 6 4 3" xfId="10088" xr:uid="{00000000-0005-0000-0000-00001A270000}"/>
    <cellStyle name="20% - Accent4 2 6 4 4" xfId="10089" xr:uid="{00000000-0005-0000-0000-00001B270000}"/>
    <cellStyle name="20% - Accent4 2 6 5" xfId="10090" xr:uid="{00000000-0005-0000-0000-00001C270000}"/>
    <cellStyle name="20% - Accent4 2 6 5 2" xfId="10091" xr:uid="{00000000-0005-0000-0000-00001D270000}"/>
    <cellStyle name="20% - Accent4 2 6 5 3" xfId="10092" xr:uid="{00000000-0005-0000-0000-00001E270000}"/>
    <cellStyle name="20% - Accent4 2 6 6" xfId="10093" xr:uid="{00000000-0005-0000-0000-00001F270000}"/>
    <cellStyle name="20% - Accent4 2 6 6 2" xfId="10094" xr:uid="{00000000-0005-0000-0000-000020270000}"/>
    <cellStyle name="20% - Accent4 2 6 7" xfId="10095" xr:uid="{00000000-0005-0000-0000-000021270000}"/>
    <cellStyle name="20% - Accent4 2 6 7 2" xfId="10096" xr:uid="{00000000-0005-0000-0000-000022270000}"/>
    <cellStyle name="20% - Accent4 2 6 8" xfId="10097" xr:uid="{00000000-0005-0000-0000-000023270000}"/>
    <cellStyle name="20% - Accent4 2 6 9" xfId="52855" xr:uid="{00000000-0005-0000-0000-000024270000}"/>
    <cellStyle name="20% - Accent4 2 7" xfId="10098" xr:uid="{00000000-0005-0000-0000-000025270000}"/>
    <cellStyle name="20% - Accent4 2 7 10" xfId="54112" xr:uid="{00000000-0005-0000-0000-000026270000}"/>
    <cellStyle name="20% - Accent4 2 7 11" xfId="55638" xr:uid="{00000000-0005-0000-0000-000027270000}"/>
    <cellStyle name="20% - Accent4 2 7 12" xfId="57016" xr:uid="{00000000-0005-0000-0000-000028270000}"/>
    <cellStyle name="20% - Accent4 2 7 2" xfId="10099" xr:uid="{00000000-0005-0000-0000-000029270000}"/>
    <cellStyle name="20% - Accent4 2 7 2 2" xfId="10100" xr:uid="{00000000-0005-0000-0000-00002A270000}"/>
    <cellStyle name="20% - Accent4 2 7 2 2 2" xfId="10101" xr:uid="{00000000-0005-0000-0000-00002B270000}"/>
    <cellStyle name="20% - Accent4 2 7 2 2 2 2" xfId="10102" xr:uid="{00000000-0005-0000-0000-00002C270000}"/>
    <cellStyle name="20% - Accent4 2 7 2 2 2 3" xfId="10103" xr:uid="{00000000-0005-0000-0000-00002D270000}"/>
    <cellStyle name="20% - Accent4 2 7 2 2 3" xfId="10104" xr:uid="{00000000-0005-0000-0000-00002E270000}"/>
    <cellStyle name="20% - Accent4 2 7 2 2 4" xfId="10105" xr:uid="{00000000-0005-0000-0000-00002F270000}"/>
    <cellStyle name="20% - Accent4 2 7 2 3" xfId="10106" xr:uid="{00000000-0005-0000-0000-000030270000}"/>
    <cellStyle name="20% - Accent4 2 7 2 3 2" xfId="10107" xr:uid="{00000000-0005-0000-0000-000031270000}"/>
    <cellStyle name="20% - Accent4 2 7 2 3 2 2" xfId="10108" xr:uid="{00000000-0005-0000-0000-000032270000}"/>
    <cellStyle name="20% - Accent4 2 7 2 3 2 3" xfId="10109" xr:uid="{00000000-0005-0000-0000-000033270000}"/>
    <cellStyle name="20% - Accent4 2 7 2 3 3" xfId="10110" xr:uid="{00000000-0005-0000-0000-000034270000}"/>
    <cellStyle name="20% - Accent4 2 7 2 3 4" xfId="10111" xr:uid="{00000000-0005-0000-0000-000035270000}"/>
    <cellStyle name="20% - Accent4 2 7 2 4" xfId="10112" xr:uid="{00000000-0005-0000-0000-000036270000}"/>
    <cellStyle name="20% - Accent4 2 7 2 4 2" xfId="10113" xr:uid="{00000000-0005-0000-0000-000037270000}"/>
    <cellStyle name="20% - Accent4 2 7 2 4 3" xfId="10114" xr:uid="{00000000-0005-0000-0000-000038270000}"/>
    <cellStyle name="20% - Accent4 2 7 2 5" xfId="10115" xr:uid="{00000000-0005-0000-0000-000039270000}"/>
    <cellStyle name="20% - Accent4 2 7 2 5 2" xfId="10116" xr:uid="{00000000-0005-0000-0000-00003A270000}"/>
    <cellStyle name="20% - Accent4 2 7 2 6" xfId="10117" xr:uid="{00000000-0005-0000-0000-00003B270000}"/>
    <cellStyle name="20% - Accent4 2 7 2 6 2" xfId="10118" xr:uid="{00000000-0005-0000-0000-00003C270000}"/>
    <cellStyle name="20% - Accent4 2 7 2 7" xfId="10119" xr:uid="{00000000-0005-0000-0000-00003D270000}"/>
    <cellStyle name="20% - Accent4 2 7 3" xfId="10120" xr:uid="{00000000-0005-0000-0000-00003E270000}"/>
    <cellStyle name="20% - Accent4 2 7 3 2" xfId="10121" xr:uid="{00000000-0005-0000-0000-00003F270000}"/>
    <cellStyle name="20% - Accent4 2 7 3 2 2" xfId="10122" xr:uid="{00000000-0005-0000-0000-000040270000}"/>
    <cellStyle name="20% - Accent4 2 7 3 2 3" xfId="10123" xr:uid="{00000000-0005-0000-0000-000041270000}"/>
    <cellStyle name="20% - Accent4 2 7 3 3" xfId="10124" xr:uid="{00000000-0005-0000-0000-000042270000}"/>
    <cellStyle name="20% - Accent4 2 7 3 3 2" xfId="10125" xr:uid="{00000000-0005-0000-0000-000043270000}"/>
    <cellStyle name="20% - Accent4 2 7 3 4" xfId="10126" xr:uid="{00000000-0005-0000-0000-000044270000}"/>
    <cellStyle name="20% - Accent4 2 7 3 4 2" xfId="10127" xr:uid="{00000000-0005-0000-0000-000045270000}"/>
    <cellStyle name="20% - Accent4 2 7 3 5" xfId="10128" xr:uid="{00000000-0005-0000-0000-000046270000}"/>
    <cellStyle name="20% - Accent4 2 7 4" xfId="10129" xr:uid="{00000000-0005-0000-0000-000047270000}"/>
    <cellStyle name="20% - Accent4 2 7 4 2" xfId="10130" xr:uid="{00000000-0005-0000-0000-000048270000}"/>
    <cellStyle name="20% - Accent4 2 7 4 2 2" xfId="10131" xr:uid="{00000000-0005-0000-0000-000049270000}"/>
    <cellStyle name="20% - Accent4 2 7 4 2 3" xfId="10132" xr:uid="{00000000-0005-0000-0000-00004A270000}"/>
    <cellStyle name="20% - Accent4 2 7 4 3" xfId="10133" xr:uid="{00000000-0005-0000-0000-00004B270000}"/>
    <cellStyle name="20% - Accent4 2 7 4 4" xfId="10134" xr:uid="{00000000-0005-0000-0000-00004C270000}"/>
    <cellStyle name="20% - Accent4 2 7 5" xfId="10135" xr:uid="{00000000-0005-0000-0000-00004D270000}"/>
    <cellStyle name="20% - Accent4 2 7 5 2" xfId="10136" xr:uid="{00000000-0005-0000-0000-00004E270000}"/>
    <cellStyle name="20% - Accent4 2 7 5 3" xfId="10137" xr:uid="{00000000-0005-0000-0000-00004F270000}"/>
    <cellStyle name="20% - Accent4 2 7 6" xfId="10138" xr:uid="{00000000-0005-0000-0000-000050270000}"/>
    <cellStyle name="20% - Accent4 2 7 6 2" xfId="10139" xr:uid="{00000000-0005-0000-0000-000051270000}"/>
    <cellStyle name="20% - Accent4 2 7 7" xfId="10140" xr:uid="{00000000-0005-0000-0000-000052270000}"/>
    <cellStyle name="20% - Accent4 2 7 7 2" xfId="10141" xr:uid="{00000000-0005-0000-0000-000053270000}"/>
    <cellStyle name="20% - Accent4 2 7 8" xfId="10142" xr:uid="{00000000-0005-0000-0000-000054270000}"/>
    <cellStyle name="20% - Accent4 2 7 9" xfId="52641" xr:uid="{00000000-0005-0000-0000-000055270000}"/>
    <cellStyle name="20% - Accent4 2 8" xfId="10143" xr:uid="{00000000-0005-0000-0000-000056270000}"/>
    <cellStyle name="20% - Accent4 2 8 2" xfId="10144" xr:uid="{00000000-0005-0000-0000-000057270000}"/>
    <cellStyle name="20% - Accent4 2 8 2 2" xfId="10145" xr:uid="{00000000-0005-0000-0000-000058270000}"/>
    <cellStyle name="20% - Accent4 2 8 2 2 2" xfId="10146" xr:uid="{00000000-0005-0000-0000-000059270000}"/>
    <cellStyle name="20% - Accent4 2 8 2 2 3" xfId="10147" xr:uid="{00000000-0005-0000-0000-00005A270000}"/>
    <cellStyle name="20% - Accent4 2 8 2 3" xfId="10148" xr:uid="{00000000-0005-0000-0000-00005B270000}"/>
    <cellStyle name="20% - Accent4 2 8 2 4" xfId="10149" xr:uid="{00000000-0005-0000-0000-00005C270000}"/>
    <cellStyle name="20% - Accent4 2 8 3" xfId="10150" xr:uid="{00000000-0005-0000-0000-00005D270000}"/>
    <cellStyle name="20% - Accent4 2 8 3 2" xfId="10151" xr:uid="{00000000-0005-0000-0000-00005E270000}"/>
    <cellStyle name="20% - Accent4 2 8 3 2 2" xfId="10152" xr:uid="{00000000-0005-0000-0000-00005F270000}"/>
    <cellStyle name="20% - Accent4 2 8 3 2 3" xfId="10153" xr:uid="{00000000-0005-0000-0000-000060270000}"/>
    <cellStyle name="20% - Accent4 2 8 3 3" xfId="10154" xr:uid="{00000000-0005-0000-0000-000061270000}"/>
    <cellStyle name="20% - Accent4 2 8 3 4" xfId="10155" xr:uid="{00000000-0005-0000-0000-000062270000}"/>
    <cellStyle name="20% - Accent4 2 8 4" xfId="10156" xr:uid="{00000000-0005-0000-0000-000063270000}"/>
    <cellStyle name="20% - Accent4 2 8 4 2" xfId="10157" xr:uid="{00000000-0005-0000-0000-000064270000}"/>
    <cellStyle name="20% - Accent4 2 8 4 3" xfId="10158" xr:uid="{00000000-0005-0000-0000-000065270000}"/>
    <cellStyle name="20% - Accent4 2 8 5" xfId="10159" xr:uid="{00000000-0005-0000-0000-000066270000}"/>
    <cellStyle name="20% - Accent4 2 8 5 2" xfId="10160" xr:uid="{00000000-0005-0000-0000-000067270000}"/>
    <cellStyle name="20% - Accent4 2 8 6" xfId="10161" xr:uid="{00000000-0005-0000-0000-000068270000}"/>
    <cellStyle name="20% - Accent4 2 8 6 2" xfId="10162" xr:uid="{00000000-0005-0000-0000-000069270000}"/>
    <cellStyle name="20% - Accent4 2 8 7" xfId="10163" xr:uid="{00000000-0005-0000-0000-00006A270000}"/>
    <cellStyle name="20% - Accent4 2 9" xfId="10164" xr:uid="{00000000-0005-0000-0000-00006B270000}"/>
    <cellStyle name="20% - Accent4 2 9 2" xfId="10165" xr:uid="{00000000-0005-0000-0000-00006C270000}"/>
    <cellStyle name="20% - Accent4 2 9 2 2" xfId="10166" xr:uid="{00000000-0005-0000-0000-00006D270000}"/>
    <cellStyle name="20% - Accent4 2 9 2 3" xfId="10167" xr:uid="{00000000-0005-0000-0000-00006E270000}"/>
    <cellStyle name="20% - Accent4 2 9 3" xfId="10168" xr:uid="{00000000-0005-0000-0000-00006F270000}"/>
    <cellStyle name="20% - Accent4 2 9 3 2" xfId="10169" xr:uid="{00000000-0005-0000-0000-000070270000}"/>
    <cellStyle name="20% - Accent4 2 9 4" xfId="10170" xr:uid="{00000000-0005-0000-0000-000071270000}"/>
    <cellStyle name="20% - Accent4 2 9 4 2" xfId="10171" xr:uid="{00000000-0005-0000-0000-000072270000}"/>
    <cellStyle name="20% - Accent4 2 9 5" xfId="10172" xr:uid="{00000000-0005-0000-0000-000073270000}"/>
    <cellStyle name="20% - Accent4 20" xfId="55308" xr:uid="{00000000-0005-0000-0000-000074270000}"/>
    <cellStyle name="20% - Accent4 20 2" xfId="56639" xr:uid="{00000000-0005-0000-0000-000075270000}"/>
    <cellStyle name="20% - Accent4 21" xfId="56327" xr:uid="{00000000-0005-0000-0000-000076270000}"/>
    <cellStyle name="20% - Accent4 22" xfId="56656" xr:uid="{00000000-0005-0000-0000-000077270000}"/>
    <cellStyle name="20% - Accent4 23" xfId="56676" xr:uid="{00000000-0005-0000-0000-000078270000}"/>
    <cellStyle name="20% - Accent4 24" xfId="56697" xr:uid="{00000000-0005-0000-0000-000079270000}"/>
    <cellStyle name="20% - Accent4 25" xfId="56715" xr:uid="{00000000-0005-0000-0000-00007A270000}"/>
    <cellStyle name="20% - Accent4 26" xfId="56730" xr:uid="{00000000-0005-0000-0000-00007B270000}"/>
    <cellStyle name="20% - Accent4 27" xfId="56746" xr:uid="{00000000-0005-0000-0000-00007C270000}"/>
    <cellStyle name="20% - Accent4 28" xfId="61783" xr:uid="{00000000-0005-0000-0000-00007D270000}"/>
    <cellStyle name="20% - Accent4 29" xfId="61804" xr:uid="{00000000-0005-0000-0000-00007E270000}"/>
    <cellStyle name="20% - Accent4 3" xfId="628" xr:uid="{00000000-0005-0000-0000-00007F270000}"/>
    <cellStyle name="20% - Accent4 3 10" xfId="10174" xr:uid="{00000000-0005-0000-0000-000080270000}"/>
    <cellStyle name="20% - Accent4 3 10 2" xfId="10175" xr:uid="{00000000-0005-0000-0000-000081270000}"/>
    <cellStyle name="20% - Accent4 3 10 2 2" xfId="10176" xr:uid="{00000000-0005-0000-0000-000082270000}"/>
    <cellStyle name="20% - Accent4 3 10 2 3" xfId="10177" xr:uid="{00000000-0005-0000-0000-000083270000}"/>
    <cellStyle name="20% - Accent4 3 10 3" xfId="10178" xr:uid="{00000000-0005-0000-0000-000084270000}"/>
    <cellStyle name="20% - Accent4 3 10 4" xfId="10179" xr:uid="{00000000-0005-0000-0000-000085270000}"/>
    <cellStyle name="20% - Accent4 3 11" xfId="10180" xr:uid="{00000000-0005-0000-0000-000086270000}"/>
    <cellStyle name="20% - Accent4 3 11 2" xfId="10181" xr:uid="{00000000-0005-0000-0000-000087270000}"/>
    <cellStyle name="20% - Accent4 3 11 3" xfId="10182" xr:uid="{00000000-0005-0000-0000-000088270000}"/>
    <cellStyle name="20% - Accent4 3 12" xfId="10183" xr:uid="{00000000-0005-0000-0000-000089270000}"/>
    <cellStyle name="20% - Accent4 3 12 2" xfId="10184" xr:uid="{00000000-0005-0000-0000-00008A270000}"/>
    <cellStyle name="20% - Accent4 3 13" xfId="10185" xr:uid="{00000000-0005-0000-0000-00008B270000}"/>
    <cellStyle name="20% - Accent4 3 13 2" xfId="10186" xr:uid="{00000000-0005-0000-0000-00008C270000}"/>
    <cellStyle name="20% - Accent4 3 14" xfId="10187" xr:uid="{00000000-0005-0000-0000-00008D270000}"/>
    <cellStyle name="20% - Accent4 3 15" xfId="10173" xr:uid="{00000000-0005-0000-0000-00008E270000}"/>
    <cellStyle name="20% - Accent4 3 16" xfId="52181" xr:uid="{00000000-0005-0000-0000-00008F270000}"/>
    <cellStyle name="20% - Accent4 3 17" xfId="52434" xr:uid="{00000000-0005-0000-0000-000090270000}"/>
    <cellStyle name="20% - Accent4 3 18" xfId="53905" xr:uid="{00000000-0005-0000-0000-000091270000}"/>
    <cellStyle name="20% - Accent4 3 19" xfId="55431" xr:uid="{00000000-0005-0000-0000-000092270000}"/>
    <cellStyle name="20% - Accent4 3 2" xfId="797" xr:uid="{00000000-0005-0000-0000-000093270000}"/>
    <cellStyle name="20% - Accent4 3 2 10" xfId="10189" xr:uid="{00000000-0005-0000-0000-000094270000}"/>
    <cellStyle name="20% - Accent4 3 2 10 2" xfId="10190" xr:uid="{00000000-0005-0000-0000-000095270000}"/>
    <cellStyle name="20% - Accent4 3 2 11" xfId="10191" xr:uid="{00000000-0005-0000-0000-000096270000}"/>
    <cellStyle name="20% - Accent4 3 2 11 2" xfId="10192" xr:uid="{00000000-0005-0000-0000-000097270000}"/>
    <cellStyle name="20% - Accent4 3 2 12" xfId="10193" xr:uid="{00000000-0005-0000-0000-000098270000}"/>
    <cellStyle name="20% - Accent4 3 2 13" xfId="10188" xr:uid="{00000000-0005-0000-0000-000099270000}"/>
    <cellStyle name="20% - Accent4 3 2 14" xfId="52266" xr:uid="{00000000-0005-0000-0000-00009A270000}"/>
    <cellStyle name="20% - Accent4 3 2 15" xfId="52435" xr:uid="{00000000-0005-0000-0000-00009B270000}"/>
    <cellStyle name="20% - Accent4 3 2 16" xfId="53906" xr:uid="{00000000-0005-0000-0000-00009C270000}"/>
    <cellStyle name="20% - Accent4 3 2 17" xfId="55432" xr:uid="{00000000-0005-0000-0000-00009D270000}"/>
    <cellStyle name="20% - Accent4 3 2 18" xfId="56810" xr:uid="{00000000-0005-0000-0000-00009E270000}"/>
    <cellStyle name="20% - Accent4 3 2 2" xfId="10194" xr:uid="{00000000-0005-0000-0000-00009F270000}"/>
    <cellStyle name="20% - Accent4 3 2 2 10" xfId="10195" xr:uid="{00000000-0005-0000-0000-0000A0270000}"/>
    <cellStyle name="20% - Accent4 3 2 2 11" xfId="53189" xr:uid="{00000000-0005-0000-0000-0000A1270000}"/>
    <cellStyle name="20% - Accent4 3 2 2 12" xfId="54552" xr:uid="{00000000-0005-0000-0000-0000A2270000}"/>
    <cellStyle name="20% - Accent4 3 2 2 13" xfId="56078" xr:uid="{00000000-0005-0000-0000-0000A3270000}"/>
    <cellStyle name="20% - Accent4 3 2 2 14" xfId="57456" xr:uid="{00000000-0005-0000-0000-0000A4270000}"/>
    <cellStyle name="20% - Accent4 3 2 2 2" xfId="10196" xr:uid="{00000000-0005-0000-0000-0000A5270000}"/>
    <cellStyle name="20% - Accent4 3 2 2 2 2" xfId="10197" xr:uid="{00000000-0005-0000-0000-0000A6270000}"/>
    <cellStyle name="20% - Accent4 3 2 2 2 2 2" xfId="10198" xr:uid="{00000000-0005-0000-0000-0000A7270000}"/>
    <cellStyle name="20% - Accent4 3 2 2 2 2 2 2" xfId="10199" xr:uid="{00000000-0005-0000-0000-0000A8270000}"/>
    <cellStyle name="20% - Accent4 3 2 2 2 2 2 2 2" xfId="10200" xr:uid="{00000000-0005-0000-0000-0000A9270000}"/>
    <cellStyle name="20% - Accent4 3 2 2 2 2 2 2 3" xfId="10201" xr:uid="{00000000-0005-0000-0000-0000AA270000}"/>
    <cellStyle name="20% - Accent4 3 2 2 2 2 2 3" xfId="10202" xr:uid="{00000000-0005-0000-0000-0000AB270000}"/>
    <cellStyle name="20% - Accent4 3 2 2 2 2 2 4" xfId="10203" xr:uid="{00000000-0005-0000-0000-0000AC270000}"/>
    <cellStyle name="20% - Accent4 3 2 2 2 2 3" xfId="10204" xr:uid="{00000000-0005-0000-0000-0000AD270000}"/>
    <cellStyle name="20% - Accent4 3 2 2 2 2 3 2" xfId="10205" xr:uid="{00000000-0005-0000-0000-0000AE270000}"/>
    <cellStyle name="20% - Accent4 3 2 2 2 2 3 2 2" xfId="10206" xr:uid="{00000000-0005-0000-0000-0000AF270000}"/>
    <cellStyle name="20% - Accent4 3 2 2 2 2 3 2 3" xfId="10207" xr:uid="{00000000-0005-0000-0000-0000B0270000}"/>
    <cellStyle name="20% - Accent4 3 2 2 2 2 3 3" xfId="10208" xr:uid="{00000000-0005-0000-0000-0000B1270000}"/>
    <cellStyle name="20% - Accent4 3 2 2 2 2 3 4" xfId="10209" xr:uid="{00000000-0005-0000-0000-0000B2270000}"/>
    <cellStyle name="20% - Accent4 3 2 2 2 2 4" xfId="10210" xr:uid="{00000000-0005-0000-0000-0000B3270000}"/>
    <cellStyle name="20% - Accent4 3 2 2 2 2 4 2" xfId="10211" xr:uid="{00000000-0005-0000-0000-0000B4270000}"/>
    <cellStyle name="20% - Accent4 3 2 2 2 2 4 3" xfId="10212" xr:uid="{00000000-0005-0000-0000-0000B5270000}"/>
    <cellStyle name="20% - Accent4 3 2 2 2 2 5" xfId="10213" xr:uid="{00000000-0005-0000-0000-0000B6270000}"/>
    <cellStyle name="20% - Accent4 3 2 2 2 2 5 2" xfId="10214" xr:uid="{00000000-0005-0000-0000-0000B7270000}"/>
    <cellStyle name="20% - Accent4 3 2 2 2 2 6" xfId="10215" xr:uid="{00000000-0005-0000-0000-0000B8270000}"/>
    <cellStyle name="20% - Accent4 3 2 2 2 2 6 2" xfId="10216" xr:uid="{00000000-0005-0000-0000-0000B9270000}"/>
    <cellStyle name="20% - Accent4 3 2 2 2 2 7" xfId="10217" xr:uid="{00000000-0005-0000-0000-0000BA270000}"/>
    <cellStyle name="20% - Accent4 3 2 2 2 3" xfId="10218" xr:uid="{00000000-0005-0000-0000-0000BB270000}"/>
    <cellStyle name="20% - Accent4 3 2 2 2 3 2" xfId="10219" xr:uid="{00000000-0005-0000-0000-0000BC270000}"/>
    <cellStyle name="20% - Accent4 3 2 2 2 3 2 2" xfId="10220" xr:uid="{00000000-0005-0000-0000-0000BD270000}"/>
    <cellStyle name="20% - Accent4 3 2 2 2 3 2 3" xfId="10221" xr:uid="{00000000-0005-0000-0000-0000BE270000}"/>
    <cellStyle name="20% - Accent4 3 2 2 2 3 3" xfId="10222" xr:uid="{00000000-0005-0000-0000-0000BF270000}"/>
    <cellStyle name="20% - Accent4 3 2 2 2 3 3 2" xfId="10223" xr:uid="{00000000-0005-0000-0000-0000C0270000}"/>
    <cellStyle name="20% - Accent4 3 2 2 2 3 4" xfId="10224" xr:uid="{00000000-0005-0000-0000-0000C1270000}"/>
    <cellStyle name="20% - Accent4 3 2 2 2 3 4 2" xfId="10225" xr:uid="{00000000-0005-0000-0000-0000C2270000}"/>
    <cellStyle name="20% - Accent4 3 2 2 2 3 5" xfId="10226" xr:uid="{00000000-0005-0000-0000-0000C3270000}"/>
    <cellStyle name="20% - Accent4 3 2 2 2 4" xfId="10227" xr:uid="{00000000-0005-0000-0000-0000C4270000}"/>
    <cellStyle name="20% - Accent4 3 2 2 2 4 2" xfId="10228" xr:uid="{00000000-0005-0000-0000-0000C5270000}"/>
    <cellStyle name="20% - Accent4 3 2 2 2 4 2 2" xfId="10229" xr:uid="{00000000-0005-0000-0000-0000C6270000}"/>
    <cellStyle name="20% - Accent4 3 2 2 2 4 2 3" xfId="10230" xr:uid="{00000000-0005-0000-0000-0000C7270000}"/>
    <cellStyle name="20% - Accent4 3 2 2 2 4 3" xfId="10231" xr:uid="{00000000-0005-0000-0000-0000C8270000}"/>
    <cellStyle name="20% - Accent4 3 2 2 2 4 4" xfId="10232" xr:uid="{00000000-0005-0000-0000-0000C9270000}"/>
    <cellStyle name="20% - Accent4 3 2 2 2 5" xfId="10233" xr:uid="{00000000-0005-0000-0000-0000CA270000}"/>
    <cellStyle name="20% - Accent4 3 2 2 2 5 2" xfId="10234" xr:uid="{00000000-0005-0000-0000-0000CB270000}"/>
    <cellStyle name="20% - Accent4 3 2 2 2 5 3" xfId="10235" xr:uid="{00000000-0005-0000-0000-0000CC270000}"/>
    <cellStyle name="20% - Accent4 3 2 2 2 6" xfId="10236" xr:uid="{00000000-0005-0000-0000-0000CD270000}"/>
    <cellStyle name="20% - Accent4 3 2 2 2 6 2" xfId="10237" xr:uid="{00000000-0005-0000-0000-0000CE270000}"/>
    <cellStyle name="20% - Accent4 3 2 2 2 7" xfId="10238" xr:uid="{00000000-0005-0000-0000-0000CF270000}"/>
    <cellStyle name="20% - Accent4 3 2 2 2 7 2" xfId="10239" xr:uid="{00000000-0005-0000-0000-0000D0270000}"/>
    <cellStyle name="20% - Accent4 3 2 2 2 8" xfId="10240" xr:uid="{00000000-0005-0000-0000-0000D1270000}"/>
    <cellStyle name="20% - Accent4 3 2 2 3" xfId="10241" xr:uid="{00000000-0005-0000-0000-0000D2270000}"/>
    <cellStyle name="20% - Accent4 3 2 2 3 2" xfId="10242" xr:uid="{00000000-0005-0000-0000-0000D3270000}"/>
    <cellStyle name="20% - Accent4 3 2 2 3 2 2" xfId="10243" xr:uid="{00000000-0005-0000-0000-0000D4270000}"/>
    <cellStyle name="20% - Accent4 3 2 2 3 2 2 2" xfId="10244" xr:uid="{00000000-0005-0000-0000-0000D5270000}"/>
    <cellStyle name="20% - Accent4 3 2 2 3 2 2 2 2" xfId="10245" xr:uid="{00000000-0005-0000-0000-0000D6270000}"/>
    <cellStyle name="20% - Accent4 3 2 2 3 2 2 2 3" xfId="10246" xr:uid="{00000000-0005-0000-0000-0000D7270000}"/>
    <cellStyle name="20% - Accent4 3 2 2 3 2 2 3" xfId="10247" xr:uid="{00000000-0005-0000-0000-0000D8270000}"/>
    <cellStyle name="20% - Accent4 3 2 2 3 2 2 4" xfId="10248" xr:uid="{00000000-0005-0000-0000-0000D9270000}"/>
    <cellStyle name="20% - Accent4 3 2 2 3 2 3" xfId="10249" xr:uid="{00000000-0005-0000-0000-0000DA270000}"/>
    <cellStyle name="20% - Accent4 3 2 2 3 2 3 2" xfId="10250" xr:uid="{00000000-0005-0000-0000-0000DB270000}"/>
    <cellStyle name="20% - Accent4 3 2 2 3 2 3 2 2" xfId="10251" xr:uid="{00000000-0005-0000-0000-0000DC270000}"/>
    <cellStyle name="20% - Accent4 3 2 2 3 2 3 2 3" xfId="10252" xr:uid="{00000000-0005-0000-0000-0000DD270000}"/>
    <cellStyle name="20% - Accent4 3 2 2 3 2 3 3" xfId="10253" xr:uid="{00000000-0005-0000-0000-0000DE270000}"/>
    <cellStyle name="20% - Accent4 3 2 2 3 2 3 4" xfId="10254" xr:uid="{00000000-0005-0000-0000-0000DF270000}"/>
    <cellStyle name="20% - Accent4 3 2 2 3 2 4" xfId="10255" xr:uid="{00000000-0005-0000-0000-0000E0270000}"/>
    <cellStyle name="20% - Accent4 3 2 2 3 2 4 2" xfId="10256" xr:uid="{00000000-0005-0000-0000-0000E1270000}"/>
    <cellStyle name="20% - Accent4 3 2 2 3 2 4 3" xfId="10257" xr:uid="{00000000-0005-0000-0000-0000E2270000}"/>
    <cellStyle name="20% - Accent4 3 2 2 3 2 5" xfId="10258" xr:uid="{00000000-0005-0000-0000-0000E3270000}"/>
    <cellStyle name="20% - Accent4 3 2 2 3 2 5 2" xfId="10259" xr:uid="{00000000-0005-0000-0000-0000E4270000}"/>
    <cellStyle name="20% - Accent4 3 2 2 3 2 6" xfId="10260" xr:uid="{00000000-0005-0000-0000-0000E5270000}"/>
    <cellStyle name="20% - Accent4 3 2 2 3 2 6 2" xfId="10261" xr:uid="{00000000-0005-0000-0000-0000E6270000}"/>
    <cellStyle name="20% - Accent4 3 2 2 3 2 7" xfId="10262" xr:uid="{00000000-0005-0000-0000-0000E7270000}"/>
    <cellStyle name="20% - Accent4 3 2 2 3 3" xfId="10263" xr:uid="{00000000-0005-0000-0000-0000E8270000}"/>
    <cellStyle name="20% - Accent4 3 2 2 3 3 2" xfId="10264" xr:uid="{00000000-0005-0000-0000-0000E9270000}"/>
    <cellStyle name="20% - Accent4 3 2 2 3 3 2 2" xfId="10265" xr:uid="{00000000-0005-0000-0000-0000EA270000}"/>
    <cellStyle name="20% - Accent4 3 2 2 3 3 2 3" xfId="10266" xr:uid="{00000000-0005-0000-0000-0000EB270000}"/>
    <cellStyle name="20% - Accent4 3 2 2 3 3 3" xfId="10267" xr:uid="{00000000-0005-0000-0000-0000EC270000}"/>
    <cellStyle name="20% - Accent4 3 2 2 3 3 3 2" xfId="10268" xr:uid="{00000000-0005-0000-0000-0000ED270000}"/>
    <cellStyle name="20% - Accent4 3 2 2 3 3 4" xfId="10269" xr:uid="{00000000-0005-0000-0000-0000EE270000}"/>
    <cellStyle name="20% - Accent4 3 2 2 3 3 4 2" xfId="10270" xr:uid="{00000000-0005-0000-0000-0000EF270000}"/>
    <cellStyle name="20% - Accent4 3 2 2 3 3 5" xfId="10271" xr:uid="{00000000-0005-0000-0000-0000F0270000}"/>
    <cellStyle name="20% - Accent4 3 2 2 3 4" xfId="10272" xr:uid="{00000000-0005-0000-0000-0000F1270000}"/>
    <cellStyle name="20% - Accent4 3 2 2 3 4 2" xfId="10273" xr:uid="{00000000-0005-0000-0000-0000F2270000}"/>
    <cellStyle name="20% - Accent4 3 2 2 3 4 2 2" xfId="10274" xr:uid="{00000000-0005-0000-0000-0000F3270000}"/>
    <cellStyle name="20% - Accent4 3 2 2 3 4 2 3" xfId="10275" xr:uid="{00000000-0005-0000-0000-0000F4270000}"/>
    <cellStyle name="20% - Accent4 3 2 2 3 4 3" xfId="10276" xr:uid="{00000000-0005-0000-0000-0000F5270000}"/>
    <cellStyle name="20% - Accent4 3 2 2 3 4 4" xfId="10277" xr:uid="{00000000-0005-0000-0000-0000F6270000}"/>
    <cellStyle name="20% - Accent4 3 2 2 3 5" xfId="10278" xr:uid="{00000000-0005-0000-0000-0000F7270000}"/>
    <cellStyle name="20% - Accent4 3 2 2 3 5 2" xfId="10279" xr:uid="{00000000-0005-0000-0000-0000F8270000}"/>
    <cellStyle name="20% - Accent4 3 2 2 3 5 3" xfId="10280" xr:uid="{00000000-0005-0000-0000-0000F9270000}"/>
    <cellStyle name="20% - Accent4 3 2 2 3 6" xfId="10281" xr:uid="{00000000-0005-0000-0000-0000FA270000}"/>
    <cellStyle name="20% - Accent4 3 2 2 3 6 2" xfId="10282" xr:uid="{00000000-0005-0000-0000-0000FB270000}"/>
    <cellStyle name="20% - Accent4 3 2 2 3 7" xfId="10283" xr:uid="{00000000-0005-0000-0000-0000FC270000}"/>
    <cellStyle name="20% - Accent4 3 2 2 3 7 2" xfId="10284" xr:uid="{00000000-0005-0000-0000-0000FD270000}"/>
    <cellStyle name="20% - Accent4 3 2 2 3 8" xfId="10285" xr:uid="{00000000-0005-0000-0000-0000FE270000}"/>
    <cellStyle name="20% - Accent4 3 2 2 4" xfId="10286" xr:uid="{00000000-0005-0000-0000-0000FF270000}"/>
    <cellStyle name="20% - Accent4 3 2 2 4 2" xfId="10287" xr:uid="{00000000-0005-0000-0000-000000280000}"/>
    <cellStyle name="20% - Accent4 3 2 2 4 2 2" xfId="10288" xr:uid="{00000000-0005-0000-0000-000001280000}"/>
    <cellStyle name="20% - Accent4 3 2 2 4 2 2 2" xfId="10289" xr:uid="{00000000-0005-0000-0000-000002280000}"/>
    <cellStyle name="20% - Accent4 3 2 2 4 2 2 3" xfId="10290" xr:uid="{00000000-0005-0000-0000-000003280000}"/>
    <cellStyle name="20% - Accent4 3 2 2 4 2 3" xfId="10291" xr:uid="{00000000-0005-0000-0000-000004280000}"/>
    <cellStyle name="20% - Accent4 3 2 2 4 2 4" xfId="10292" xr:uid="{00000000-0005-0000-0000-000005280000}"/>
    <cellStyle name="20% - Accent4 3 2 2 4 3" xfId="10293" xr:uid="{00000000-0005-0000-0000-000006280000}"/>
    <cellStyle name="20% - Accent4 3 2 2 4 3 2" xfId="10294" xr:uid="{00000000-0005-0000-0000-000007280000}"/>
    <cellStyle name="20% - Accent4 3 2 2 4 3 2 2" xfId="10295" xr:uid="{00000000-0005-0000-0000-000008280000}"/>
    <cellStyle name="20% - Accent4 3 2 2 4 3 2 3" xfId="10296" xr:uid="{00000000-0005-0000-0000-000009280000}"/>
    <cellStyle name="20% - Accent4 3 2 2 4 3 3" xfId="10297" xr:uid="{00000000-0005-0000-0000-00000A280000}"/>
    <cellStyle name="20% - Accent4 3 2 2 4 3 4" xfId="10298" xr:uid="{00000000-0005-0000-0000-00000B280000}"/>
    <cellStyle name="20% - Accent4 3 2 2 4 4" xfId="10299" xr:uid="{00000000-0005-0000-0000-00000C280000}"/>
    <cellStyle name="20% - Accent4 3 2 2 4 4 2" xfId="10300" xr:uid="{00000000-0005-0000-0000-00000D280000}"/>
    <cellStyle name="20% - Accent4 3 2 2 4 4 3" xfId="10301" xr:uid="{00000000-0005-0000-0000-00000E280000}"/>
    <cellStyle name="20% - Accent4 3 2 2 4 5" xfId="10302" xr:uid="{00000000-0005-0000-0000-00000F280000}"/>
    <cellStyle name="20% - Accent4 3 2 2 4 5 2" xfId="10303" xr:uid="{00000000-0005-0000-0000-000010280000}"/>
    <cellStyle name="20% - Accent4 3 2 2 4 6" xfId="10304" xr:uid="{00000000-0005-0000-0000-000011280000}"/>
    <cellStyle name="20% - Accent4 3 2 2 4 6 2" xfId="10305" xr:uid="{00000000-0005-0000-0000-000012280000}"/>
    <cellStyle name="20% - Accent4 3 2 2 4 7" xfId="10306" xr:uid="{00000000-0005-0000-0000-000013280000}"/>
    <cellStyle name="20% - Accent4 3 2 2 5" xfId="10307" xr:uid="{00000000-0005-0000-0000-000014280000}"/>
    <cellStyle name="20% - Accent4 3 2 2 5 2" xfId="10308" xr:uid="{00000000-0005-0000-0000-000015280000}"/>
    <cellStyle name="20% - Accent4 3 2 2 5 2 2" xfId="10309" xr:uid="{00000000-0005-0000-0000-000016280000}"/>
    <cellStyle name="20% - Accent4 3 2 2 5 2 3" xfId="10310" xr:uid="{00000000-0005-0000-0000-000017280000}"/>
    <cellStyle name="20% - Accent4 3 2 2 5 3" xfId="10311" xr:uid="{00000000-0005-0000-0000-000018280000}"/>
    <cellStyle name="20% - Accent4 3 2 2 5 3 2" xfId="10312" xr:uid="{00000000-0005-0000-0000-000019280000}"/>
    <cellStyle name="20% - Accent4 3 2 2 5 4" xfId="10313" xr:uid="{00000000-0005-0000-0000-00001A280000}"/>
    <cellStyle name="20% - Accent4 3 2 2 5 4 2" xfId="10314" xr:uid="{00000000-0005-0000-0000-00001B280000}"/>
    <cellStyle name="20% - Accent4 3 2 2 5 5" xfId="10315" xr:uid="{00000000-0005-0000-0000-00001C280000}"/>
    <cellStyle name="20% - Accent4 3 2 2 6" xfId="10316" xr:uid="{00000000-0005-0000-0000-00001D280000}"/>
    <cellStyle name="20% - Accent4 3 2 2 6 2" xfId="10317" xr:uid="{00000000-0005-0000-0000-00001E280000}"/>
    <cellStyle name="20% - Accent4 3 2 2 6 2 2" xfId="10318" xr:uid="{00000000-0005-0000-0000-00001F280000}"/>
    <cellStyle name="20% - Accent4 3 2 2 6 2 3" xfId="10319" xr:uid="{00000000-0005-0000-0000-000020280000}"/>
    <cellStyle name="20% - Accent4 3 2 2 6 3" xfId="10320" xr:uid="{00000000-0005-0000-0000-000021280000}"/>
    <cellStyle name="20% - Accent4 3 2 2 6 4" xfId="10321" xr:uid="{00000000-0005-0000-0000-000022280000}"/>
    <cellStyle name="20% - Accent4 3 2 2 7" xfId="10322" xr:uid="{00000000-0005-0000-0000-000023280000}"/>
    <cellStyle name="20% - Accent4 3 2 2 7 2" xfId="10323" xr:uid="{00000000-0005-0000-0000-000024280000}"/>
    <cellStyle name="20% - Accent4 3 2 2 7 3" xfId="10324" xr:uid="{00000000-0005-0000-0000-000025280000}"/>
    <cellStyle name="20% - Accent4 3 2 2 8" xfId="10325" xr:uid="{00000000-0005-0000-0000-000026280000}"/>
    <cellStyle name="20% - Accent4 3 2 2 8 2" xfId="10326" xr:uid="{00000000-0005-0000-0000-000027280000}"/>
    <cellStyle name="20% - Accent4 3 2 2 9" xfId="10327" xr:uid="{00000000-0005-0000-0000-000028280000}"/>
    <cellStyle name="20% - Accent4 3 2 2 9 2" xfId="10328" xr:uid="{00000000-0005-0000-0000-000029280000}"/>
    <cellStyle name="20% - Accent4 3 2 3" xfId="10329" xr:uid="{00000000-0005-0000-0000-00002A280000}"/>
    <cellStyle name="20% - Accent4 3 2 3 10" xfId="10330" xr:uid="{00000000-0005-0000-0000-00002B280000}"/>
    <cellStyle name="20% - Accent4 3 2 3 11" xfId="53009" xr:uid="{00000000-0005-0000-0000-00002C280000}"/>
    <cellStyle name="20% - Accent4 3 2 3 12" xfId="54420" xr:uid="{00000000-0005-0000-0000-00002D280000}"/>
    <cellStyle name="20% - Accent4 3 2 3 13" xfId="55946" xr:uid="{00000000-0005-0000-0000-00002E280000}"/>
    <cellStyle name="20% - Accent4 3 2 3 14" xfId="57324" xr:uid="{00000000-0005-0000-0000-00002F280000}"/>
    <cellStyle name="20% - Accent4 3 2 3 2" xfId="10331" xr:uid="{00000000-0005-0000-0000-000030280000}"/>
    <cellStyle name="20% - Accent4 3 2 3 2 2" xfId="10332" xr:uid="{00000000-0005-0000-0000-000031280000}"/>
    <cellStyle name="20% - Accent4 3 2 3 2 2 2" xfId="10333" xr:uid="{00000000-0005-0000-0000-000032280000}"/>
    <cellStyle name="20% - Accent4 3 2 3 2 2 2 2" xfId="10334" xr:uid="{00000000-0005-0000-0000-000033280000}"/>
    <cellStyle name="20% - Accent4 3 2 3 2 2 2 2 2" xfId="10335" xr:uid="{00000000-0005-0000-0000-000034280000}"/>
    <cellStyle name="20% - Accent4 3 2 3 2 2 2 2 3" xfId="10336" xr:uid="{00000000-0005-0000-0000-000035280000}"/>
    <cellStyle name="20% - Accent4 3 2 3 2 2 2 3" xfId="10337" xr:uid="{00000000-0005-0000-0000-000036280000}"/>
    <cellStyle name="20% - Accent4 3 2 3 2 2 2 4" xfId="10338" xr:uid="{00000000-0005-0000-0000-000037280000}"/>
    <cellStyle name="20% - Accent4 3 2 3 2 2 3" xfId="10339" xr:uid="{00000000-0005-0000-0000-000038280000}"/>
    <cellStyle name="20% - Accent4 3 2 3 2 2 3 2" xfId="10340" xr:uid="{00000000-0005-0000-0000-000039280000}"/>
    <cellStyle name="20% - Accent4 3 2 3 2 2 3 2 2" xfId="10341" xr:uid="{00000000-0005-0000-0000-00003A280000}"/>
    <cellStyle name="20% - Accent4 3 2 3 2 2 3 2 3" xfId="10342" xr:uid="{00000000-0005-0000-0000-00003B280000}"/>
    <cellStyle name="20% - Accent4 3 2 3 2 2 3 3" xfId="10343" xr:uid="{00000000-0005-0000-0000-00003C280000}"/>
    <cellStyle name="20% - Accent4 3 2 3 2 2 3 4" xfId="10344" xr:uid="{00000000-0005-0000-0000-00003D280000}"/>
    <cellStyle name="20% - Accent4 3 2 3 2 2 4" xfId="10345" xr:uid="{00000000-0005-0000-0000-00003E280000}"/>
    <cellStyle name="20% - Accent4 3 2 3 2 2 4 2" xfId="10346" xr:uid="{00000000-0005-0000-0000-00003F280000}"/>
    <cellStyle name="20% - Accent4 3 2 3 2 2 4 3" xfId="10347" xr:uid="{00000000-0005-0000-0000-000040280000}"/>
    <cellStyle name="20% - Accent4 3 2 3 2 2 5" xfId="10348" xr:uid="{00000000-0005-0000-0000-000041280000}"/>
    <cellStyle name="20% - Accent4 3 2 3 2 2 5 2" xfId="10349" xr:uid="{00000000-0005-0000-0000-000042280000}"/>
    <cellStyle name="20% - Accent4 3 2 3 2 2 6" xfId="10350" xr:uid="{00000000-0005-0000-0000-000043280000}"/>
    <cellStyle name="20% - Accent4 3 2 3 2 2 6 2" xfId="10351" xr:uid="{00000000-0005-0000-0000-000044280000}"/>
    <cellStyle name="20% - Accent4 3 2 3 2 2 7" xfId="10352" xr:uid="{00000000-0005-0000-0000-000045280000}"/>
    <cellStyle name="20% - Accent4 3 2 3 2 3" xfId="10353" xr:uid="{00000000-0005-0000-0000-000046280000}"/>
    <cellStyle name="20% - Accent4 3 2 3 2 3 2" xfId="10354" xr:uid="{00000000-0005-0000-0000-000047280000}"/>
    <cellStyle name="20% - Accent4 3 2 3 2 3 2 2" xfId="10355" xr:uid="{00000000-0005-0000-0000-000048280000}"/>
    <cellStyle name="20% - Accent4 3 2 3 2 3 2 3" xfId="10356" xr:uid="{00000000-0005-0000-0000-000049280000}"/>
    <cellStyle name="20% - Accent4 3 2 3 2 3 3" xfId="10357" xr:uid="{00000000-0005-0000-0000-00004A280000}"/>
    <cellStyle name="20% - Accent4 3 2 3 2 3 3 2" xfId="10358" xr:uid="{00000000-0005-0000-0000-00004B280000}"/>
    <cellStyle name="20% - Accent4 3 2 3 2 3 4" xfId="10359" xr:uid="{00000000-0005-0000-0000-00004C280000}"/>
    <cellStyle name="20% - Accent4 3 2 3 2 3 4 2" xfId="10360" xr:uid="{00000000-0005-0000-0000-00004D280000}"/>
    <cellStyle name="20% - Accent4 3 2 3 2 3 5" xfId="10361" xr:uid="{00000000-0005-0000-0000-00004E280000}"/>
    <cellStyle name="20% - Accent4 3 2 3 2 4" xfId="10362" xr:uid="{00000000-0005-0000-0000-00004F280000}"/>
    <cellStyle name="20% - Accent4 3 2 3 2 4 2" xfId="10363" xr:uid="{00000000-0005-0000-0000-000050280000}"/>
    <cellStyle name="20% - Accent4 3 2 3 2 4 2 2" xfId="10364" xr:uid="{00000000-0005-0000-0000-000051280000}"/>
    <cellStyle name="20% - Accent4 3 2 3 2 4 2 3" xfId="10365" xr:uid="{00000000-0005-0000-0000-000052280000}"/>
    <cellStyle name="20% - Accent4 3 2 3 2 4 3" xfId="10366" xr:uid="{00000000-0005-0000-0000-000053280000}"/>
    <cellStyle name="20% - Accent4 3 2 3 2 4 4" xfId="10367" xr:uid="{00000000-0005-0000-0000-000054280000}"/>
    <cellStyle name="20% - Accent4 3 2 3 2 5" xfId="10368" xr:uid="{00000000-0005-0000-0000-000055280000}"/>
    <cellStyle name="20% - Accent4 3 2 3 2 5 2" xfId="10369" xr:uid="{00000000-0005-0000-0000-000056280000}"/>
    <cellStyle name="20% - Accent4 3 2 3 2 5 3" xfId="10370" xr:uid="{00000000-0005-0000-0000-000057280000}"/>
    <cellStyle name="20% - Accent4 3 2 3 2 6" xfId="10371" xr:uid="{00000000-0005-0000-0000-000058280000}"/>
    <cellStyle name="20% - Accent4 3 2 3 2 6 2" xfId="10372" xr:uid="{00000000-0005-0000-0000-000059280000}"/>
    <cellStyle name="20% - Accent4 3 2 3 2 7" xfId="10373" xr:uid="{00000000-0005-0000-0000-00005A280000}"/>
    <cellStyle name="20% - Accent4 3 2 3 2 7 2" xfId="10374" xr:uid="{00000000-0005-0000-0000-00005B280000}"/>
    <cellStyle name="20% - Accent4 3 2 3 2 8" xfId="10375" xr:uid="{00000000-0005-0000-0000-00005C280000}"/>
    <cellStyle name="20% - Accent4 3 2 3 3" xfId="10376" xr:uid="{00000000-0005-0000-0000-00005D280000}"/>
    <cellStyle name="20% - Accent4 3 2 3 3 2" xfId="10377" xr:uid="{00000000-0005-0000-0000-00005E280000}"/>
    <cellStyle name="20% - Accent4 3 2 3 3 2 2" xfId="10378" xr:uid="{00000000-0005-0000-0000-00005F280000}"/>
    <cellStyle name="20% - Accent4 3 2 3 3 2 2 2" xfId="10379" xr:uid="{00000000-0005-0000-0000-000060280000}"/>
    <cellStyle name="20% - Accent4 3 2 3 3 2 2 2 2" xfId="10380" xr:uid="{00000000-0005-0000-0000-000061280000}"/>
    <cellStyle name="20% - Accent4 3 2 3 3 2 2 2 3" xfId="10381" xr:uid="{00000000-0005-0000-0000-000062280000}"/>
    <cellStyle name="20% - Accent4 3 2 3 3 2 2 3" xfId="10382" xr:uid="{00000000-0005-0000-0000-000063280000}"/>
    <cellStyle name="20% - Accent4 3 2 3 3 2 2 4" xfId="10383" xr:uid="{00000000-0005-0000-0000-000064280000}"/>
    <cellStyle name="20% - Accent4 3 2 3 3 2 3" xfId="10384" xr:uid="{00000000-0005-0000-0000-000065280000}"/>
    <cellStyle name="20% - Accent4 3 2 3 3 2 3 2" xfId="10385" xr:uid="{00000000-0005-0000-0000-000066280000}"/>
    <cellStyle name="20% - Accent4 3 2 3 3 2 3 2 2" xfId="10386" xr:uid="{00000000-0005-0000-0000-000067280000}"/>
    <cellStyle name="20% - Accent4 3 2 3 3 2 3 2 3" xfId="10387" xr:uid="{00000000-0005-0000-0000-000068280000}"/>
    <cellStyle name="20% - Accent4 3 2 3 3 2 3 3" xfId="10388" xr:uid="{00000000-0005-0000-0000-000069280000}"/>
    <cellStyle name="20% - Accent4 3 2 3 3 2 3 4" xfId="10389" xr:uid="{00000000-0005-0000-0000-00006A280000}"/>
    <cellStyle name="20% - Accent4 3 2 3 3 2 4" xfId="10390" xr:uid="{00000000-0005-0000-0000-00006B280000}"/>
    <cellStyle name="20% - Accent4 3 2 3 3 2 4 2" xfId="10391" xr:uid="{00000000-0005-0000-0000-00006C280000}"/>
    <cellStyle name="20% - Accent4 3 2 3 3 2 4 3" xfId="10392" xr:uid="{00000000-0005-0000-0000-00006D280000}"/>
    <cellStyle name="20% - Accent4 3 2 3 3 2 5" xfId="10393" xr:uid="{00000000-0005-0000-0000-00006E280000}"/>
    <cellStyle name="20% - Accent4 3 2 3 3 2 5 2" xfId="10394" xr:uid="{00000000-0005-0000-0000-00006F280000}"/>
    <cellStyle name="20% - Accent4 3 2 3 3 2 6" xfId="10395" xr:uid="{00000000-0005-0000-0000-000070280000}"/>
    <cellStyle name="20% - Accent4 3 2 3 3 2 6 2" xfId="10396" xr:uid="{00000000-0005-0000-0000-000071280000}"/>
    <cellStyle name="20% - Accent4 3 2 3 3 2 7" xfId="10397" xr:uid="{00000000-0005-0000-0000-000072280000}"/>
    <cellStyle name="20% - Accent4 3 2 3 3 3" xfId="10398" xr:uid="{00000000-0005-0000-0000-000073280000}"/>
    <cellStyle name="20% - Accent4 3 2 3 3 3 2" xfId="10399" xr:uid="{00000000-0005-0000-0000-000074280000}"/>
    <cellStyle name="20% - Accent4 3 2 3 3 3 2 2" xfId="10400" xr:uid="{00000000-0005-0000-0000-000075280000}"/>
    <cellStyle name="20% - Accent4 3 2 3 3 3 2 3" xfId="10401" xr:uid="{00000000-0005-0000-0000-000076280000}"/>
    <cellStyle name="20% - Accent4 3 2 3 3 3 3" xfId="10402" xr:uid="{00000000-0005-0000-0000-000077280000}"/>
    <cellStyle name="20% - Accent4 3 2 3 3 3 3 2" xfId="10403" xr:uid="{00000000-0005-0000-0000-000078280000}"/>
    <cellStyle name="20% - Accent4 3 2 3 3 3 4" xfId="10404" xr:uid="{00000000-0005-0000-0000-000079280000}"/>
    <cellStyle name="20% - Accent4 3 2 3 3 3 4 2" xfId="10405" xr:uid="{00000000-0005-0000-0000-00007A280000}"/>
    <cellStyle name="20% - Accent4 3 2 3 3 3 5" xfId="10406" xr:uid="{00000000-0005-0000-0000-00007B280000}"/>
    <cellStyle name="20% - Accent4 3 2 3 3 4" xfId="10407" xr:uid="{00000000-0005-0000-0000-00007C280000}"/>
    <cellStyle name="20% - Accent4 3 2 3 3 4 2" xfId="10408" xr:uid="{00000000-0005-0000-0000-00007D280000}"/>
    <cellStyle name="20% - Accent4 3 2 3 3 4 2 2" xfId="10409" xr:uid="{00000000-0005-0000-0000-00007E280000}"/>
    <cellStyle name="20% - Accent4 3 2 3 3 4 2 3" xfId="10410" xr:uid="{00000000-0005-0000-0000-00007F280000}"/>
    <cellStyle name="20% - Accent4 3 2 3 3 4 3" xfId="10411" xr:uid="{00000000-0005-0000-0000-000080280000}"/>
    <cellStyle name="20% - Accent4 3 2 3 3 4 4" xfId="10412" xr:uid="{00000000-0005-0000-0000-000081280000}"/>
    <cellStyle name="20% - Accent4 3 2 3 3 5" xfId="10413" xr:uid="{00000000-0005-0000-0000-000082280000}"/>
    <cellStyle name="20% - Accent4 3 2 3 3 5 2" xfId="10414" xr:uid="{00000000-0005-0000-0000-000083280000}"/>
    <cellStyle name="20% - Accent4 3 2 3 3 5 3" xfId="10415" xr:uid="{00000000-0005-0000-0000-000084280000}"/>
    <cellStyle name="20% - Accent4 3 2 3 3 6" xfId="10416" xr:uid="{00000000-0005-0000-0000-000085280000}"/>
    <cellStyle name="20% - Accent4 3 2 3 3 6 2" xfId="10417" xr:uid="{00000000-0005-0000-0000-000086280000}"/>
    <cellStyle name="20% - Accent4 3 2 3 3 7" xfId="10418" xr:uid="{00000000-0005-0000-0000-000087280000}"/>
    <cellStyle name="20% - Accent4 3 2 3 3 7 2" xfId="10419" xr:uid="{00000000-0005-0000-0000-000088280000}"/>
    <cellStyle name="20% - Accent4 3 2 3 3 8" xfId="10420" xr:uid="{00000000-0005-0000-0000-000089280000}"/>
    <cellStyle name="20% - Accent4 3 2 3 4" xfId="10421" xr:uid="{00000000-0005-0000-0000-00008A280000}"/>
    <cellStyle name="20% - Accent4 3 2 3 4 2" xfId="10422" xr:uid="{00000000-0005-0000-0000-00008B280000}"/>
    <cellStyle name="20% - Accent4 3 2 3 4 2 2" xfId="10423" xr:uid="{00000000-0005-0000-0000-00008C280000}"/>
    <cellStyle name="20% - Accent4 3 2 3 4 2 2 2" xfId="10424" xr:uid="{00000000-0005-0000-0000-00008D280000}"/>
    <cellStyle name="20% - Accent4 3 2 3 4 2 2 3" xfId="10425" xr:uid="{00000000-0005-0000-0000-00008E280000}"/>
    <cellStyle name="20% - Accent4 3 2 3 4 2 3" xfId="10426" xr:uid="{00000000-0005-0000-0000-00008F280000}"/>
    <cellStyle name="20% - Accent4 3 2 3 4 2 4" xfId="10427" xr:uid="{00000000-0005-0000-0000-000090280000}"/>
    <cellStyle name="20% - Accent4 3 2 3 4 3" xfId="10428" xr:uid="{00000000-0005-0000-0000-000091280000}"/>
    <cellStyle name="20% - Accent4 3 2 3 4 3 2" xfId="10429" xr:uid="{00000000-0005-0000-0000-000092280000}"/>
    <cellStyle name="20% - Accent4 3 2 3 4 3 2 2" xfId="10430" xr:uid="{00000000-0005-0000-0000-000093280000}"/>
    <cellStyle name="20% - Accent4 3 2 3 4 3 2 3" xfId="10431" xr:uid="{00000000-0005-0000-0000-000094280000}"/>
    <cellStyle name="20% - Accent4 3 2 3 4 3 3" xfId="10432" xr:uid="{00000000-0005-0000-0000-000095280000}"/>
    <cellStyle name="20% - Accent4 3 2 3 4 3 4" xfId="10433" xr:uid="{00000000-0005-0000-0000-000096280000}"/>
    <cellStyle name="20% - Accent4 3 2 3 4 4" xfId="10434" xr:uid="{00000000-0005-0000-0000-000097280000}"/>
    <cellStyle name="20% - Accent4 3 2 3 4 4 2" xfId="10435" xr:uid="{00000000-0005-0000-0000-000098280000}"/>
    <cellStyle name="20% - Accent4 3 2 3 4 4 3" xfId="10436" xr:uid="{00000000-0005-0000-0000-000099280000}"/>
    <cellStyle name="20% - Accent4 3 2 3 4 5" xfId="10437" xr:uid="{00000000-0005-0000-0000-00009A280000}"/>
    <cellStyle name="20% - Accent4 3 2 3 4 5 2" xfId="10438" xr:uid="{00000000-0005-0000-0000-00009B280000}"/>
    <cellStyle name="20% - Accent4 3 2 3 4 6" xfId="10439" xr:uid="{00000000-0005-0000-0000-00009C280000}"/>
    <cellStyle name="20% - Accent4 3 2 3 4 6 2" xfId="10440" xr:uid="{00000000-0005-0000-0000-00009D280000}"/>
    <cellStyle name="20% - Accent4 3 2 3 4 7" xfId="10441" xr:uid="{00000000-0005-0000-0000-00009E280000}"/>
    <cellStyle name="20% - Accent4 3 2 3 5" xfId="10442" xr:uid="{00000000-0005-0000-0000-00009F280000}"/>
    <cellStyle name="20% - Accent4 3 2 3 5 2" xfId="10443" xr:uid="{00000000-0005-0000-0000-0000A0280000}"/>
    <cellStyle name="20% - Accent4 3 2 3 5 2 2" xfId="10444" xr:uid="{00000000-0005-0000-0000-0000A1280000}"/>
    <cellStyle name="20% - Accent4 3 2 3 5 2 3" xfId="10445" xr:uid="{00000000-0005-0000-0000-0000A2280000}"/>
    <cellStyle name="20% - Accent4 3 2 3 5 3" xfId="10446" xr:uid="{00000000-0005-0000-0000-0000A3280000}"/>
    <cellStyle name="20% - Accent4 3 2 3 5 3 2" xfId="10447" xr:uid="{00000000-0005-0000-0000-0000A4280000}"/>
    <cellStyle name="20% - Accent4 3 2 3 5 4" xfId="10448" xr:uid="{00000000-0005-0000-0000-0000A5280000}"/>
    <cellStyle name="20% - Accent4 3 2 3 5 4 2" xfId="10449" xr:uid="{00000000-0005-0000-0000-0000A6280000}"/>
    <cellStyle name="20% - Accent4 3 2 3 5 5" xfId="10450" xr:uid="{00000000-0005-0000-0000-0000A7280000}"/>
    <cellStyle name="20% - Accent4 3 2 3 6" xfId="10451" xr:uid="{00000000-0005-0000-0000-0000A8280000}"/>
    <cellStyle name="20% - Accent4 3 2 3 6 2" xfId="10452" xr:uid="{00000000-0005-0000-0000-0000A9280000}"/>
    <cellStyle name="20% - Accent4 3 2 3 6 2 2" xfId="10453" xr:uid="{00000000-0005-0000-0000-0000AA280000}"/>
    <cellStyle name="20% - Accent4 3 2 3 6 2 3" xfId="10454" xr:uid="{00000000-0005-0000-0000-0000AB280000}"/>
    <cellStyle name="20% - Accent4 3 2 3 6 3" xfId="10455" xr:uid="{00000000-0005-0000-0000-0000AC280000}"/>
    <cellStyle name="20% - Accent4 3 2 3 6 4" xfId="10456" xr:uid="{00000000-0005-0000-0000-0000AD280000}"/>
    <cellStyle name="20% - Accent4 3 2 3 7" xfId="10457" xr:uid="{00000000-0005-0000-0000-0000AE280000}"/>
    <cellStyle name="20% - Accent4 3 2 3 7 2" xfId="10458" xr:uid="{00000000-0005-0000-0000-0000AF280000}"/>
    <cellStyle name="20% - Accent4 3 2 3 7 3" xfId="10459" xr:uid="{00000000-0005-0000-0000-0000B0280000}"/>
    <cellStyle name="20% - Accent4 3 2 3 8" xfId="10460" xr:uid="{00000000-0005-0000-0000-0000B1280000}"/>
    <cellStyle name="20% - Accent4 3 2 3 8 2" xfId="10461" xr:uid="{00000000-0005-0000-0000-0000B2280000}"/>
    <cellStyle name="20% - Accent4 3 2 3 9" xfId="10462" xr:uid="{00000000-0005-0000-0000-0000B3280000}"/>
    <cellStyle name="20% - Accent4 3 2 3 9 2" xfId="10463" xr:uid="{00000000-0005-0000-0000-0000B4280000}"/>
    <cellStyle name="20% - Accent4 3 2 4" xfId="10464" xr:uid="{00000000-0005-0000-0000-0000B5280000}"/>
    <cellStyle name="20% - Accent4 3 2 4 10" xfId="54119" xr:uid="{00000000-0005-0000-0000-0000B6280000}"/>
    <cellStyle name="20% - Accent4 3 2 4 11" xfId="55645" xr:uid="{00000000-0005-0000-0000-0000B7280000}"/>
    <cellStyle name="20% - Accent4 3 2 4 12" xfId="57023" xr:uid="{00000000-0005-0000-0000-0000B8280000}"/>
    <cellStyle name="20% - Accent4 3 2 4 2" xfId="10465" xr:uid="{00000000-0005-0000-0000-0000B9280000}"/>
    <cellStyle name="20% - Accent4 3 2 4 2 2" xfId="10466" xr:uid="{00000000-0005-0000-0000-0000BA280000}"/>
    <cellStyle name="20% - Accent4 3 2 4 2 2 2" xfId="10467" xr:uid="{00000000-0005-0000-0000-0000BB280000}"/>
    <cellStyle name="20% - Accent4 3 2 4 2 2 2 2" xfId="10468" xr:uid="{00000000-0005-0000-0000-0000BC280000}"/>
    <cellStyle name="20% - Accent4 3 2 4 2 2 2 3" xfId="10469" xr:uid="{00000000-0005-0000-0000-0000BD280000}"/>
    <cellStyle name="20% - Accent4 3 2 4 2 2 3" xfId="10470" xr:uid="{00000000-0005-0000-0000-0000BE280000}"/>
    <cellStyle name="20% - Accent4 3 2 4 2 2 4" xfId="10471" xr:uid="{00000000-0005-0000-0000-0000BF280000}"/>
    <cellStyle name="20% - Accent4 3 2 4 2 3" xfId="10472" xr:uid="{00000000-0005-0000-0000-0000C0280000}"/>
    <cellStyle name="20% - Accent4 3 2 4 2 3 2" xfId="10473" xr:uid="{00000000-0005-0000-0000-0000C1280000}"/>
    <cellStyle name="20% - Accent4 3 2 4 2 3 2 2" xfId="10474" xr:uid="{00000000-0005-0000-0000-0000C2280000}"/>
    <cellStyle name="20% - Accent4 3 2 4 2 3 2 3" xfId="10475" xr:uid="{00000000-0005-0000-0000-0000C3280000}"/>
    <cellStyle name="20% - Accent4 3 2 4 2 3 3" xfId="10476" xr:uid="{00000000-0005-0000-0000-0000C4280000}"/>
    <cellStyle name="20% - Accent4 3 2 4 2 3 4" xfId="10477" xr:uid="{00000000-0005-0000-0000-0000C5280000}"/>
    <cellStyle name="20% - Accent4 3 2 4 2 4" xfId="10478" xr:uid="{00000000-0005-0000-0000-0000C6280000}"/>
    <cellStyle name="20% - Accent4 3 2 4 2 4 2" xfId="10479" xr:uid="{00000000-0005-0000-0000-0000C7280000}"/>
    <cellStyle name="20% - Accent4 3 2 4 2 4 3" xfId="10480" xr:uid="{00000000-0005-0000-0000-0000C8280000}"/>
    <cellStyle name="20% - Accent4 3 2 4 2 5" xfId="10481" xr:uid="{00000000-0005-0000-0000-0000C9280000}"/>
    <cellStyle name="20% - Accent4 3 2 4 2 5 2" xfId="10482" xr:uid="{00000000-0005-0000-0000-0000CA280000}"/>
    <cellStyle name="20% - Accent4 3 2 4 2 6" xfId="10483" xr:uid="{00000000-0005-0000-0000-0000CB280000}"/>
    <cellStyle name="20% - Accent4 3 2 4 2 6 2" xfId="10484" xr:uid="{00000000-0005-0000-0000-0000CC280000}"/>
    <cellStyle name="20% - Accent4 3 2 4 2 7" xfId="10485" xr:uid="{00000000-0005-0000-0000-0000CD280000}"/>
    <cellStyle name="20% - Accent4 3 2 4 3" xfId="10486" xr:uid="{00000000-0005-0000-0000-0000CE280000}"/>
    <cellStyle name="20% - Accent4 3 2 4 3 2" xfId="10487" xr:uid="{00000000-0005-0000-0000-0000CF280000}"/>
    <cellStyle name="20% - Accent4 3 2 4 3 2 2" xfId="10488" xr:uid="{00000000-0005-0000-0000-0000D0280000}"/>
    <cellStyle name="20% - Accent4 3 2 4 3 2 3" xfId="10489" xr:uid="{00000000-0005-0000-0000-0000D1280000}"/>
    <cellStyle name="20% - Accent4 3 2 4 3 3" xfId="10490" xr:uid="{00000000-0005-0000-0000-0000D2280000}"/>
    <cellStyle name="20% - Accent4 3 2 4 3 3 2" xfId="10491" xr:uid="{00000000-0005-0000-0000-0000D3280000}"/>
    <cellStyle name="20% - Accent4 3 2 4 3 4" xfId="10492" xr:uid="{00000000-0005-0000-0000-0000D4280000}"/>
    <cellStyle name="20% - Accent4 3 2 4 3 4 2" xfId="10493" xr:uid="{00000000-0005-0000-0000-0000D5280000}"/>
    <cellStyle name="20% - Accent4 3 2 4 3 5" xfId="10494" xr:uid="{00000000-0005-0000-0000-0000D6280000}"/>
    <cellStyle name="20% - Accent4 3 2 4 4" xfId="10495" xr:uid="{00000000-0005-0000-0000-0000D7280000}"/>
    <cellStyle name="20% - Accent4 3 2 4 4 2" xfId="10496" xr:uid="{00000000-0005-0000-0000-0000D8280000}"/>
    <cellStyle name="20% - Accent4 3 2 4 4 2 2" xfId="10497" xr:uid="{00000000-0005-0000-0000-0000D9280000}"/>
    <cellStyle name="20% - Accent4 3 2 4 4 2 3" xfId="10498" xr:uid="{00000000-0005-0000-0000-0000DA280000}"/>
    <cellStyle name="20% - Accent4 3 2 4 4 3" xfId="10499" xr:uid="{00000000-0005-0000-0000-0000DB280000}"/>
    <cellStyle name="20% - Accent4 3 2 4 4 4" xfId="10500" xr:uid="{00000000-0005-0000-0000-0000DC280000}"/>
    <cellStyle name="20% - Accent4 3 2 4 5" xfId="10501" xr:uid="{00000000-0005-0000-0000-0000DD280000}"/>
    <cellStyle name="20% - Accent4 3 2 4 5 2" xfId="10502" xr:uid="{00000000-0005-0000-0000-0000DE280000}"/>
    <cellStyle name="20% - Accent4 3 2 4 5 3" xfId="10503" xr:uid="{00000000-0005-0000-0000-0000DF280000}"/>
    <cellStyle name="20% - Accent4 3 2 4 6" xfId="10504" xr:uid="{00000000-0005-0000-0000-0000E0280000}"/>
    <cellStyle name="20% - Accent4 3 2 4 6 2" xfId="10505" xr:uid="{00000000-0005-0000-0000-0000E1280000}"/>
    <cellStyle name="20% - Accent4 3 2 4 7" xfId="10506" xr:uid="{00000000-0005-0000-0000-0000E2280000}"/>
    <cellStyle name="20% - Accent4 3 2 4 7 2" xfId="10507" xr:uid="{00000000-0005-0000-0000-0000E3280000}"/>
    <cellStyle name="20% - Accent4 3 2 4 8" xfId="10508" xr:uid="{00000000-0005-0000-0000-0000E4280000}"/>
    <cellStyle name="20% - Accent4 3 2 4 9" xfId="52648" xr:uid="{00000000-0005-0000-0000-0000E5280000}"/>
    <cellStyle name="20% - Accent4 3 2 5" xfId="10509" xr:uid="{00000000-0005-0000-0000-0000E6280000}"/>
    <cellStyle name="20% - Accent4 3 2 5 2" xfId="10510" xr:uid="{00000000-0005-0000-0000-0000E7280000}"/>
    <cellStyle name="20% - Accent4 3 2 5 2 2" xfId="10511" xr:uid="{00000000-0005-0000-0000-0000E8280000}"/>
    <cellStyle name="20% - Accent4 3 2 5 2 2 2" xfId="10512" xr:uid="{00000000-0005-0000-0000-0000E9280000}"/>
    <cellStyle name="20% - Accent4 3 2 5 2 2 2 2" xfId="10513" xr:uid="{00000000-0005-0000-0000-0000EA280000}"/>
    <cellStyle name="20% - Accent4 3 2 5 2 2 2 3" xfId="10514" xr:uid="{00000000-0005-0000-0000-0000EB280000}"/>
    <cellStyle name="20% - Accent4 3 2 5 2 2 3" xfId="10515" xr:uid="{00000000-0005-0000-0000-0000EC280000}"/>
    <cellStyle name="20% - Accent4 3 2 5 2 2 4" xfId="10516" xr:uid="{00000000-0005-0000-0000-0000ED280000}"/>
    <cellStyle name="20% - Accent4 3 2 5 2 3" xfId="10517" xr:uid="{00000000-0005-0000-0000-0000EE280000}"/>
    <cellStyle name="20% - Accent4 3 2 5 2 3 2" xfId="10518" xr:uid="{00000000-0005-0000-0000-0000EF280000}"/>
    <cellStyle name="20% - Accent4 3 2 5 2 3 2 2" xfId="10519" xr:uid="{00000000-0005-0000-0000-0000F0280000}"/>
    <cellStyle name="20% - Accent4 3 2 5 2 3 2 3" xfId="10520" xr:uid="{00000000-0005-0000-0000-0000F1280000}"/>
    <cellStyle name="20% - Accent4 3 2 5 2 3 3" xfId="10521" xr:uid="{00000000-0005-0000-0000-0000F2280000}"/>
    <cellStyle name="20% - Accent4 3 2 5 2 3 4" xfId="10522" xr:uid="{00000000-0005-0000-0000-0000F3280000}"/>
    <cellStyle name="20% - Accent4 3 2 5 2 4" xfId="10523" xr:uid="{00000000-0005-0000-0000-0000F4280000}"/>
    <cellStyle name="20% - Accent4 3 2 5 2 4 2" xfId="10524" xr:uid="{00000000-0005-0000-0000-0000F5280000}"/>
    <cellStyle name="20% - Accent4 3 2 5 2 4 3" xfId="10525" xr:uid="{00000000-0005-0000-0000-0000F6280000}"/>
    <cellStyle name="20% - Accent4 3 2 5 2 5" xfId="10526" xr:uid="{00000000-0005-0000-0000-0000F7280000}"/>
    <cellStyle name="20% - Accent4 3 2 5 2 5 2" xfId="10527" xr:uid="{00000000-0005-0000-0000-0000F8280000}"/>
    <cellStyle name="20% - Accent4 3 2 5 2 6" xfId="10528" xr:uid="{00000000-0005-0000-0000-0000F9280000}"/>
    <cellStyle name="20% - Accent4 3 2 5 2 6 2" xfId="10529" xr:uid="{00000000-0005-0000-0000-0000FA280000}"/>
    <cellStyle name="20% - Accent4 3 2 5 2 7" xfId="10530" xr:uid="{00000000-0005-0000-0000-0000FB280000}"/>
    <cellStyle name="20% - Accent4 3 2 5 3" xfId="10531" xr:uid="{00000000-0005-0000-0000-0000FC280000}"/>
    <cellStyle name="20% - Accent4 3 2 5 3 2" xfId="10532" xr:uid="{00000000-0005-0000-0000-0000FD280000}"/>
    <cellStyle name="20% - Accent4 3 2 5 3 2 2" xfId="10533" xr:uid="{00000000-0005-0000-0000-0000FE280000}"/>
    <cellStyle name="20% - Accent4 3 2 5 3 2 3" xfId="10534" xr:uid="{00000000-0005-0000-0000-0000FF280000}"/>
    <cellStyle name="20% - Accent4 3 2 5 3 3" xfId="10535" xr:uid="{00000000-0005-0000-0000-000000290000}"/>
    <cellStyle name="20% - Accent4 3 2 5 3 3 2" xfId="10536" xr:uid="{00000000-0005-0000-0000-000001290000}"/>
    <cellStyle name="20% - Accent4 3 2 5 3 4" xfId="10537" xr:uid="{00000000-0005-0000-0000-000002290000}"/>
    <cellStyle name="20% - Accent4 3 2 5 3 4 2" xfId="10538" xr:uid="{00000000-0005-0000-0000-000003290000}"/>
    <cellStyle name="20% - Accent4 3 2 5 3 5" xfId="10539" xr:uid="{00000000-0005-0000-0000-000004290000}"/>
    <cellStyle name="20% - Accent4 3 2 5 4" xfId="10540" xr:uid="{00000000-0005-0000-0000-000005290000}"/>
    <cellStyle name="20% - Accent4 3 2 5 4 2" xfId="10541" xr:uid="{00000000-0005-0000-0000-000006290000}"/>
    <cellStyle name="20% - Accent4 3 2 5 4 2 2" xfId="10542" xr:uid="{00000000-0005-0000-0000-000007290000}"/>
    <cellStyle name="20% - Accent4 3 2 5 4 2 3" xfId="10543" xr:uid="{00000000-0005-0000-0000-000008290000}"/>
    <cellStyle name="20% - Accent4 3 2 5 4 3" xfId="10544" xr:uid="{00000000-0005-0000-0000-000009290000}"/>
    <cellStyle name="20% - Accent4 3 2 5 4 4" xfId="10545" xr:uid="{00000000-0005-0000-0000-00000A290000}"/>
    <cellStyle name="20% - Accent4 3 2 5 5" xfId="10546" xr:uid="{00000000-0005-0000-0000-00000B290000}"/>
    <cellStyle name="20% - Accent4 3 2 5 5 2" xfId="10547" xr:uid="{00000000-0005-0000-0000-00000C290000}"/>
    <cellStyle name="20% - Accent4 3 2 5 5 3" xfId="10548" xr:uid="{00000000-0005-0000-0000-00000D290000}"/>
    <cellStyle name="20% - Accent4 3 2 5 6" xfId="10549" xr:uid="{00000000-0005-0000-0000-00000E290000}"/>
    <cellStyle name="20% - Accent4 3 2 5 6 2" xfId="10550" xr:uid="{00000000-0005-0000-0000-00000F290000}"/>
    <cellStyle name="20% - Accent4 3 2 5 7" xfId="10551" xr:uid="{00000000-0005-0000-0000-000010290000}"/>
    <cellStyle name="20% - Accent4 3 2 5 7 2" xfId="10552" xr:uid="{00000000-0005-0000-0000-000011290000}"/>
    <cellStyle name="20% - Accent4 3 2 5 8" xfId="10553" xr:uid="{00000000-0005-0000-0000-000012290000}"/>
    <cellStyle name="20% - Accent4 3 2 6" xfId="10554" xr:uid="{00000000-0005-0000-0000-000013290000}"/>
    <cellStyle name="20% - Accent4 3 2 6 2" xfId="10555" xr:uid="{00000000-0005-0000-0000-000014290000}"/>
    <cellStyle name="20% - Accent4 3 2 6 2 2" xfId="10556" xr:uid="{00000000-0005-0000-0000-000015290000}"/>
    <cellStyle name="20% - Accent4 3 2 6 2 2 2" xfId="10557" xr:uid="{00000000-0005-0000-0000-000016290000}"/>
    <cellStyle name="20% - Accent4 3 2 6 2 2 3" xfId="10558" xr:uid="{00000000-0005-0000-0000-000017290000}"/>
    <cellStyle name="20% - Accent4 3 2 6 2 3" xfId="10559" xr:uid="{00000000-0005-0000-0000-000018290000}"/>
    <cellStyle name="20% - Accent4 3 2 6 2 4" xfId="10560" xr:uid="{00000000-0005-0000-0000-000019290000}"/>
    <cellStyle name="20% - Accent4 3 2 6 3" xfId="10561" xr:uid="{00000000-0005-0000-0000-00001A290000}"/>
    <cellStyle name="20% - Accent4 3 2 6 3 2" xfId="10562" xr:uid="{00000000-0005-0000-0000-00001B290000}"/>
    <cellStyle name="20% - Accent4 3 2 6 3 2 2" xfId="10563" xr:uid="{00000000-0005-0000-0000-00001C290000}"/>
    <cellStyle name="20% - Accent4 3 2 6 3 2 3" xfId="10564" xr:uid="{00000000-0005-0000-0000-00001D290000}"/>
    <cellStyle name="20% - Accent4 3 2 6 3 3" xfId="10565" xr:uid="{00000000-0005-0000-0000-00001E290000}"/>
    <cellStyle name="20% - Accent4 3 2 6 3 4" xfId="10566" xr:uid="{00000000-0005-0000-0000-00001F290000}"/>
    <cellStyle name="20% - Accent4 3 2 6 4" xfId="10567" xr:uid="{00000000-0005-0000-0000-000020290000}"/>
    <cellStyle name="20% - Accent4 3 2 6 4 2" xfId="10568" xr:uid="{00000000-0005-0000-0000-000021290000}"/>
    <cellStyle name="20% - Accent4 3 2 6 4 3" xfId="10569" xr:uid="{00000000-0005-0000-0000-000022290000}"/>
    <cellStyle name="20% - Accent4 3 2 6 5" xfId="10570" xr:uid="{00000000-0005-0000-0000-000023290000}"/>
    <cellStyle name="20% - Accent4 3 2 6 5 2" xfId="10571" xr:uid="{00000000-0005-0000-0000-000024290000}"/>
    <cellStyle name="20% - Accent4 3 2 6 6" xfId="10572" xr:uid="{00000000-0005-0000-0000-000025290000}"/>
    <cellStyle name="20% - Accent4 3 2 6 6 2" xfId="10573" xr:uid="{00000000-0005-0000-0000-000026290000}"/>
    <cellStyle name="20% - Accent4 3 2 6 7" xfId="10574" xr:uid="{00000000-0005-0000-0000-000027290000}"/>
    <cellStyle name="20% - Accent4 3 2 7" xfId="10575" xr:uid="{00000000-0005-0000-0000-000028290000}"/>
    <cellStyle name="20% - Accent4 3 2 7 2" xfId="10576" xr:uid="{00000000-0005-0000-0000-000029290000}"/>
    <cellStyle name="20% - Accent4 3 2 7 2 2" xfId="10577" xr:uid="{00000000-0005-0000-0000-00002A290000}"/>
    <cellStyle name="20% - Accent4 3 2 7 2 3" xfId="10578" xr:uid="{00000000-0005-0000-0000-00002B290000}"/>
    <cellStyle name="20% - Accent4 3 2 7 3" xfId="10579" xr:uid="{00000000-0005-0000-0000-00002C290000}"/>
    <cellStyle name="20% - Accent4 3 2 7 3 2" xfId="10580" xr:uid="{00000000-0005-0000-0000-00002D290000}"/>
    <cellStyle name="20% - Accent4 3 2 7 4" xfId="10581" xr:uid="{00000000-0005-0000-0000-00002E290000}"/>
    <cellStyle name="20% - Accent4 3 2 7 4 2" xfId="10582" xr:uid="{00000000-0005-0000-0000-00002F290000}"/>
    <cellStyle name="20% - Accent4 3 2 7 5" xfId="10583" xr:uid="{00000000-0005-0000-0000-000030290000}"/>
    <cellStyle name="20% - Accent4 3 2 8" xfId="10584" xr:uid="{00000000-0005-0000-0000-000031290000}"/>
    <cellStyle name="20% - Accent4 3 2 8 2" xfId="10585" xr:uid="{00000000-0005-0000-0000-000032290000}"/>
    <cellStyle name="20% - Accent4 3 2 8 2 2" xfId="10586" xr:uid="{00000000-0005-0000-0000-000033290000}"/>
    <cellStyle name="20% - Accent4 3 2 8 2 3" xfId="10587" xr:uid="{00000000-0005-0000-0000-000034290000}"/>
    <cellStyle name="20% - Accent4 3 2 8 3" xfId="10588" xr:uid="{00000000-0005-0000-0000-000035290000}"/>
    <cellStyle name="20% - Accent4 3 2 8 4" xfId="10589" xr:uid="{00000000-0005-0000-0000-000036290000}"/>
    <cellStyle name="20% - Accent4 3 2 9" xfId="10590" xr:uid="{00000000-0005-0000-0000-000037290000}"/>
    <cellStyle name="20% - Accent4 3 2 9 2" xfId="10591" xr:uid="{00000000-0005-0000-0000-000038290000}"/>
    <cellStyle name="20% - Accent4 3 2 9 3" xfId="10592" xr:uid="{00000000-0005-0000-0000-000039290000}"/>
    <cellStyle name="20% - Accent4 3 20" xfId="56809" xr:uid="{00000000-0005-0000-0000-00003A290000}"/>
    <cellStyle name="20% - Accent4 3 3" xfId="771" xr:uid="{00000000-0005-0000-0000-00003B290000}"/>
    <cellStyle name="20% - Accent4 3 3 10" xfId="10594" xr:uid="{00000000-0005-0000-0000-00003C290000}"/>
    <cellStyle name="20% - Accent4 3 3 10 2" xfId="10595" xr:uid="{00000000-0005-0000-0000-00003D290000}"/>
    <cellStyle name="20% - Accent4 3 3 11" xfId="10596" xr:uid="{00000000-0005-0000-0000-00003E290000}"/>
    <cellStyle name="20% - Accent4 3 3 11 2" xfId="10597" xr:uid="{00000000-0005-0000-0000-00003F290000}"/>
    <cellStyle name="20% - Accent4 3 3 12" xfId="10598" xr:uid="{00000000-0005-0000-0000-000040290000}"/>
    <cellStyle name="20% - Accent4 3 3 13" xfId="10593" xr:uid="{00000000-0005-0000-0000-000041290000}"/>
    <cellStyle name="20% - Accent4 3 3 14" xfId="53188" xr:uid="{00000000-0005-0000-0000-000042290000}"/>
    <cellStyle name="20% - Accent4 3 3 15" xfId="54551" xr:uid="{00000000-0005-0000-0000-000043290000}"/>
    <cellStyle name="20% - Accent4 3 3 16" xfId="56077" xr:uid="{00000000-0005-0000-0000-000044290000}"/>
    <cellStyle name="20% - Accent4 3 3 17" xfId="57455" xr:uid="{00000000-0005-0000-0000-000045290000}"/>
    <cellStyle name="20% - Accent4 3 3 2" xfId="10599" xr:uid="{00000000-0005-0000-0000-000046290000}"/>
    <cellStyle name="20% - Accent4 3 3 2 10" xfId="10600" xr:uid="{00000000-0005-0000-0000-000047290000}"/>
    <cellStyle name="20% - Accent4 3 3 2 2" xfId="10601" xr:uid="{00000000-0005-0000-0000-000048290000}"/>
    <cellStyle name="20% - Accent4 3 3 2 2 2" xfId="10602" xr:uid="{00000000-0005-0000-0000-000049290000}"/>
    <cellStyle name="20% - Accent4 3 3 2 2 2 2" xfId="10603" xr:uid="{00000000-0005-0000-0000-00004A290000}"/>
    <cellStyle name="20% - Accent4 3 3 2 2 2 2 2" xfId="10604" xr:uid="{00000000-0005-0000-0000-00004B290000}"/>
    <cellStyle name="20% - Accent4 3 3 2 2 2 2 2 2" xfId="10605" xr:uid="{00000000-0005-0000-0000-00004C290000}"/>
    <cellStyle name="20% - Accent4 3 3 2 2 2 2 2 3" xfId="10606" xr:uid="{00000000-0005-0000-0000-00004D290000}"/>
    <cellStyle name="20% - Accent4 3 3 2 2 2 2 3" xfId="10607" xr:uid="{00000000-0005-0000-0000-00004E290000}"/>
    <cellStyle name="20% - Accent4 3 3 2 2 2 2 4" xfId="10608" xr:uid="{00000000-0005-0000-0000-00004F290000}"/>
    <cellStyle name="20% - Accent4 3 3 2 2 2 3" xfId="10609" xr:uid="{00000000-0005-0000-0000-000050290000}"/>
    <cellStyle name="20% - Accent4 3 3 2 2 2 3 2" xfId="10610" xr:uid="{00000000-0005-0000-0000-000051290000}"/>
    <cellStyle name="20% - Accent4 3 3 2 2 2 3 2 2" xfId="10611" xr:uid="{00000000-0005-0000-0000-000052290000}"/>
    <cellStyle name="20% - Accent4 3 3 2 2 2 3 2 3" xfId="10612" xr:uid="{00000000-0005-0000-0000-000053290000}"/>
    <cellStyle name="20% - Accent4 3 3 2 2 2 3 3" xfId="10613" xr:uid="{00000000-0005-0000-0000-000054290000}"/>
    <cellStyle name="20% - Accent4 3 3 2 2 2 3 4" xfId="10614" xr:uid="{00000000-0005-0000-0000-000055290000}"/>
    <cellStyle name="20% - Accent4 3 3 2 2 2 4" xfId="10615" xr:uid="{00000000-0005-0000-0000-000056290000}"/>
    <cellStyle name="20% - Accent4 3 3 2 2 2 4 2" xfId="10616" xr:uid="{00000000-0005-0000-0000-000057290000}"/>
    <cellStyle name="20% - Accent4 3 3 2 2 2 4 3" xfId="10617" xr:uid="{00000000-0005-0000-0000-000058290000}"/>
    <cellStyle name="20% - Accent4 3 3 2 2 2 5" xfId="10618" xr:uid="{00000000-0005-0000-0000-000059290000}"/>
    <cellStyle name="20% - Accent4 3 3 2 2 2 5 2" xfId="10619" xr:uid="{00000000-0005-0000-0000-00005A290000}"/>
    <cellStyle name="20% - Accent4 3 3 2 2 2 6" xfId="10620" xr:uid="{00000000-0005-0000-0000-00005B290000}"/>
    <cellStyle name="20% - Accent4 3 3 2 2 2 6 2" xfId="10621" xr:uid="{00000000-0005-0000-0000-00005C290000}"/>
    <cellStyle name="20% - Accent4 3 3 2 2 2 7" xfId="10622" xr:uid="{00000000-0005-0000-0000-00005D290000}"/>
    <cellStyle name="20% - Accent4 3 3 2 2 3" xfId="10623" xr:uid="{00000000-0005-0000-0000-00005E290000}"/>
    <cellStyle name="20% - Accent4 3 3 2 2 3 2" xfId="10624" xr:uid="{00000000-0005-0000-0000-00005F290000}"/>
    <cellStyle name="20% - Accent4 3 3 2 2 3 2 2" xfId="10625" xr:uid="{00000000-0005-0000-0000-000060290000}"/>
    <cellStyle name="20% - Accent4 3 3 2 2 3 2 3" xfId="10626" xr:uid="{00000000-0005-0000-0000-000061290000}"/>
    <cellStyle name="20% - Accent4 3 3 2 2 3 3" xfId="10627" xr:uid="{00000000-0005-0000-0000-000062290000}"/>
    <cellStyle name="20% - Accent4 3 3 2 2 3 3 2" xfId="10628" xr:uid="{00000000-0005-0000-0000-000063290000}"/>
    <cellStyle name="20% - Accent4 3 3 2 2 3 4" xfId="10629" xr:uid="{00000000-0005-0000-0000-000064290000}"/>
    <cellStyle name="20% - Accent4 3 3 2 2 3 4 2" xfId="10630" xr:uid="{00000000-0005-0000-0000-000065290000}"/>
    <cellStyle name="20% - Accent4 3 3 2 2 3 5" xfId="10631" xr:uid="{00000000-0005-0000-0000-000066290000}"/>
    <cellStyle name="20% - Accent4 3 3 2 2 4" xfId="10632" xr:uid="{00000000-0005-0000-0000-000067290000}"/>
    <cellStyle name="20% - Accent4 3 3 2 2 4 2" xfId="10633" xr:uid="{00000000-0005-0000-0000-000068290000}"/>
    <cellStyle name="20% - Accent4 3 3 2 2 4 2 2" xfId="10634" xr:uid="{00000000-0005-0000-0000-000069290000}"/>
    <cellStyle name="20% - Accent4 3 3 2 2 4 2 3" xfId="10635" xr:uid="{00000000-0005-0000-0000-00006A290000}"/>
    <cellStyle name="20% - Accent4 3 3 2 2 4 3" xfId="10636" xr:uid="{00000000-0005-0000-0000-00006B290000}"/>
    <cellStyle name="20% - Accent4 3 3 2 2 4 4" xfId="10637" xr:uid="{00000000-0005-0000-0000-00006C290000}"/>
    <cellStyle name="20% - Accent4 3 3 2 2 5" xfId="10638" xr:uid="{00000000-0005-0000-0000-00006D290000}"/>
    <cellStyle name="20% - Accent4 3 3 2 2 5 2" xfId="10639" xr:uid="{00000000-0005-0000-0000-00006E290000}"/>
    <cellStyle name="20% - Accent4 3 3 2 2 5 3" xfId="10640" xr:uid="{00000000-0005-0000-0000-00006F290000}"/>
    <cellStyle name="20% - Accent4 3 3 2 2 6" xfId="10641" xr:uid="{00000000-0005-0000-0000-000070290000}"/>
    <cellStyle name="20% - Accent4 3 3 2 2 6 2" xfId="10642" xr:uid="{00000000-0005-0000-0000-000071290000}"/>
    <cellStyle name="20% - Accent4 3 3 2 2 7" xfId="10643" xr:uid="{00000000-0005-0000-0000-000072290000}"/>
    <cellStyle name="20% - Accent4 3 3 2 2 7 2" xfId="10644" xr:uid="{00000000-0005-0000-0000-000073290000}"/>
    <cellStyle name="20% - Accent4 3 3 2 2 8" xfId="10645" xr:uid="{00000000-0005-0000-0000-000074290000}"/>
    <cellStyle name="20% - Accent4 3 3 2 3" xfId="10646" xr:uid="{00000000-0005-0000-0000-000075290000}"/>
    <cellStyle name="20% - Accent4 3 3 2 3 2" xfId="10647" xr:uid="{00000000-0005-0000-0000-000076290000}"/>
    <cellStyle name="20% - Accent4 3 3 2 3 2 2" xfId="10648" xr:uid="{00000000-0005-0000-0000-000077290000}"/>
    <cellStyle name="20% - Accent4 3 3 2 3 2 2 2" xfId="10649" xr:uid="{00000000-0005-0000-0000-000078290000}"/>
    <cellStyle name="20% - Accent4 3 3 2 3 2 2 2 2" xfId="10650" xr:uid="{00000000-0005-0000-0000-000079290000}"/>
    <cellStyle name="20% - Accent4 3 3 2 3 2 2 2 3" xfId="10651" xr:uid="{00000000-0005-0000-0000-00007A290000}"/>
    <cellStyle name="20% - Accent4 3 3 2 3 2 2 3" xfId="10652" xr:uid="{00000000-0005-0000-0000-00007B290000}"/>
    <cellStyle name="20% - Accent4 3 3 2 3 2 2 4" xfId="10653" xr:uid="{00000000-0005-0000-0000-00007C290000}"/>
    <cellStyle name="20% - Accent4 3 3 2 3 2 3" xfId="10654" xr:uid="{00000000-0005-0000-0000-00007D290000}"/>
    <cellStyle name="20% - Accent4 3 3 2 3 2 3 2" xfId="10655" xr:uid="{00000000-0005-0000-0000-00007E290000}"/>
    <cellStyle name="20% - Accent4 3 3 2 3 2 3 2 2" xfId="10656" xr:uid="{00000000-0005-0000-0000-00007F290000}"/>
    <cellStyle name="20% - Accent4 3 3 2 3 2 3 2 3" xfId="10657" xr:uid="{00000000-0005-0000-0000-000080290000}"/>
    <cellStyle name="20% - Accent4 3 3 2 3 2 3 3" xfId="10658" xr:uid="{00000000-0005-0000-0000-000081290000}"/>
    <cellStyle name="20% - Accent4 3 3 2 3 2 3 4" xfId="10659" xr:uid="{00000000-0005-0000-0000-000082290000}"/>
    <cellStyle name="20% - Accent4 3 3 2 3 2 4" xfId="10660" xr:uid="{00000000-0005-0000-0000-000083290000}"/>
    <cellStyle name="20% - Accent4 3 3 2 3 2 4 2" xfId="10661" xr:uid="{00000000-0005-0000-0000-000084290000}"/>
    <cellStyle name="20% - Accent4 3 3 2 3 2 4 3" xfId="10662" xr:uid="{00000000-0005-0000-0000-000085290000}"/>
    <cellStyle name="20% - Accent4 3 3 2 3 2 5" xfId="10663" xr:uid="{00000000-0005-0000-0000-000086290000}"/>
    <cellStyle name="20% - Accent4 3 3 2 3 2 5 2" xfId="10664" xr:uid="{00000000-0005-0000-0000-000087290000}"/>
    <cellStyle name="20% - Accent4 3 3 2 3 2 6" xfId="10665" xr:uid="{00000000-0005-0000-0000-000088290000}"/>
    <cellStyle name="20% - Accent4 3 3 2 3 2 6 2" xfId="10666" xr:uid="{00000000-0005-0000-0000-000089290000}"/>
    <cellStyle name="20% - Accent4 3 3 2 3 2 7" xfId="10667" xr:uid="{00000000-0005-0000-0000-00008A290000}"/>
    <cellStyle name="20% - Accent4 3 3 2 3 3" xfId="10668" xr:uid="{00000000-0005-0000-0000-00008B290000}"/>
    <cellStyle name="20% - Accent4 3 3 2 3 3 2" xfId="10669" xr:uid="{00000000-0005-0000-0000-00008C290000}"/>
    <cellStyle name="20% - Accent4 3 3 2 3 3 2 2" xfId="10670" xr:uid="{00000000-0005-0000-0000-00008D290000}"/>
    <cellStyle name="20% - Accent4 3 3 2 3 3 2 3" xfId="10671" xr:uid="{00000000-0005-0000-0000-00008E290000}"/>
    <cellStyle name="20% - Accent4 3 3 2 3 3 3" xfId="10672" xr:uid="{00000000-0005-0000-0000-00008F290000}"/>
    <cellStyle name="20% - Accent4 3 3 2 3 3 3 2" xfId="10673" xr:uid="{00000000-0005-0000-0000-000090290000}"/>
    <cellStyle name="20% - Accent4 3 3 2 3 3 4" xfId="10674" xr:uid="{00000000-0005-0000-0000-000091290000}"/>
    <cellStyle name="20% - Accent4 3 3 2 3 3 4 2" xfId="10675" xr:uid="{00000000-0005-0000-0000-000092290000}"/>
    <cellStyle name="20% - Accent4 3 3 2 3 3 5" xfId="10676" xr:uid="{00000000-0005-0000-0000-000093290000}"/>
    <cellStyle name="20% - Accent4 3 3 2 3 4" xfId="10677" xr:uid="{00000000-0005-0000-0000-000094290000}"/>
    <cellStyle name="20% - Accent4 3 3 2 3 4 2" xfId="10678" xr:uid="{00000000-0005-0000-0000-000095290000}"/>
    <cellStyle name="20% - Accent4 3 3 2 3 4 2 2" xfId="10679" xr:uid="{00000000-0005-0000-0000-000096290000}"/>
    <cellStyle name="20% - Accent4 3 3 2 3 4 2 3" xfId="10680" xr:uid="{00000000-0005-0000-0000-000097290000}"/>
    <cellStyle name="20% - Accent4 3 3 2 3 4 3" xfId="10681" xr:uid="{00000000-0005-0000-0000-000098290000}"/>
    <cellStyle name="20% - Accent4 3 3 2 3 4 4" xfId="10682" xr:uid="{00000000-0005-0000-0000-000099290000}"/>
    <cellStyle name="20% - Accent4 3 3 2 3 5" xfId="10683" xr:uid="{00000000-0005-0000-0000-00009A290000}"/>
    <cellStyle name="20% - Accent4 3 3 2 3 5 2" xfId="10684" xr:uid="{00000000-0005-0000-0000-00009B290000}"/>
    <cellStyle name="20% - Accent4 3 3 2 3 5 3" xfId="10685" xr:uid="{00000000-0005-0000-0000-00009C290000}"/>
    <cellStyle name="20% - Accent4 3 3 2 3 6" xfId="10686" xr:uid="{00000000-0005-0000-0000-00009D290000}"/>
    <cellStyle name="20% - Accent4 3 3 2 3 6 2" xfId="10687" xr:uid="{00000000-0005-0000-0000-00009E290000}"/>
    <cellStyle name="20% - Accent4 3 3 2 3 7" xfId="10688" xr:uid="{00000000-0005-0000-0000-00009F290000}"/>
    <cellStyle name="20% - Accent4 3 3 2 3 7 2" xfId="10689" xr:uid="{00000000-0005-0000-0000-0000A0290000}"/>
    <cellStyle name="20% - Accent4 3 3 2 3 8" xfId="10690" xr:uid="{00000000-0005-0000-0000-0000A1290000}"/>
    <cellStyle name="20% - Accent4 3 3 2 4" xfId="10691" xr:uid="{00000000-0005-0000-0000-0000A2290000}"/>
    <cellStyle name="20% - Accent4 3 3 2 4 2" xfId="10692" xr:uid="{00000000-0005-0000-0000-0000A3290000}"/>
    <cellStyle name="20% - Accent4 3 3 2 4 2 2" xfId="10693" xr:uid="{00000000-0005-0000-0000-0000A4290000}"/>
    <cellStyle name="20% - Accent4 3 3 2 4 2 2 2" xfId="10694" xr:uid="{00000000-0005-0000-0000-0000A5290000}"/>
    <cellStyle name="20% - Accent4 3 3 2 4 2 2 3" xfId="10695" xr:uid="{00000000-0005-0000-0000-0000A6290000}"/>
    <cellStyle name="20% - Accent4 3 3 2 4 2 3" xfId="10696" xr:uid="{00000000-0005-0000-0000-0000A7290000}"/>
    <cellStyle name="20% - Accent4 3 3 2 4 2 4" xfId="10697" xr:uid="{00000000-0005-0000-0000-0000A8290000}"/>
    <cellStyle name="20% - Accent4 3 3 2 4 3" xfId="10698" xr:uid="{00000000-0005-0000-0000-0000A9290000}"/>
    <cellStyle name="20% - Accent4 3 3 2 4 3 2" xfId="10699" xr:uid="{00000000-0005-0000-0000-0000AA290000}"/>
    <cellStyle name="20% - Accent4 3 3 2 4 3 2 2" xfId="10700" xr:uid="{00000000-0005-0000-0000-0000AB290000}"/>
    <cellStyle name="20% - Accent4 3 3 2 4 3 2 3" xfId="10701" xr:uid="{00000000-0005-0000-0000-0000AC290000}"/>
    <cellStyle name="20% - Accent4 3 3 2 4 3 3" xfId="10702" xr:uid="{00000000-0005-0000-0000-0000AD290000}"/>
    <cellStyle name="20% - Accent4 3 3 2 4 3 4" xfId="10703" xr:uid="{00000000-0005-0000-0000-0000AE290000}"/>
    <cellStyle name="20% - Accent4 3 3 2 4 4" xfId="10704" xr:uid="{00000000-0005-0000-0000-0000AF290000}"/>
    <cellStyle name="20% - Accent4 3 3 2 4 4 2" xfId="10705" xr:uid="{00000000-0005-0000-0000-0000B0290000}"/>
    <cellStyle name="20% - Accent4 3 3 2 4 4 3" xfId="10706" xr:uid="{00000000-0005-0000-0000-0000B1290000}"/>
    <cellStyle name="20% - Accent4 3 3 2 4 5" xfId="10707" xr:uid="{00000000-0005-0000-0000-0000B2290000}"/>
    <cellStyle name="20% - Accent4 3 3 2 4 5 2" xfId="10708" xr:uid="{00000000-0005-0000-0000-0000B3290000}"/>
    <cellStyle name="20% - Accent4 3 3 2 4 6" xfId="10709" xr:uid="{00000000-0005-0000-0000-0000B4290000}"/>
    <cellStyle name="20% - Accent4 3 3 2 4 6 2" xfId="10710" xr:uid="{00000000-0005-0000-0000-0000B5290000}"/>
    <cellStyle name="20% - Accent4 3 3 2 4 7" xfId="10711" xr:uid="{00000000-0005-0000-0000-0000B6290000}"/>
    <cellStyle name="20% - Accent4 3 3 2 5" xfId="10712" xr:uid="{00000000-0005-0000-0000-0000B7290000}"/>
    <cellStyle name="20% - Accent4 3 3 2 5 2" xfId="10713" xr:uid="{00000000-0005-0000-0000-0000B8290000}"/>
    <cellStyle name="20% - Accent4 3 3 2 5 2 2" xfId="10714" xr:uid="{00000000-0005-0000-0000-0000B9290000}"/>
    <cellStyle name="20% - Accent4 3 3 2 5 2 3" xfId="10715" xr:uid="{00000000-0005-0000-0000-0000BA290000}"/>
    <cellStyle name="20% - Accent4 3 3 2 5 3" xfId="10716" xr:uid="{00000000-0005-0000-0000-0000BB290000}"/>
    <cellStyle name="20% - Accent4 3 3 2 5 3 2" xfId="10717" xr:uid="{00000000-0005-0000-0000-0000BC290000}"/>
    <cellStyle name="20% - Accent4 3 3 2 5 4" xfId="10718" xr:uid="{00000000-0005-0000-0000-0000BD290000}"/>
    <cellStyle name="20% - Accent4 3 3 2 5 4 2" xfId="10719" xr:uid="{00000000-0005-0000-0000-0000BE290000}"/>
    <cellStyle name="20% - Accent4 3 3 2 5 5" xfId="10720" xr:uid="{00000000-0005-0000-0000-0000BF290000}"/>
    <cellStyle name="20% - Accent4 3 3 2 6" xfId="10721" xr:uid="{00000000-0005-0000-0000-0000C0290000}"/>
    <cellStyle name="20% - Accent4 3 3 2 6 2" xfId="10722" xr:uid="{00000000-0005-0000-0000-0000C1290000}"/>
    <cellStyle name="20% - Accent4 3 3 2 6 2 2" xfId="10723" xr:uid="{00000000-0005-0000-0000-0000C2290000}"/>
    <cellStyle name="20% - Accent4 3 3 2 6 2 3" xfId="10724" xr:uid="{00000000-0005-0000-0000-0000C3290000}"/>
    <cellStyle name="20% - Accent4 3 3 2 6 3" xfId="10725" xr:uid="{00000000-0005-0000-0000-0000C4290000}"/>
    <cellStyle name="20% - Accent4 3 3 2 6 4" xfId="10726" xr:uid="{00000000-0005-0000-0000-0000C5290000}"/>
    <cellStyle name="20% - Accent4 3 3 2 7" xfId="10727" xr:uid="{00000000-0005-0000-0000-0000C6290000}"/>
    <cellStyle name="20% - Accent4 3 3 2 7 2" xfId="10728" xr:uid="{00000000-0005-0000-0000-0000C7290000}"/>
    <cellStyle name="20% - Accent4 3 3 2 7 3" xfId="10729" xr:uid="{00000000-0005-0000-0000-0000C8290000}"/>
    <cellStyle name="20% - Accent4 3 3 2 8" xfId="10730" xr:uid="{00000000-0005-0000-0000-0000C9290000}"/>
    <cellStyle name="20% - Accent4 3 3 2 8 2" xfId="10731" xr:uid="{00000000-0005-0000-0000-0000CA290000}"/>
    <cellStyle name="20% - Accent4 3 3 2 9" xfId="10732" xr:uid="{00000000-0005-0000-0000-0000CB290000}"/>
    <cellStyle name="20% - Accent4 3 3 2 9 2" xfId="10733" xr:uid="{00000000-0005-0000-0000-0000CC290000}"/>
    <cellStyle name="20% - Accent4 3 3 3" xfId="10734" xr:uid="{00000000-0005-0000-0000-0000CD290000}"/>
    <cellStyle name="20% - Accent4 3 3 3 10" xfId="10735" xr:uid="{00000000-0005-0000-0000-0000CE290000}"/>
    <cellStyle name="20% - Accent4 3 3 3 2" xfId="10736" xr:uid="{00000000-0005-0000-0000-0000CF290000}"/>
    <cellStyle name="20% - Accent4 3 3 3 2 2" xfId="10737" xr:uid="{00000000-0005-0000-0000-0000D0290000}"/>
    <cellStyle name="20% - Accent4 3 3 3 2 2 2" xfId="10738" xr:uid="{00000000-0005-0000-0000-0000D1290000}"/>
    <cellStyle name="20% - Accent4 3 3 3 2 2 2 2" xfId="10739" xr:uid="{00000000-0005-0000-0000-0000D2290000}"/>
    <cellStyle name="20% - Accent4 3 3 3 2 2 2 2 2" xfId="10740" xr:uid="{00000000-0005-0000-0000-0000D3290000}"/>
    <cellStyle name="20% - Accent4 3 3 3 2 2 2 2 3" xfId="10741" xr:uid="{00000000-0005-0000-0000-0000D4290000}"/>
    <cellStyle name="20% - Accent4 3 3 3 2 2 2 3" xfId="10742" xr:uid="{00000000-0005-0000-0000-0000D5290000}"/>
    <cellStyle name="20% - Accent4 3 3 3 2 2 2 4" xfId="10743" xr:uid="{00000000-0005-0000-0000-0000D6290000}"/>
    <cellStyle name="20% - Accent4 3 3 3 2 2 3" xfId="10744" xr:uid="{00000000-0005-0000-0000-0000D7290000}"/>
    <cellStyle name="20% - Accent4 3 3 3 2 2 3 2" xfId="10745" xr:uid="{00000000-0005-0000-0000-0000D8290000}"/>
    <cellStyle name="20% - Accent4 3 3 3 2 2 3 2 2" xfId="10746" xr:uid="{00000000-0005-0000-0000-0000D9290000}"/>
    <cellStyle name="20% - Accent4 3 3 3 2 2 3 2 3" xfId="10747" xr:uid="{00000000-0005-0000-0000-0000DA290000}"/>
    <cellStyle name="20% - Accent4 3 3 3 2 2 3 3" xfId="10748" xr:uid="{00000000-0005-0000-0000-0000DB290000}"/>
    <cellStyle name="20% - Accent4 3 3 3 2 2 3 4" xfId="10749" xr:uid="{00000000-0005-0000-0000-0000DC290000}"/>
    <cellStyle name="20% - Accent4 3 3 3 2 2 4" xfId="10750" xr:uid="{00000000-0005-0000-0000-0000DD290000}"/>
    <cellStyle name="20% - Accent4 3 3 3 2 2 4 2" xfId="10751" xr:uid="{00000000-0005-0000-0000-0000DE290000}"/>
    <cellStyle name="20% - Accent4 3 3 3 2 2 4 3" xfId="10752" xr:uid="{00000000-0005-0000-0000-0000DF290000}"/>
    <cellStyle name="20% - Accent4 3 3 3 2 2 5" xfId="10753" xr:uid="{00000000-0005-0000-0000-0000E0290000}"/>
    <cellStyle name="20% - Accent4 3 3 3 2 2 5 2" xfId="10754" xr:uid="{00000000-0005-0000-0000-0000E1290000}"/>
    <cellStyle name="20% - Accent4 3 3 3 2 2 6" xfId="10755" xr:uid="{00000000-0005-0000-0000-0000E2290000}"/>
    <cellStyle name="20% - Accent4 3 3 3 2 2 6 2" xfId="10756" xr:uid="{00000000-0005-0000-0000-0000E3290000}"/>
    <cellStyle name="20% - Accent4 3 3 3 2 2 7" xfId="10757" xr:uid="{00000000-0005-0000-0000-0000E4290000}"/>
    <cellStyle name="20% - Accent4 3 3 3 2 3" xfId="10758" xr:uid="{00000000-0005-0000-0000-0000E5290000}"/>
    <cellStyle name="20% - Accent4 3 3 3 2 3 2" xfId="10759" xr:uid="{00000000-0005-0000-0000-0000E6290000}"/>
    <cellStyle name="20% - Accent4 3 3 3 2 3 2 2" xfId="10760" xr:uid="{00000000-0005-0000-0000-0000E7290000}"/>
    <cellStyle name="20% - Accent4 3 3 3 2 3 2 3" xfId="10761" xr:uid="{00000000-0005-0000-0000-0000E8290000}"/>
    <cellStyle name="20% - Accent4 3 3 3 2 3 3" xfId="10762" xr:uid="{00000000-0005-0000-0000-0000E9290000}"/>
    <cellStyle name="20% - Accent4 3 3 3 2 3 3 2" xfId="10763" xr:uid="{00000000-0005-0000-0000-0000EA290000}"/>
    <cellStyle name="20% - Accent4 3 3 3 2 3 4" xfId="10764" xr:uid="{00000000-0005-0000-0000-0000EB290000}"/>
    <cellStyle name="20% - Accent4 3 3 3 2 3 4 2" xfId="10765" xr:uid="{00000000-0005-0000-0000-0000EC290000}"/>
    <cellStyle name="20% - Accent4 3 3 3 2 3 5" xfId="10766" xr:uid="{00000000-0005-0000-0000-0000ED290000}"/>
    <cellStyle name="20% - Accent4 3 3 3 2 4" xfId="10767" xr:uid="{00000000-0005-0000-0000-0000EE290000}"/>
    <cellStyle name="20% - Accent4 3 3 3 2 4 2" xfId="10768" xr:uid="{00000000-0005-0000-0000-0000EF290000}"/>
    <cellStyle name="20% - Accent4 3 3 3 2 4 2 2" xfId="10769" xr:uid="{00000000-0005-0000-0000-0000F0290000}"/>
    <cellStyle name="20% - Accent4 3 3 3 2 4 2 3" xfId="10770" xr:uid="{00000000-0005-0000-0000-0000F1290000}"/>
    <cellStyle name="20% - Accent4 3 3 3 2 4 3" xfId="10771" xr:uid="{00000000-0005-0000-0000-0000F2290000}"/>
    <cellStyle name="20% - Accent4 3 3 3 2 4 4" xfId="10772" xr:uid="{00000000-0005-0000-0000-0000F3290000}"/>
    <cellStyle name="20% - Accent4 3 3 3 2 5" xfId="10773" xr:uid="{00000000-0005-0000-0000-0000F4290000}"/>
    <cellStyle name="20% - Accent4 3 3 3 2 5 2" xfId="10774" xr:uid="{00000000-0005-0000-0000-0000F5290000}"/>
    <cellStyle name="20% - Accent4 3 3 3 2 5 3" xfId="10775" xr:uid="{00000000-0005-0000-0000-0000F6290000}"/>
    <cellStyle name="20% - Accent4 3 3 3 2 6" xfId="10776" xr:uid="{00000000-0005-0000-0000-0000F7290000}"/>
    <cellStyle name="20% - Accent4 3 3 3 2 6 2" xfId="10777" xr:uid="{00000000-0005-0000-0000-0000F8290000}"/>
    <cellStyle name="20% - Accent4 3 3 3 2 7" xfId="10778" xr:uid="{00000000-0005-0000-0000-0000F9290000}"/>
    <cellStyle name="20% - Accent4 3 3 3 2 7 2" xfId="10779" xr:uid="{00000000-0005-0000-0000-0000FA290000}"/>
    <cellStyle name="20% - Accent4 3 3 3 2 8" xfId="10780" xr:uid="{00000000-0005-0000-0000-0000FB290000}"/>
    <cellStyle name="20% - Accent4 3 3 3 3" xfId="10781" xr:uid="{00000000-0005-0000-0000-0000FC290000}"/>
    <cellStyle name="20% - Accent4 3 3 3 3 2" xfId="10782" xr:uid="{00000000-0005-0000-0000-0000FD290000}"/>
    <cellStyle name="20% - Accent4 3 3 3 3 2 2" xfId="10783" xr:uid="{00000000-0005-0000-0000-0000FE290000}"/>
    <cellStyle name="20% - Accent4 3 3 3 3 2 2 2" xfId="10784" xr:uid="{00000000-0005-0000-0000-0000FF290000}"/>
    <cellStyle name="20% - Accent4 3 3 3 3 2 2 2 2" xfId="10785" xr:uid="{00000000-0005-0000-0000-0000002A0000}"/>
    <cellStyle name="20% - Accent4 3 3 3 3 2 2 2 3" xfId="10786" xr:uid="{00000000-0005-0000-0000-0000012A0000}"/>
    <cellStyle name="20% - Accent4 3 3 3 3 2 2 3" xfId="10787" xr:uid="{00000000-0005-0000-0000-0000022A0000}"/>
    <cellStyle name="20% - Accent4 3 3 3 3 2 2 4" xfId="10788" xr:uid="{00000000-0005-0000-0000-0000032A0000}"/>
    <cellStyle name="20% - Accent4 3 3 3 3 2 3" xfId="10789" xr:uid="{00000000-0005-0000-0000-0000042A0000}"/>
    <cellStyle name="20% - Accent4 3 3 3 3 2 3 2" xfId="10790" xr:uid="{00000000-0005-0000-0000-0000052A0000}"/>
    <cellStyle name="20% - Accent4 3 3 3 3 2 3 2 2" xfId="10791" xr:uid="{00000000-0005-0000-0000-0000062A0000}"/>
    <cellStyle name="20% - Accent4 3 3 3 3 2 3 2 3" xfId="10792" xr:uid="{00000000-0005-0000-0000-0000072A0000}"/>
    <cellStyle name="20% - Accent4 3 3 3 3 2 3 3" xfId="10793" xr:uid="{00000000-0005-0000-0000-0000082A0000}"/>
    <cellStyle name="20% - Accent4 3 3 3 3 2 3 4" xfId="10794" xr:uid="{00000000-0005-0000-0000-0000092A0000}"/>
    <cellStyle name="20% - Accent4 3 3 3 3 2 4" xfId="10795" xr:uid="{00000000-0005-0000-0000-00000A2A0000}"/>
    <cellStyle name="20% - Accent4 3 3 3 3 2 4 2" xfId="10796" xr:uid="{00000000-0005-0000-0000-00000B2A0000}"/>
    <cellStyle name="20% - Accent4 3 3 3 3 2 4 3" xfId="10797" xr:uid="{00000000-0005-0000-0000-00000C2A0000}"/>
    <cellStyle name="20% - Accent4 3 3 3 3 2 5" xfId="10798" xr:uid="{00000000-0005-0000-0000-00000D2A0000}"/>
    <cellStyle name="20% - Accent4 3 3 3 3 2 5 2" xfId="10799" xr:uid="{00000000-0005-0000-0000-00000E2A0000}"/>
    <cellStyle name="20% - Accent4 3 3 3 3 2 6" xfId="10800" xr:uid="{00000000-0005-0000-0000-00000F2A0000}"/>
    <cellStyle name="20% - Accent4 3 3 3 3 2 6 2" xfId="10801" xr:uid="{00000000-0005-0000-0000-0000102A0000}"/>
    <cellStyle name="20% - Accent4 3 3 3 3 2 7" xfId="10802" xr:uid="{00000000-0005-0000-0000-0000112A0000}"/>
    <cellStyle name="20% - Accent4 3 3 3 3 3" xfId="10803" xr:uid="{00000000-0005-0000-0000-0000122A0000}"/>
    <cellStyle name="20% - Accent4 3 3 3 3 3 2" xfId="10804" xr:uid="{00000000-0005-0000-0000-0000132A0000}"/>
    <cellStyle name="20% - Accent4 3 3 3 3 3 2 2" xfId="10805" xr:uid="{00000000-0005-0000-0000-0000142A0000}"/>
    <cellStyle name="20% - Accent4 3 3 3 3 3 2 3" xfId="10806" xr:uid="{00000000-0005-0000-0000-0000152A0000}"/>
    <cellStyle name="20% - Accent4 3 3 3 3 3 3" xfId="10807" xr:uid="{00000000-0005-0000-0000-0000162A0000}"/>
    <cellStyle name="20% - Accent4 3 3 3 3 3 3 2" xfId="10808" xr:uid="{00000000-0005-0000-0000-0000172A0000}"/>
    <cellStyle name="20% - Accent4 3 3 3 3 3 4" xfId="10809" xr:uid="{00000000-0005-0000-0000-0000182A0000}"/>
    <cellStyle name="20% - Accent4 3 3 3 3 3 4 2" xfId="10810" xr:uid="{00000000-0005-0000-0000-0000192A0000}"/>
    <cellStyle name="20% - Accent4 3 3 3 3 3 5" xfId="10811" xr:uid="{00000000-0005-0000-0000-00001A2A0000}"/>
    <cellStyle name="20% - Accent4 3 3 3 3 4" xfId="10812" xr:uid="{00000000-0005-0000-0000-00001B2A0000}"/>
    <cellStyle name="20% - Accent4 3 3 3 3 4 2" xfId="10813" xr:uid="{00000000-0005-0000-0000-00001C2A0000}"/>
    <cellStyle name="20% - Accent4 3 3 3 3 4 2 2" xfId="10814" xr:uid="{00000000-0005-0000-0000-00001D2A0000}"/>
    <cellStyle name="20% - Accent4 3 3 3 3 4 2 3" xfId="10815" xr:uid="{00000000-0005-0000-0000-00001E2A0000}"/>
    <cellStyle name="20% - Accent4 3 3 3 3 4 3" xfId="10816" xr:uid="{00000000-0005-0000-0000-00001F2A0000}"/>
    <cellStyle name="20% - Accent4 3 3 3 3 4 4" xfId="10817" xr:uid="{00000000-0005-0000-0000-0000202A0000}"/>
    <cellStyle name="20% - Accent4 3 3 3 3 5" xfId="10818" xr:uid="{00000000-0005-0000-0000-0000212A0000}"/>
    <cellStyle name="20% - Accent4 3 3 3 3 5 2" xfId="10819" xr:uid="{00000000-0005-0000-0000-0000222A0000}"/>
    <cellStyle name="20% - Accent4 3 3 3 3 5 3" xfId="10820" xr:uid="{00000000-0005-0000-0000-0000232A0000}"/>
    <cellStyle name="20% - Accent4 3 3 3 3 6" xfId="10821" xr:uid="{00000000-0005-0000-0000-0000242A0000}"/>
    <cellStyle name="20% - Accent4 3 3 3 3 6 2" xfId="10822" xr:uid="{00000000-0005-0000-0000-0000252A0000}"/>
    <cellStyle name="20% - Accent4 3 3 3 3 7" xfId="10823" xr:uid="{00000000-0005-0000-0000-0000262A0000}"/>
    <cellStyle name="20% - Accent4 3 3 3 3 7 2" xfId="10824" xr:uid="{00000000-0005-0000-0000-0000272A0000}"/>
    <cellStyle name="20% - Accent4 3 3 3 3 8" xfId="10825" xr:uid="{00000000-0005-0000-0000-0000282A0000}"/>
    <cellStyle name="20% - Accent4 3 3 3 4" xfId="10826" xr:uid="{00000000-0005-0000-0000-0000292A0000}"/>
    <cellStyle name="20% - Accent4 3 3 3 4 2" xfId="10827" xr:uid="{00000000-0005-0000-0000-00002A2A0000}"/>
    <cellStyle name="20% - Accent4 3 3 3 4 2 2" xfId="10828" xr:uid="{00000000-0005-0000-0000-00002B2A0000}"/>
    <cellStyle name="20% - Accent4 3 3 3 4 2 2 2" xfId="10829" xr:uid="{00000000-0005-0000-0000-00002C2A0000}"/>
    <cellStyle name="20% - Accent4 3 3 3 4 2 2 3" xfId="10830" xr:uid="{00000000-0005-0000-0000-00002D2A0000}"/>
    <cellStyle name="20% - Accent4 3 3 3 4 2 3" xfId="10831" xr:uid="{00000000-0005-0000-0000-00002E2A0000}"/>
    <cellStyle name="20% - Accent4 3 3 3 4 2 4" xfId="10832" xr:uid="{00000000-0005-0000-0000-00002F2A0000}"/>
    <cellStyle name="20% - Accent4 3 3 3 4 3" xfId="10833" xr:uid="{00000000-0005-0000-0000-0000302A0000}"/>
    <cellStyle name="20% - Accent4 3 3 3 4 3 2" xfId="10834" xr:uid="{00000000-0005-0000-0000-0000312A0000}"/>
    <cellStyle name="20% - Accent4 3 3 3 4 3 2 2" xfId="10835" xr:uid="{00000000-0005-0000-0000-0000322A0000}"/>
    <cellStyle name="20% - Accent4 3 3 3 4 3 2 3" xfId="10836" xr:uid="{00000000-0005-0000-0000-0000332A0000}"/>
    <cellStyle name="20% - Accent4 3 3 3 4 3 3" xfId="10837" xr:uid="{00000000-0005-0000-0000-0000342A0000}"/>
    <cellStyle name="20% - Accent4 3 3 3 4 3 4" xfId="10838" xr:uid="{00000000-0005-0000-0000-0000352A0000}"/>
    <cellStyle name="20% - Accent4 3 3 3 4 4" xfId="10839" xr:uid="{00000000-0005-0000-0000-0000362A0000}"/>
    <cellStyle name="20% - Accent4 3 3 3 4 4 2" xfId="10840" xr:uid="{00000000-0005-0000-0000-0000372A0000}"/>
    <cellStyle name="20% - Accent4 3 3 3 4 4 3" xfId="10841" xr:uid="{00000000-0005-0000-0000-0000382A0000}"/>
    <cellStyle name="20% - Accent4 3 3 3 4 5" xfId="10842" xr:uid="{00000000-0005-0000-0000-0000392A0000}"/>
    <cellStyle name="20% - Accent4 3 3 3 4 5 2" xfId="10843" xr:uid="{00000000-0005-0000-0000-00003A2A0000}"/>
    <cellStyle name="20% - Accent4 3 3 3 4 6" xfId="10844" xr:uid="{00000000-0005-0000-0000-00003B2A0000}"/>
    <cellStyle name="20% - Accent4 3 3 3 4 6 2" xfId="10845" xr:uid="{00000000-0005-0000-0000-00003C2A0000}"/>
    <cellStyle name="20% - Accent4 3 3 3 4 7" xfId="10846" xr:uid="{00000000-0005-0000-0000-00003D2A0000}"/>
    <cellStyle name="20% - Accent4 3 3 3 5" xfId="10847" xr:uid="{00000000-0005-0000-0000-00003E2A0000}"/>
    <cellStyle name="20% - Accent4 3 3 3 5 2" xfId="10848" xr:uid="{00000000-0005-0000-0000-00003F2A0000}"/>
    <cellStyle name="20% - Accent4 3 3 3 5 2 2" xfId="10849" xr:uid="{00000000-0005-0000-0000-0000402A0000}"/>
    <cellStyle name="20% - Accent4 3 3 3 5 2 3" xfId="10850" xr:uid="{00000000-0005-0000-0000-0000412A0000}"/>
    <cellStyle name="20% - Accent4 3 3 3 5 3" xfId="10851" xr:uid="{00000000-0005-0000-0000-0000422A0000}"/>
    <cellStyle name="20% - Accent4 3 3 3 5 3 2" xfId="10852" xr:uid="{00000000-0005-0000-0000-0000432A0000}"/>
    <cellStyle name="20% - Accent4 3 3 3 5 4" xfId="10853" xr:uid="{00000000-0005-0000-0000-0000442A0000}"/>
    <cellStyle name="20% - Accent4 3 3 3 5 4 2" xfId="10854" xr:uid="{00000000-0005-0000-0000-0000452A0000}"/>
    <cellStyle name="20% - Accent4 3 3 3 5 5" xfId="10855" xr:uid="{00000000-0005-0000-0000-0000462A0000}"/>
    <cellStyle name="20% - Accent4 3 3 3 6" xfId="10856" xr:uid="{00000000-0005-0000-0000-0000472A0000}"/>
    <cellStyle name="20% - Accent4 3 3 3 6 2" xfId="10857" xr:uid="{00000000-0005-0000-0000-0000482A0000}"/>
    <cellStyle name="20% - Accent4 3 3 3 6 2 2" xfId="10858" xr:uid="{00000000-0005-0000-0000-0000492A0000}"/>
    <cellStyle name="20% - Accent4 3 3 3 6 2 3" xfId="10859" xr:uid="{00000000-0005-0000-0000-00004A2A0000}"/>
    <cellStyle name="20% - Accent4 3 3 3 6 3" xfId="10860" xr:uid="{00000000-0005-0000-0000-00004B2A0000}"/>
    <cellStyle name="20% - Accent4 3 3 3 6 4" xfId="10861" xr:uid="{00000000-0005-0000-0000-00004C2A0000}"/>
    <cellStyle name="20% - Accent4 3 3 3 7" xfId="10862" xr:uid="{00000000-0005-0000-0000-00004D2A0000}"/>
    <cellStyle name="20% - Accent4 3 3 3 7 2" xfId="10863" xr:uid="{00000000-0005-0000-0000-00004E2A0000}"/>
    <cellStyle name="20% - Accent4 3 3 3 7 3" xfId="10864" xr:uid="{00000000-0005-0000-0000-00004F2A0000}"/>
    <cellStyle name="20% - Accent4 3 3 3 8" xfId="10865" xr:uid="{00000000-0005-0000-0000-0000502A0000}"/>
    <cellStyle name="20% - Accent4 3 3 3 8 2" xfId="10866" xr:uid="{00000000-0005-0000-0000-0000512A0000}"/>
    <cellStyle name="20% - Accent4 3 3 3 9" xfId="10867" xr:uid="{00000000-0005-0000-0000-0000522A0000}"/>
    <cellStyle name="20% - Accent4 3 3 3 9 2" xfId="10868" xr:uid="{00000000-0005-0000-0000-0000532A0000}"/>
    <cellStyle name="20% - Accent4 3 3 4" xfId="10869" xr:uid="{00000000-0005-0000-0000-0000542A0000}"/>
    <cellStyle name="20% - Accent4 3 3 4 2" xfId="10870" xr:uid="{00000000-0005-0000-0000-0000552A0000}"/>
    <cellStyle name="20% - Accent4 3 3 4 2 2" xfId="10871" xr:uid="{00000000-0005-0000-0000-0000562A0000}"/>
    <cellStyle name="20% - Accent4 3 3 4 2 2 2" xfId="10872" xr:uid="{00000000-0005-0000-0000-0000572A0000}"/>
    <cellStyle name="20% - Accent4 3 3 4 2 2 2 2" xfId="10873" xr:uid="{00000000-0005-0000-0000-0000582A0000}"/>
    <cellStyle name="20% - Accent4 3 3 4 2 2 2 3" xfId="10874" xr:uid="{00000000-0005-0000-0000-0000592A0000}"/>
    <cellStyle name="20% - Accent4 3 3 4 2 2 3" xfId="10875" xr:uid="{00000000-0005-0000-0000-00005A2A0000}"/>
    <cellStyle name="20% - Accent4 3 3 4 2 2 4" xfId="10876" xr:uid="{00000000-0005-0000-0000-00005B2A0000}"/>
    <cellStyle name="20% - Accent4 3 3 4 2 3" xfId="10877" xr:uid="{00000000-0005-0000-0000-00005C2A0000}"/>
    <cellStyle name="20% - Accent4 3 3 4 2 3 2" xfId="10878" xr:uid="{00000000-0005-0000-0000-00005D2A0000}"/>
    <cellStyle name="20% - Accent4 3 3 4 2 3 2 2" xfId="10879" xr:uid="{00000000-0005-0000-0000-00005E2A0000}"/>
    <cellStyle name="20% - Accent4 3 3 4 2 3 2 3" xfId="10880" xr:uid="{00000000-0005-0000-0000-00005F2A0000}"/>
    <cellStyle name="20% - Accent4 3 3 4 2 3 3" xfId="10881" xr:uid="{00000000-0005-0000-0000-0000602A0000}"/>
    <cellStyle name="20% - Accent4 3 3 4 2 3 4" xfId="10882" xr:uid="{00000000-0005-0000-0000-0000612A0000}"/>
    <cellStyle name="20% - Accent4 3 3 4 2 4" xfId="10883" xr:uid="{00000000-0005-0000-0000-0000622A0000}"/>
    <cellStyle name="20% - Accent4 3 3 4 2 4 2" xfId="10884" xr:uid="{00000000-0005-0000-0000-0000632A0000}"/>
    <cellStyle name="20% - Accent4 3 3 4 2 4 3" xfId="10885" xr:uid="{00000000-0005-0000-0000-0000642A0000}"/>
    <cellStyle name="20% - Accent4 3 3 4 2 5" xfId="10886" xr:uid="{00000000-0005-0000-0000-0000652A0000}"/>
    <cellStyle name="20% - Accent4 3 3 4 2 5 2" xfId="10887" xr:uid="{00000000-0005-0000-0000-0000662A0000}"/>
    <cellStyle name="20% - Accent4 3 3 4 2 6" xfId="10888" xr:uid="{00000000-0005-0000-0000-0000672A0000}"/>
    <cellStyle name="20% - Accent4 3 3 4 2 6 2" xfId="10889" xr:uid="{00000000-0005-0000-0000-0000682A0000}"/>
    <cellStyle name="20% - Accent4 3 3 4 2 7" xfId="10890" xr:uid="{00000000-0005-0000-0000-0000692A0000}"/>
    <cellStyle name="20% - Accent4 3 3 4 3" xfId="10891" xr:uid="{00000000-0005-0000-0000-00006A2A0000}"/>
    <cellStyle name="20% - Accent4 3 3 4 3 2" xfId="10892" xr:uid="{00000000-0005-0000-0000-00006B2A0000}"/>
    <cellStyle name="20% - Accent4 3 3 4 3 2 2" xfId="10893" xr:uid="{00000000-0005-0000-0000-00006C2A0000}"/>
    <cellStyle name="20% - Accent4 3 3 4 3 2 3" xfId="10894" xr:uid="{00000000-0005-0000-0000-00006D2A0000}"/>
    <cellStyle name="20% - Accent4 3 3 4 3 3" xfId="10895" xr:uid="{00000000-0005-0000-0000-00006E2A0000}"/>
    <cellStyle name="20% - Accent4 3 3 4 3 3 2" xfId="10896" xr:uid="{00000000-0005-0000-0000-00006F2A0000}"/>
    <cellStyle name="20% - Accent4 3 3 4 3 4" xfId="10897" xr:uid="{00000000-0005-0000-0000-0000702A0000}"/>
    <cellStyle name="20% - Accent4 3 3 4 3 4 2" xfId="10898" xr:uid="{00000000-0005-0000-0000-0000712A0000}"/>
    <cellStyle name="20% - Accent4 3 3 4 3 5" xfId="10899" xr:uid="{00000000-0005-0000-0000-0000722A0000}"/>
    <cellStyle name="20% - Accent4 3 3 4 4" xfId="10900" xr:uid="{00000000-0005-0000-0000-0000732A0000}"/>
    <cellStyle name="20% - Accent4 3 3 4 4 2" xfId="10901" xr:uid="{00000000-0005-0000-0000-0000742A0000}"/>
    <cellStyle name="20% - Accent4 3 3 4 4 2 2" xfId="10902" xr:uid="{00000000-0005-0000-0000-0000752A0000}"/>
    <cellStyle name="20% - Accent4 3 3 4 4 2 3" xfId="10903" xr:uid="{00000000-0005-0000-0000-0000762A0000}"/>
    <cellStyle name="20% - Accent4 3 3 4 4 3" xfId="10904" xr:uid="{00000000-0005-0000-0000-0000772A0000}"/>
    <cellStyle name="20% - Accent4 3 3 4 4 4" xfId="10905" xr:uid="{00000000-0005-0000-0000-0000782A0000}"/>
    <cellStyle name="20% - Accent4 3 3 4 5" xfId="10906" xr:uid="{00000000-0005-0000-0000-0000792A0000}"/>
    <cellStyle name="20% - Accent4 3 3 4 5 2" xfId="10907" xr:uid="{00000000-0005-0000-0000-00007A2A0000}"/>
    <cellStyle name="20% - Accent4 3 3 4 5 3" xfId="10908" xr:uid="{00000000-0005-0000-0000-00007B2A0000}"/>
    <cellStyle name="20% - Accent4 3 3 4 6" xfId="10909" xr:uid="{00000000-0005-0000-0000-00007C2A0000}"/>
    <cellStyle name="20% - Accent4 3 3 4 6 2" xfId="10910" xr:uid="{00000000-0005-0000-0000-00007D2A0000}"/>
    <cellStyle name="20% - Accent4 3 3 4 7" xfId="10911" xr:uid="{00000000-0005-0000-0000-00007E2A0000}"/>
    <cellStyle name="20% - Accent4 3 3 4 7 2" xfId="10912" xr:uid="{00000000-0005-0000-0000-00007F2A0000}"/>
    <cellStyle name="20% - Accent4 3 3 4 8" xfId="10913" xr:uid="{00000000-0005-0000-0000-0000802A0000}"/>
    <cellStyle name="20% - Accent4 3 3 5" xfId="10914" xr:uid="{00000000-0005-0000-0000-0000812A0000}"/>
    <cellStyle name="20% - Accent4 3 3 5 2" xfId="10915" xr:uid="{00000000-0005-0000-0000-0000822A0000}"/>
    <cellStyle name="20% - Accent4 3 3 5 2 2" xfId="10916" xr:uid="{00000000-0005-0000-0000-0000832A0000}"/>
    <cellStyle name="20% - Accent4 3 3 5 2 2 2" xfId="10917" xr:uid="{00000000-0005-0000-0000-0000842A0000}"/>
    <cellStyle name="20% - Accent4 3 3 5 2 2 2 2" xfId="10918" xr:uid="{00000000-0005-0000-0000-0000852A0000}"/>
    <cellStyle name="20% - Accent4 3 3 5 2 2 2 3" xfId="10919" xr:uid="{00000000-0005-0000-0000-0000862A0000}"/>
    <cellStyle name="20% - Accent4 3 3 5 2 2 3" xfId="10920" xr:uid="{00000000-0005-0000-0000-0000872A0000}"/>
    <cellStyle name="20% - Accent4 3 3 5 2 2 4" xfId="10921" xr:uid="{00000000-0005-0000-0000-0000882A0000}"/>
    <cellStyle name="20% - Accent4 3 3 5 2 3" xfId="10922" xr:uid="{00000000-0005-0000-0000-0000892A0000}"/>
    <cellStyle name="20% - Accent4 3 3 5 2 3 2" xfId="10923" xr:uid="{00000000-0005-0000-0000-00008A2A0000}"/>
    <cellStyle name="20% - Accent4 3 3 5 2 3 2 2" xfId="10924" xr:uid="{00000000-0005-0000-0000-00008B2A0000}"/>
    <cellStyle name="20% - Accent4 3 3 5 2 3 2 3" xfId="10925" xr:uid="{00000000-0005-0000-0000-00008C2A0000}"/>
    <cellStyle name="20% - Accent4 3 3 5 2 3 3" xfId="10926" xr:uid="{00000000-0005-0000-0000-00008D2A0000}"/>
    <cellStyle name="20% - Accent4 3 3 5 2 3 4" xfId="10927" xr:uid="{00000000-0005-0000-0000-00008E2A0000}"/>
    <cellStyle name="20% - Accent4 3 3 5 2 4" xfId="10928" xr:uid="{00000000-0005-0000-0000-00008F2A0000}"/>
    <cellStyle name="20% - Accent4 3 3 5 2 4 2" xfId="10929" xr:uid="{00000000-0005-0000-0000-0000902A0000}"/>
    <cellStyle name="20% - Accent4 3 3 5 2 4 3" xfId="10930" xr:uid="{00000000-0005-0000-0000-0000912A0000}"/>
    <cellStyle name="20% - Accent4 3 3 5 2 5" xfId="10931" xr:uid="{00000000-0005-0000-0000-0000922A0000}"/>
    <cellStyle name="20% - Accent4 3 3 5 2 5 2" xfId="10932" xr:uid="{00000000-0005-0000-0000-0000932A0000}"/>
    <cellStyle name="20% - Accent4 3 3 5 2 6" xfId="10933" xr:uid="{00000000-0005-0000-0000-0000942A0000}"/>
    <cellStyle name="20% - Accent4 3 3 5 2 6 2" xfId="10934" xr:uid="{00000000-0005-0000-0000-0000952A0000}"/>
    <cellStyle name="20% - Accent4 3 3 5 2 7" xfId="10935" xr:uid="{00000000-0005-0000-0000-0000962A0000}"/>
    <cellStyle name="20% - Accent4 3 3 5 3" xfId="10936" xr:uid="{00000000-0005-0000-0000-0000972A0000}"/>
    <cellStyle name="20% - Accent4 3 3 5 3 2" xfId="10937" xr:uid="{00000000-0005-0000-0000-0000982A0000}"/>
    <cellStyle name="20% - Accent4 3 3 5 3 2 2" xfId="10938" xr:uid="{00000000-0005-0000-0000-0000992A0000}"/>
    <cellStyle name="20% - Accent4 3 3 5 3 2 3" xfId="10939" xr:uid="{00000000-0005-0000-0000-00009A2A0000}"/>
    <cellStyle name="20% - Accent4 3 3 5 3 3" xfId="10940" xr:uid="{00000000-0005-0000-0000-00009B2A0000}"/>
    <cellStyle name="20% - Accent4 3 3 5 3 3 2" xfId="10941" xr:uid="{00000000-0005-0000-0000-00009C2A0000}"/>
    <cellStyle name="20% - Accent4 3 3 5 3 4" xfId="10942" xr:uid="{00000000-0005-0000-0000-00009D2A0000}"/>
    <cellStyle name="20% - Accent4 3 3 5 3 4 2" xfId="10943" xr:uid="{00000000-0005-0000-0000-00009E2A0000}"/>
    <cellStyle name="20% - Accent4 3 3 5 3 5" xfId="10944" xr:uid="{00000000-0005-0000-0000-00009F2A0000}"/>
    <cellStyle name="20% - Accent4 3 3 5 4" xfId="10945" xr:uid="{00000000-0005-0000-0000-0000A02A0000}"/>
    <cellStyle name="20% - Accent4 3 3 5 4 2" xfId="10946" xr:uid="{00000000-0005-0000-0000-0000A12A0000}"/>
    <cellStyle name="20% - Accent4 3 3 5 4 2 2" xfId="10947" xr:uid="{00000000-0005-0000-0000-0000A22A0000}"/>
    <cellStyle name="20% - Accent4 3 3 5 4 2 3" xfId="10948" xr:uid="{00000000-0005-0000-0000-0000A32A0000}"/>
    <cellStyle name="20% - Accent4 3 3 5 4 3" xfId="10949" xr:uid="{00000000-0005-0000-0000-0000A42A0000}"/>
    <cellStyle name="20% - Accent4 3 3 5 4 4" xfId="10950" xr:uid="{00000000-0005-0000-0000-0000A52A0000}"/>
    <cellStyle name="20% - Accent4 3 3 5 5" xfId="10951" xr:uid="{00000000-0005-0000-0000-0000A62A0000}"/>
    <cellStyle name="20% - Accent4 3 3 5 5 2" xfId="10952" xr:uid="{00000000-0005-0000-0000-0000A72A0000}"/>
    <cellStyle name="20% - Accent4 3 3 5 5 3" xfId="10953" xr:uid="{00000000-0005-0000-0000-0000A82A0000}"/>
    <cellStyle name="20% - Accent4 3 3 5 6" xfId="10954" xr:uid="{00000000-0005-0000-0000-0000A92A0000}"/>
    <cellStyle name="20% - Accent4 3 3 5 6 2" xfId="10955" xr:uid="{00000000-0005-0000-0000-0000AA2A0000}"/>
    <cellStyle name="20% - Accent4 3 3 5 7" xfId="10956" xr:uid="{00000000-0005-0000-0000-0000AB2A0000}"/>
    <cellStyle name="20% - Accent4 3 3 5 7 2" xfId="10957" xr:uid="{00000000-0005-0000-0000-0000AC2A0000}"/>
    <cellStyle name="20% - Accent4 3 3 5 8" xfId="10958" xr:uid="{00000000-0005-0000-0000-0000AD2A0000}"/>
    <cellStyle name="20% - Accent4 3 3 6" xfId="10959" xr:uid="{00000000-0005-0000-0000-0000AE2A0000}"/>
    <cellStyle name="20% - Accent4 3 3 6 2" xfId="10960" xr:uid="{00000000-0005-0000-0000-0000AF2A0000}"/>
    <cellStyle name="20% - Accent4 3 3 6 2 2" xfId="10961" xr:uid="{00000000-0005-0000-0000-0000B02A0000}"/>
    <cellStyle name="20% - Accent4 3 3 6 2 2 2" xfId="10962" xr:uid="{00000000-0005-0000-0000-0000B12A0000}"/>
    <cellStyle name="20% - Accent4 3 3 6 2 2 3" xfId="10963" xr:uid="{00000000-0005-0000-0000-0000B22A0000}"/>
    <cellStyle name="20% - Accent4 3 3 6 2 3" xfId="10964" xr:uid="{00000000-0005-0000-0000-0000B32A0000}"/>
    <cellStyle name="20% - Accent4 3 3 6 2 4" xfId="10965" xr:uid="{00000000-0005-0000-0000-0000B42A0000}"/>
    <cellStyle name="20% - Accent4 3 3 6 3" xfId="10966" xr:uid="{00000000-0005-0000-0000-0000B52A0000}"/>
    <cellStyle name="20% - Accent4 3 3 6 3 2" xfId="10967" xr:uid="{00000000-0005-0000-0000-0000B62A0000}"/>
    <cellStyle name="20% - Accent4 3 3 6 3 2 2" xfId="10968" xr:uid="{00000000-0005-0000-0000-0000B72A0000}"/>
    <cellStyle name="20% - Accent4 3 3 6 3 2 3" xfId="10969" xr:uid="{00000000-0005-0000-0000-0000B82A0000}"/>
    <cellStyle name="20% - Accent4 3 3 6 3 3" xfId="10970" xr:uid="{00000000-0005-0000-0000-0000B92A0000}"/>
    <cellStyle name="20% - Accent4 3 3 6 3 4" xfId="10971" xr:uid="{00000000-0005-0000-0000-0000BA2A0000}"/>
    <cellStyle name="20% - Accent4 3 3 6 4" xfId="10972" xr:uid="{00000000-0005-0000-0000-0000BB2A0000}"/>
    <cellStyle name="20% - Accent4 3 3 6 4 2" xfId="10973" xr:uid="{00000000-0005-0000-0000-0000BC2A0000}"/>
    <cellStyle name="20% - Accent4 3 3 6 4 3" xfId="10974" xr:uid="{00000000-0005-0000-0000-0000BD2A0000}"/>
    <cellStyle name="20% - Accent4 3 3 6 5" xfId="10975" xr:uid="{00000000-0005-0000-0000-0000BE2A0000}"/>
    <cellStyle name="20% - Accent4 3 3 6 5 2" xfId="10976" xr:uid="{00000000-0005-0000-0000-0000BF2A0000}"/>
    <cellStyle name="20% - Accent4 3 3 6 6" xfId="10977" xr:uid="{00000000-0005-0000-0000-0000C02A0000}"/>
    <cellStyle name="20% - Accent4 3 3 6 6 2" xfId="10978" xr:uid="{00000000-0005-0000-0000-0000C12A0000}"/>
    <cellStyle name="20% - Accent4 3 3 6 7" xfId="10979" xr:uid="{00000000-0005-0000-0000-0000C22A0000}"/>
    <cellStyle name="20% - Accent4 3 3 7" xfId="10980" xr:uid="{00000000-0005-0000-0000-0000C32A0000}"/>
    <cellStyle name="20% - Accent4 3 3 7 2" xfId="10981" xr:uid="{00000000-0005-0000-0000-0000C42A0000}"/>
    <cellStyle name="20% - Accent4 3 3 7 2 2" xfId="10982" xr:uid="{00000000-0005-0000-0000-0000C52A0000}"/>
    <cellStyle name="20% - Accent4 3 3 7 2 3" xfId="10983" xr:uid="{00000000-0005-0000-0000-0000C62A0000}"/>
    <cellStyle name="20% - Accent4 3 3 7 3" xfId="10984" xr:uid="{00000000-0005-0000-0000-0000C72A0000}"/>
    <cellStyle name="20% - Accent4 3 3 7 3 2" xfId="10985" xr:uid="{00000000-0005-0000-0000-0000C82A0000}"/>
    <cellStyle name="20% - Accent4 3 3 7 4" xfId="10986" xr:uid="{00000000-0005-0000-0000-0000C92A0000}"/>
    <cellStyle name="20% - Accent4 3 3 7 4 2" xfId="10987" xr:uid="{00000000-0005-0000-0000-0000CA2A0000}"/>
    <cellStyle name="20% - Accent4 3 3 7 5" xfId="10988" xr:uid="{00000000-0005-0000-0000-0000CB2A0000}"/>
    <cellStyle name="20% - Accent4 3 3 8" xfId="10989" xr:uid="{00000000-0005-0000-0000-0000CC2A0000}"/>
    <cellStyle name="20% - Accent4 3 3 8 2" xfId="10990" xr:uid="{00000000-0005-0000-0000-0000CD2A0000}"/>
    <cellStyle name="20% - Accent4 3 3 8 2 2" xfId="10991" xr:uid="{00000000-0005-0000-0000-0000CE2A0000}"/>
    <cellStyle name="20% - Accent4 3 3 8 2 3" xfId="10992" xr:uid="{00000000-0005-0000-0000-0000CF2A0000}"/>
    <cellStyle name="20% - Accent4 3 3 8 3" xfId="10993" xr:uid="{00000000-0005-0000-0000-0000D02A0000}"/>
    <cellStyle name="20% - Accent4 3 3 8 4" xfId="10994" xr:uid="{00000000-0005-0000-0000-0000D12A0000}"/>
    <cellStyle name="20% - Accent4 3 3 9" xfId="10995" xr:uid="{00000000-0005-0000-0000-0000D22A0000}"/>
    <cellStyle name="20% - Accent4 3 3 9 2" xfId="10996" xr:uid="{00000000-0005-0000-0000-0000D32A0000}"/>
    <cellStyle name="20% - Accent4 3 3 9 3" xfId="10997" xr:uid="{00000000-0005-0000-0000-0000D42A0000}"/>
    <cellStyle name="20% - Accent4 3 4" xfId="10998" xr:uid="{00000000-0005-0000-0000-0000D52A0000}"/>
    <cellStyle name="20% - Accent4 3 4 10" xfId="10999" xr:uid="{00000000-0005-0000-0000-0000D62A0000}"/>
    <cellStyle name="20% - Accent4 3 4 11" xfId="52926" xr:uid="{00000000-0005-0000-0000-0000D72A0000}"/>
    <cellStyle name="20% - Accent4 3 4 12" xfId="54337" xr:uid="{00000000-0005-0000-0000-0000D82A0000}"/>
    <cellStyle name="20% - Accent4 3 4 13" xfId="55863" xr:uid="{00000000-0005-0000-0000-0000D92A0000}"/>
    <cellStyle name="20% - Accent4 3 4 14" xfId="57241" xr:uid="{00000000-0005-0000-0000-0000DA2A0000}"/>
    <cellStyle name="20% - Accent4 3 4 2" xfId="11000" xr:uid="{00000000-0005-0000-0000-0000DB2A0000}"/>
    <cellStyle name="20% - Accent4 3 4 2 2" xfId="11001" xr:uid="{00000000-0005-0000-0000-0000DC2A0000}"/>
    <cellStyle name="20% - Accent4 3 4 2 2 2" xfId="11002" xr:uid="{00000000-0005-0000-0000-0000DD2A0000}"/>
    <cellStyle name="20% - Accent4 3 4 2 2 2 2" xfId="11003" xr:uid="{00000000-0005-0000-0000-0000DE2A0000}"/>
    <cellStyle name="20% - Accent4 3 4 2 2 2 2 2" xfId="11004" xr:uid="{00000000-0005-0000-0000-0000DF2A0000}"/>
    <cellStyle name="20% - Accent4 3 4 2 2 2 2 3" xfId="11005" xr:uid="{00000000-0005-0000-0000-0000E02A0000}"/>
    <cellStyle name="20% - Accent4 3 4 2 2 2 3" xfId="11006" xr:uid="{00000000-0005-0000-0000-0000E12A0000}"/>
    <cellStyle name="20% - Accent4 3 4 2 2 2 4" xfId="11007" xr:uid="{00000000-0005-0000-0000-0000E22A0000}"/>
    <cellStyle name="20% - Accent4 3 4 2 2 3" xfId="11008" xr:uid="{00000000-0005-0000-0000-0000E32A0000}"/>
    <cellStyle name="20% - Accent4 3 4 2 2 3 2" xfId="11009" xr:uid="{00000000-0005-0000-0000-0000E42A0000}"/>
    <cellStyle name="20% - Accent4 3 4 2 2 3 2 2" xfId="11010" xr:uid="{00000000-0005-0000-0000-0000E52A0000}"/>
    <cellStyle name="20% - Accent4 3 4 2 2 3 2 3" xfId="11011" xr:uid="{00000000-0005-0000-0000-0000E62A0000}"/>
    <cellStyle name="20% - Accent4 3 4 2 2 3 3" xfId="11012" xr:uid="{00000000-0005-0000-0000-0000E72A0000}"/>
    <cellStyle name="20% - Accent4 3 4 2 2 3 4" xfId="11013" xr:uid="{00000000-0005-0000-0000-0000E82A0000}"/>
    <cellStyle name="20% - Accent4 3 4 2 2 4" xfId="11014" xr:uid="{00000000-0005-0000-0000-0000E92A0000}"/>
    <cellStyle name="20% - Accent4 3 4 2 2 4 2" xfId="11015" xr:uid="{00000000-0005-0000-0000-0000EA2A0000}"/>
    <cellStyle name="20% - Accent4 3 4 2 2 4 3" xfId="11016" xr:uid="{00000000-0005-0000-0000-0000EB2A0000}"/>
    <cellStyle name="20% - Accent4 3 4 2 2 5" xfId="11017" xr:uid="{00000000-0005-0000-0000-0000EC2A0000}"/>
    <cellStyle name="20% - Accent4 3 4 2 2 5 2" xfId="11018" xr:uid="{00000000-0005-0000-0000-0000ED2A0000}"/>
    <cellStyle name="20% - Accent4 3 4 2 2 6" xfId="11019" xr:uid="{00000000-0005-0000-0000-0000EE2A0000}"/>
    <cellStyle name="20% - Accent4 3 4 2 2 6 2" xfId="11020" xr:uid="{00000000-0005-0000-0000-0000EF2A0000}"/>
    <cellStyle name="20% - Accent4 3 4 2 2 7" xfId="11021" xr:uid="{00000000-0005-0000-0000-0000F02A0000}"/>
    <cellStyle name="20% - Accent4 3 4 2 2 8" xfId="55021" xr:uid="{00000000-0005-0000-0000-0000F12A0000}"/>
    <cellStyle name="20% - Accent4 3 4 2 3" xfId="11022" xr:uid="{00000000-0005-0000-0000-0000F22A0000}"/>
    <cellStyle name="20% - Accent4 3 4 2 3 2" xfId="11023" xr:uid="{00000000-0005-0000-0000-0000F32A0000}"/>
    <cellStyle name="20% - Accent4 3 4 2 3 2 2" xfId="11024" xr:uid="{00000000-0005-0000-0000-0000F42A0000}"/>
    <cellStyle name="20% - Accent4 3 4 2 3 2 3" xfId="11025" xr:uid="{00000000-0005-0000-0000-0000F52A0000}"/>
    <cellStyle name="20% - Accent4 3 4 2 3 3" xfId="11026" xr:uid="{00000000-0005-0000-0000-0000F62A0000}"/>
    <cellStyle name="20% - Accent4 3 4 2 3 3 2" xfId="11027" xr:uid="{00000000-0005-0000-0000-0000F72A0000}"/>
    <cellStyle name="20% - Accent4 3 4 2 3 4" xfId="11028" xr:uid="{00000000-0005-0000-0000-0000F82A0000}"/>
    <cellStyle name="20% - Accent4 3 4 2 3 4 2" xfId="11029" xr:uid="{00000000-0005-0000-0000-0000F92A0000}"/>
    <cellStyle name="20% - Accent4 3 4 2 3 5" xfId="11030" xr:uid="{00000000-0005-0000-0000-0000FA2A0000}"/>
    <cellStyle name="20% - Accent4 3 4 2 4" xfId="11031" xr:uid="{00000000-0005-0000-0000-0000FB2A0000}"/>
    <cellStyle name="20% - Accent4 3 4 2 4 2" xfId="11032" xr:uid="{00000000-0005-0000-0000-0000FC2A0000}"/>
    <cellStyle name="20% - Accent4 3 4 2 4 2 2" xfId="11033" xr:uid="{00000000-0005-0000-0000-0000FD2A0000}"/>
    <cellStyle name="20% - Accent4 3 4 2 4 2 3" xfId="11034" xr:uid="{00000000-0005-0000-0000-0000FE2A0000}"/>
    <cellStyle name="20% - Accent4 3 4 2 4 3" xfId="11035" xr:uid="{00000000-0005-0000-0000-0000FF2A0000}"/>
    <cellStyle name="20% - Accent4 3 4 2 4 4" xfId="11036" xr:uid="{00000000-0005-0000-0000-0000002B0000}"/>
    <cellStyle name="20% - Accent4 3 4 2 5" xfId="11037" xr:uid="{00000000-0005-0000-0000-0000012B0000}"/>
    <cellStyle name="20% - Accent4 3 4 2 5 2" xfId="11038" xr:uid="{00000000-0005-0000-0000-0000022B0000}"/>
    <cellStyle name="20% - Accent4 3 4 2 5 3" xfId="11039" xr:uid="{00000000-0005-0000-0000-0000032B0000}"/>
    <cellStyle name="20% - Accent4 3 4 2 6" xfId="11040" xr:uid="{00000000-0005-0000-0000-0000042B0000}"/>
    <cellStyle name="20% - Accent4 3 4 2 6 2" xfId="11041" xr:uid="{00000000-0005-0000-0000-0000052B0000}"/>
    <cellStyle name="20% - Accent4 3 4 2 7" xfId="11042" xr:uid="{00000000-0005-0000-0000-0000062B0000}"/>
    <cellStyle name="20% - Accent4 3 4 2 7 2" xfId="11043" xr:uid="{00000000-0005-0000-0000-0000072B0000}"/>
    <cellStyle name="20% - Accent4 3 4 2 8" xfId="11044" xr:uid="{00000000-0005-0000-0000-0000082B0000}"/>
    <cellStyle name="20% - Accent4 3 4 2 9" xfId="53683" xr:uid="{00000000-0005-0000-0000-0000092B0000}"/>
    <cellStyle name="20% - Accent4 3 4 3" xfId="11045" xr:uid="{00000000-0005-0000-0000-00000A2B0000}"/>
    <cellStyle name="20% - Accent4 3 4 3 2" xfId="11046" xr:uid="{00000000-0005-0000-0000-00000B2B0000}"/>
    <cellStyle name="20% - Accent4 3 4 3 2 2" xfId="11047" xr:uid="{00000000-0005-0000-0000-00000C2B0000}"/>
    <cellStyle name="20% - Accent4 3 4 3 2 2 2" xfId="11048" xr:uid="{00000000-0005-0000-0000-00000D2B0000}"/>
    <cellStyle name="20% - Accent4 3 4 3 2 2 2 2" xfId="11049" xr:uid="{00000000-0005-0000-0000-00000E2B0000}"/>
    <cellStyle name="20% - Accent4 3 4 3 2 2 2 3" xfId="11050" xr:uid="{00000000-0005-0000-0000-00000F2B0000}"/>
    <cellStyle name="20% - Accent4 3 4 3 2 2 3" xfId="11051" xr:uid="{00000000-0005-0000-0000-0000102B0000}"/>
    <cellStyle name="20% - Accent4 3 4 3 2 2 4" xfId="11052" xr:uid="{00000000-0005-0000-0000-0000112B0000}"/>
    <cellStyle name="20% - Accent4 3 4 3 2 3" xfId="11053" xr:uid="{00000000-0005-0000-0000-0000122B0000}"/>
    <cellStyle name="20% - Accent4 3 4 3 2 3 2" xfId="11054" xr:uid="{00000000-0005-0000-0000-0000132B0000}"/>
    <cellStyle name="20% - Accent4 3 4 3 2 3 2 2" xfId="11055" xr:uid="{00000000-0005-0000-0000-0000142B0000}"/>
    <cellStyle name="20% - Accent4 3 4 3 2 3 2 3" xfId="11056" xr:uid="{00000000-0005-0000-0000-0000152B0000}"/>
    <cellStyle name="20% - Accent4 3 4 3 2 3 3" xfId="11057" xr:uid="{00000000-0005-0000-0000-0000162B0000}"/>
    <cellStyle name="20% - Accent4 3 4 3 2 3 4" xfId="11058" xr:uid="{00000000-0005-0000-0000-0000172B0000}"/>
    <cellStyle name="20% - Accent4 3 4 3 2 4" xfId="11059" xr:uid="{00000000-0005-0000-0000-0000182B0000}"/>
    <cellStyle name="20% - Accent4 3 4 3 2 4 2" xfId="11060" xr:uid="{00000000-0005-0000-0000-0000192B0000}"/>
    <cellStyle name="20% - Accent4 3 4 3 2 4 3" xfId="11061" xr:uid="{00000000-0005-0000-0000-00001A2B0000}"/>
    <cellStyle name="20% - Accent4 3 4 3 2 5" xfId="11062" xr:uid="{00000000-0005-0000-0000-00001B2B0000}"/>
    <cellStyle name="20% - Accent4 3 4 3 2 5 2" xfId="11063" xr:uid="{00000000-0005-0000-0000-00001C2B0000}"/>
    <cellStyle name="20% - Accent4 3 4 3 2 6" xfId="11064" xr:uid="{00000000-0005-0000-0000-00001D2B0000}"/>
    <cellStyle name="20% - Accent4 3 4 3 2 6 2" xfId="11065" xr:uid="{00000000-0005-0000-0000-00001E2B0000}"/>
    <cellStyle name="20% - Accent4 3 4 3 2 7" xfId="11066" xr:uid="{00000000-0005-0000-0000-00001F2B0000}"/>
    <cellStyle name="20% - Accent4 3 4 3 3" xfId="11067" xr:uid="{00000000-0005-0000-0000-0000202B0000}"/>
    <cellStyle name="20% - Accent4 3 4 3 3 2" xfId="11068" xr:uid="{00000000-0005-0000-0000-0000212B0000}"/>
    <cellStyle name="20% - Accent4 3 4 3 3 2 2" xfId="11069" xr:uid="{00000000-0005-0000-0000-0000222B0000}"/>
    <cellStyle name="20% - Accent4 3 4 3 3 2 3" xfId="11070" xr:uid="{00000000-0005-0000-0000-0000232B0000}"/>
    <cellStyle name="20% - Accent4 3 4 3 3 3" xfId="11071" xr:uid="{00000000-0005-0000-0000-0000242B0000}"/>
    <cellStyle name="20% - Accent4 3 4 3 3 3 2" xfId="11072" xr:uid="{00000000-0005-0000-0000-0000252B0000}"/>
    <cellStyle name="20% - Accent4 3 4 3 3 4" xfId="11073" xr:uid="{00000000-0005-0000-0000-0000262B0000}"/>
    <cellStyle name="20% - Accent4 3 4 3 3 4 2" xfId="11074" xr:uid="{00000000-0005-0000-0000-0000272B0000}"/>
    <cellStyle name="20% - Accent4 3 4 3 3 5" xfId="11075" xr:uid="{00000000-0005-0000-0000-0000282B0000}"/>
    <cellStyle name="20% - Accent4 3 4 3 4" xfId="11076" xr:uid="{00000000-0005-0000-0000-0000292B0000}"/>
    <cellStyle name="20% - Accent4 3 4 3 4 2" xfId="11077" xr:uid="{00000000-0005-0000-0000-00002A2B0000}"/>
    <cellStyle name="20% - Accent4 3 4 3 4 2 2" xfId="11078" xr:uid="{00000000-0005-0000-0000-00002B2B0000}"/>
    <cellStyle name="20% - Accent4 3 4 3 4 2 3" xfId="11079" xr:uid="{00000000-0005-0000-0000-00002C2B0000}"/>
    <cellStyle name="20% - Accent4 3 4 3 4 3" xfId="11080" xr:uid="{00000000-0005-0000-0000-00002D2B0000}"/>
    <cellStyle name="20% - Accent4 3 4 3 4 4" xfId="11081" xr:uid="{00000000-0005-0000-0000-00002E2B0000}"/>
    <cellStyle name="20% - Accent4 3 4 3 5" xfId="11082" xr:uid="{00000000-0005-0000-0000-00002F2B0000}"/>
    <cellStyle name="20% - Accent4 3 4 3 5 2" xfId="11083" xr:uid="{00000000-0005-0000-0000-0000302B0000}"/>
    <cellStyle name="20% - Accent4 3 4 3 5 3" xfId="11084" xr:uid="{00000000-0005-0000-0000-0000312B0000}"/>
    <cellStyle name="20% - Accent4 3 4 3 6" xfId="11085" xr:uid="{00000000-0005-0000-0000-0000322B0000}"/>
    <cellStyle name="20% - Accent4 3 4 3 6 2" xfId="11086" xr:uid="{00000000-0005-0000-0000-0000332B0000}"/>
    <cellStyle name="20% - Accent4 3 4 3 7" xfId="11087" xr:uid="{00000000-0005-0000-0000-0000342B0000}"/>
    <cellStyle name="20% - Accent4 3 4 3 7 2" xfId="11088" xr:uid="{00000000-0005-0000-0000-0000352B0000}"/>
    <cellStyle name="20% - Accent4 3 4 3 8" xfId="11089" xr:uid="{00000000-0005-0000-0000-0000362B0000}"/>
    <cellStyle name="20% - Accent4 3 4 3 9" xfId="56451" xr:uid="{00000000-0005-0000-0000-0000372B0000}"/>
    <cellStyle name="20% - Accent4 3 4 4" xfId="11090" xr:uid="{00000000-0005-0000-0000-0000382B0000}"/>
    <cellStyle name="20% - Accent4 3 4 4 2" xfId="11091" xr:uid="{00000000-0005-0000-0000-0000392B0000}"/>
    <cellStyle name="20% - Accent4 3 4 4 2 2" xfId="11092" xr:uid="{00000000-0005-0000-0000-00003A2B0000}"/>
    <cellStyle name="20% - Accent4 3 4 4 2 2 2" xfId="11093" xr:uid="{00000000-0005-0000-0000-00003B2B0000}"/>
    <cellStyle name="20% - Accent4 3 4 4 2 2 3" xfId="11094" xr:uid="{00000000-0005-0000-0000-00003C2B0000}"/>
    <cellStyle name="20% - Accent4 3 4 4 2 3" xfId="11095" xr:uid="{00000000-0005-0000-0000-00003D2B0000}"/>
    <cellStyle name="20% - Accent4 3 4 4 2 4" xfId="11096" xr:uid="{00000000-0005-0000-0000-00003E2B0000}"/>
    <cellStyle name="20% - Accent4 3 4 4 3" xfId="11097" xr:uid="{00000000-0005-0000-0000-00003F2B0000}"/>
    <cellStyle name="20% - Accent4 3 4 4 3 2" xfId="11098" xr:uid="{00000000-0005-0000-0000-0000402B0000}"/>
    <cellStyle name="20% - Accent4 3 4 4 3 2 2" xfId="11099" xr:uid="{00000000-0005-0000-0000-0000412B0000}"/>
    <cellStyle name="20% - Accent4 3 4 4 3 2 3" xfId="11100" xr:uid="{00000000-0005-0000-0000-0000422B0000}"/>
    <cellStyle name="20% - Accent4 3 4 4 3 3" xfId="11101" xr:uid="{00000000-0005-0000-0000-0000432B0000}"/>
    <cellStyle name="20% - Accent4 3 4 4 3 4" xfId="11102" xr:uid="{00000000-0005-0000-0000-0000442B0000}"/>
    <cellStyle name="20% - Accent4 3 4 4 4" xfId="11103" xr:uid="{00000000-0005-0000-0000-0000452B0000}"/>
    <cellStyle name="20% - Accent4 3 4 4 4 2" xfId="11104" xr:uid="{00000000-0005-0000-0000-0000462B0000}"/>
    <cellStyle name="20% - Accent4 3 4 4 4 3" xfId="11105" xr:uid="{00000000-0005-0000-0000-0000472B0000}"/>
    <cellStyle name="20% - Accent4 3 4 4 5" xfId="11106" xr:uid="{00000000-0005-0000-0000-0000482B0000}"/>
    <cellStyle name="20% - Accent4 3 4 4 5 2" xfId="11107" xr:uid="{00000000-0005-0000-0000-0000492B0000}"/>
    <cellStyle name="20% - Accent4 3 4 4 6" xfId="11108" xr:uid="{00000000-0005-0000-0000-00004A2B0000}"/>
    <cellStyle name="20% - Accent4 3 4 4 6 2" xfId="11109" xr:uid="{00000000-0005-0000-0000-00004B2B0000}"/>
    <cellStyle name="20% - Accent4 3 4 4 7" xfId="11110" xr:uid="{00000000-0005-0000-0000-00004C2B0000}"/>
    <cellStyle name="20% - Accent4 3 4 5" xfId="11111" xr:uid="{00000000-0005-0000-0000-00004D2B0000}"/>
    <cellStyle name="20% - Accent4 3 4 5 2" xfId="11112" xr:uid="{00000000-0005-0000-0000-00004E2B0000}"/>
    <cellStyle name="20% - Accent4 3 4 5 2 2" xfId="11113" xr:uid="{00000000-0005-0000-0000-00004F2B0000}"/>
    <cellStyle name="20% - Accent4 3 4 5 2 3" xfId="11114" xr:uid="{00000000-0005-0000-0000-0000502B0000}"/>
    <cellStyle name="20% - Accent4 3 4 5 3" xfId="11115" xr:uid="{00000000-0005-0000-0000-0000512B0000}"/>
    <cellStyle name="20% - Accent4 3 4 5 3 2" xfId="11116" xr:uid="{00000000-0005-0000-0000-0000522B0000}"/>
    <cellStyle name="20% - Accent4 3 4 5 4" xfId="11117" xr:uid="{00000000-0005-0000-0000-0000532B0000}"/>
    <cellStyle name="20% - Accent4 3 4 5 4 2" xfId="11118" xr:uid="{00000000-0005-0000-0000-0000542B0000}"/>
    <cellStyle name="20% - Accent4 3 4 5 5" xfId="11119" xr:uid="{00000000-0005-0000-0000-0000552B0000}"/>
    <cellStyle name="20% - Accent4 3 4 6" xfId="11120" xr:uid="{00000000-0005-0000-0000-0000562B0000}"/>
    <cellStyle name="20% - Accent4 3 4 6 2" xfId="11121" xr:uid="{00000000-0005-0000-0000-0000572B0000}"/>
    <cellStyle name="20% - Accent4 3 4 6 2 2" xfId="11122" xr:uid="{00000000-0005-0000-0000-0000582B0000}"/>
    <cellStyle name="20% - Accent4 3 4 6 2 3" xfId="11123" xr:uid="{00000000-0005-0000-0000-0000592B0000}"/>
    <cellStyle name="20% - Accent4 3 4 6 3" xfId="11124" xr:uid="{00000000-0005-0000-0000-00005A2B0000}"/>
    <cellStyle name="20% - Accent4 3 4 6 4" xfId="11125" xr:uid="{00000000-0005-0000-0000-00005B2B0000}"/>
    <cellStyle name="20% - Accent4 3 4 7" xfId="11126" xr:uid="{00000000-0005-0000-0000-00005C2B0000}"/>
    <cellStyle name="20% - Accent4 3 4 7 2" xfId="11127" xr:uid="{00000000-0005-0000-0000-00005D2B0000}"/>
    <cellStyle name="20% - Accent4 3 4 7 3" xfId="11128" xr:uid="{00000000-0005-0000-0000-00005E2B0000}"/>
    <cellStyle name="20% - Accent4 3 4 8" xfId="11129" xr:uid="{00000000-0005-0000-0000-00005F2B0000}"/>
    <cellStyle name="20% - Accent4 3 4 8 2" xfId="11130" xr:uid="{00000000-0005-0000-0000-0000602B0000}"/>
    <cellStyle name="20% - Accent4 3 4 9" xfId="11131" xr:uid="{00000000-0005-0000-0000-0000612B0000}"/>
    <cellStyle name="20% - Accent4 3 4 9 2" xfId="11132" xr:uid="{00000000-0005-0000-0000-0000622B0000}"/>
    <cellStyle name="20% - Accent4 3 5" xfId="11133" xr:uid="{00000000-0005-0000-0000-0000632B0000}"/>
    <cellStyle name="20% - Accent4 3 5 10" xfId="11134" xr:uid="{00000000-0005-0000-0000-0000642B0000}"/>
    <cellStyle name="20% - Accent4 3 5 11" xfId="52647" xr:uid="{00000000-0005-0000-0000-0000652B0000}"/>
    <cellStyle name="20% - Accent4 3 5 12" xfId="54118" xr:uid="{00000000-0005-0000-0000-0000662B0000}"/>
    <cellStyle name="20% - Accent4 3 5 13" xfId="55644" xr:uid="{00000000-0005-0000-0000-0000672B0000}"/>
    <cellStyle name="20% - Accent4 3 5 14" xfId="57022" xr:uid="{00000000-0005-0000-0000-0000682B0000}"/>
    <cellStyle name="20% - Accent4 3 5 2" xfId="11135" xr:uid="{00000000-0005-0000-0000-0000692B0000}"/>
    <cellStyle name="20% - Accent4 3 5 2 2" xfId="11136" xr:uid="{00000000-0005-0000-0000-00006A2B0000}"/>
    <cellStyle name="20% - Accent4 3 5 2 2 2" xfId="11137" xr:uid="{00000000-0005-0000-0000-00006B2B0000}"/>
    <cellStyle name="20% - Accent4 3 5 2 2 2 2" xfId="11138" xr:uid="{00000000-0005-0000-0000-00006C2B0000}"/>
    <cellStyle name="20% - Accent4 3 5 2 2 2 2 2" xfId="11139" xr:uid="{00000000-0005-0000-0000-00006D2B0000}"/>
    <cellStyle name="20% - Accent4 3 5 2 2 2 2 3" xfId="11140" xr:uid="{00000000-0005-0000-0000-00006E2B0000}"/>
    <cellStyle name="20% - Accent4 3 5 2 2 2 3" xfId="11141" xr:uid="{00000000-0005-0000-0000-00006F2B0000}"/>
    <cellStyle name="20% - Accent4 3 5 2 2 2 4" xfId="11142" xr:uid="{00000000-0005-0000-0000-0000702B0000}"/>
    <cellStyle name="20% - Accent4 3 5 2 2 3" xfId="11143" xr:uid="{00000000-0005-0000-0000-0000712B0000}"/>
    <cellStyle name="20% - Accent4 3 5 2 2 3 2" xfId="11144" xr:uid="{00000000-0005-0000-0000-0000722B0000}"/>
    <cellStyle name="20% - Accent4 3 5 2 2 3 2 2" xfId="11145" xr:uid="{00000000-0005-0000-0000-0000732B0000}"/>
    <cellStyle name="20% - Accent4 3 5 2 2 3 2 3" xfId="11146" xr:uid="{00000000-0005-0000-0000-0000742B0000}"/>
    <cellStyle name="20% - Accent4 3 5 2 2 3 3" xfId="11147" xr:uid="{00000000-0005-0000-0000-0000752B0000}"/>
    <cellStyle name="20% - Accent4 3 5 2 2 3 4" xfId="11148" xr:uid="{00000000-0005-0000-0000-0000762B0000}"/>
    <cellStyle name="20% - Accent4 3 5 2 2 4" xfId="11149" xr:uid="{00000000-0005-0000-0000-0000772B0000}"/>
    <cellStyle name="20% - Accent4 3 5 2 2 4 2" xfId="11150" xr:uid="{00000000-0005-0000-0000-0000782B0000}"/>
    <cellStyle name="20% - Accent4 3 5 2 2 4 3" xfId="11151" xr:uid="{00000000-0005-0000-0000-0000792B0000}"/>
    <cellStyle name="20% - Accent4 3 5 2 2 5" xfId="11152" xr:uid="{00000000-0005-0000-0000-00007A2B0000}"/>
    <cellStyle name="20% - Accent4 3 5 2 2 5 2" xfId="11153" xr:uid="{00000000-0005-0000-0000-00007B2B0000}"/>
    <cellStyle name="20% - Accent4 3 5 2 2 6" xfId="11154" xr:uid="{00000000-0005-0000-0000-00007C2B0000}"/>
    <cellStyle name="20% - Accent4 3 5 2 2 6 2" xfId="11155" xr:uid="{00000000-0005-0000-0000-00007D2B0000}"/>
    <cellStyle name="20% - Accent4 3 5 2 2 7" xfId="11156" xr:uid="{00000000-0005-0000-0000-00007E2B0000}"/>
    <cellStyle name="20% - Accent4 3 5 2 3" xfId="11157" xr:uid="{00000000-0005-0000-0000-00007F2B0000}"/>
    <cellStyle name="20% - Accent4 3 5 2 3 2" xfId="11158" xr:uid="{00000000-0005-0000-0000-0000802B0000}"/>
    <cellStyle name="20% - Accent4 3 5 2 3 2 2" xfId="11159" xr:uid="{00000000-0005-0000-0000-0000812B0000}"/>
    <cellStyle name="20% - Accent4 3 5 2 3 2 3" xfId="11160" xr:uid="{00000000-0005-0000-0000-0000822B0000}"/>
    <cellStyle name="20% - Accent4 3 5 2 3 3" xfId="11161" xr:uid="{00000000-0005-0000-0000-0000832B0000}"/>
    <cellStyle name="20% - Accent4 3 5 2 3 3 2" xfId="11162" xr:uid="{00000000-0005-0000-0000-0000842B0000}"/>
    <cellStyle name="20% - Accent4 3 5 2 3 4" xfId="11163" xr:uid="{00000000-0005-0000-0000-0000852B0000}"/>
    <cellStyle name="20% - Accent4 3 5 2 3 4 2" xfId="11164" xr:uid="{00000000-0005-0000-0000-0000862B0000}"/>
    <cellStyle name="20% - Accent4 3 5 2 3 5" xfId="11165" xr:uid="{00000000-0005-0000-0000-0000872B0000}"/>
    <cellStyle name="20% - Accent4 3 5 2 4" xfId="11166" xr:uid="{00000000-0005-0000-0000-0000882B0000}"/>
    <cellStyle name="20% - Accent4 3 5 2 4 2" xfId="11167" xr:uid="{00000000-0005-0000-0000-0000892B0000}"/>
    <cellStyle name="20% - Accent4 3 5 2 4 2 2" xfId="11168" xr:uid="{00000000-0005-0000-0000-00008A2B0000}"/>
    <cellStyle name="20% - Accent4 3 5 2 4 2 3" xfId="11169" xr:uid="{00000000-0005-0000-0000-00008B2B0000}"/>
    <cellStyle name="20% - Accent4 3 5 2 4 3" xfId="11170" xr:uid="{00000000-0005-0000-0000-00008C2B0000}"/>
    <cellStyle name="20% - Accent4 3 5 2 4 4" xfId="11171" xr:uid="{00000000-0005-0000-0000-00008D2B0000}"/>
    <cellStyle name="20% - Accent4 3 5 2 5" xfId="11172" xr:uid="{00000000-0005-0000-0000-00008E2B0000}"/>
    <cellStyle name="20% - Accent4 3 5 2 5 2" xfId="11173" xr:uid="{00000000-0005-0000-0000-00008F2B0000}"/>
    <cellStyle name="20% - Accent4 3 5 2 5 3" xfId="11174" xr:uid="{00000000-0005-0000-0000-0000902B0000}"/>
    <cellStyle name="20% - Accent4 3 5 2 6" xfId="11175" xr:uid="{00000000-0005-0000-0000-0000912B0000}"/>
    <cellStyle name="20% - Accent4 3 5 2 6 2" xfId="11176" xr:uid="{00000000-0005-0000-0000-0000922B0000}"/>
    <cellStyle name="20% - Accent4 3 5 2 7" xfId="11177" xr:uid="{00000000-0005-0000-0000-0000932B0000}"/>
    <cellStyle name="20% - Accent4 3 5 2 7 2" xfId="11178" xr:uid="{00000000-0005-0000-0000-0000942B0000}"/>
    <cellStyle name="20% - Accent4 3 5 2 8" xfId="11179" xr:uid="{00000000-0005-0000-0000-0000952B0000}"/>
    <cellStyle name="20% - Accent4 3 5 3" xfId="11180" xr:uid="{00000000-0005-0000-0000-0000962B0000}"/>
    <cellStyle name="20% - Accent4 3 5 3 2" xfId="11181" xr:uid="{00000000-0005-0000-0000-0000972B0000}"/>
    <cellStyle name="20% - Accent4 3 5 3 2 2" xfId="11182" xr:uid="{00000000-0005-0000-0000-0000982B0000}"/>
    <cellStyle name="20% - Accent4 3 5 3 2 2 2" xfId="11183" xr:uid="{00000000-0005-0000-0000-0000992B0000}"/>
    <cellStyle name="20% - Accent4 3 5 3 2 2 2 2" xfId="11184" xr:uid="{00000000-0005-0000-0000-00009A2B0000}"/>
    <cellStyle name="20% - Accent4 3 5 3 2 2 2 3" xfId="11185" xr:uid="{00000000-0005-0000-0000-00009B2B0000}"/>
    <cellStyle name="20% - Accent4 3 5 3 2 2 3" xfId="11186" xr:uid="{00000000-0005-0000-0000-00009C2B0000}"/>
    <cellStyle name="20% - Accent4 3 5 3 2 2 4" xfId="11187" xr:uid="{00000000-0005-0000-0000-00009D2B0000}"/>
    <cellStyle name="20% - Accent4 3 5 3 2 3" xfId="11188" xr:uid="{00000000-0005-0000-0000-00009E2B0000}"/>
    <cellStyle name="20% - Accent4 3 5 3 2 3 2" xfId="11189" xr:uid="{00000000-0005-0000-0000-00009F2B0000}"/>
    <cellStyle name="20% - Accent4 3 5 3 2 3 2 2" xfId="11190" xr:uid="{00000000-0005-0000-0000-0000A02B0000}"/>
    <cellStyle name="20% - Accent4 3 5 3 2 3 2 3" xfId="11191" xr:uid="{00000000-0005-0000-0000-0000A12B0000}"/>
    <cellStyle name="20% - Accent4 3 5 3 2 3 3" xfId="11192" xr:uid="{00000000-0005-0000-0000-0000A22B0000}"/>
    <cellStyle name="20% - Accent4 3 5 3 2 3 4" xfId="11193" xr:uid="{00000000-0005-0000-0000-0000A32B0000}"/>
    <cellStyle name="20% - Accent4 3 5 3 2 4" xfId="11194" xr:uid="{00000000-0005-0000-0000-0000A42B0000}"/>
    <cellStyle name="20% - Accent4 3 5 3 2 4 2" xfId="11195" xr:uid="{00000000-0005-0000-0000-0000A52B0000}"/>
    <cellStyle name="20% - Accent4 3 5 3 2 4 3" xfId="11196" xr:uid="{00000000-0005-0000-0000-0000A62B0000}"/>
    <cellStyle name="20% - Accent4 3 5 3 2 5" xfId="11197" xr:uid="{00000000-0005-0000-0000-0000A72B0000}"/>
    <cellStyle name="20% - Accent4 3 5 3 2 5 2" xfId="11198" xr:uid="{00000000-0005-0000-0000-0000A82B0000}"/>
    <cellStyle name="20% - Accent4 3 5 3 2 6" xfId="11199" xr:uid="{00000000-0005-0000-0000-0000A92B0000}"/>
    <cellStyle name="20% - Accent4 3 5 3 2 6 2" xfId="11200" xr:uid="{00000000-0005-0000-0000-0000AA2B0000}"/>
    <cellStyle name="20% - Accent4 3 5 3 2 7" xfId="11201" xr:uid="{00000000-0005-0000-0000-0000AB2B0000}"/>
    <cellStyle name="20% - Accent4 3 5 3 3" xfId="11202" xr:uid="{00000000-0005-0000-0000-0000AC2B0000}"/>
    <cellStyle name="20% - Accent4 3 5 3 3 2" xfId="11203" xr:uid="{00000000-0005-0000-0000-0000AD2B0000}"/>
    <cellStyle name="20% - Accent4 3 5 3 3 2 2" xfId="11204" xr:uid="{00000000-0005-0000-0000-0000AE2B0000}"/>
    <cellStyle name="20% - Accent4 3 5 3 3 2 3" xfId="11205" xr:uid="{00000000-0005-0000-0000-0000AF2B0000}"/>
    <cellStyle name="20% - Accent4 3 5 3 3 3" xfId="11206" xr:uid="{00000000-0005-0000-0000-0000B02B0000}"/>
    <cellStyle name="20% - Accent4 3 5 3 3 3 2" xfId="11207" xr:uid="{00000000-0005-0000-0000-0000B12B0000}"/>
    <cellStyle name="20% - Accent4 3 5 3 3 4" xfId="11208" xr:uid="{00000000-0005-0000-0000-0000B22B0000}"/>
    <cellStyle name="20% - Accent4 3 5 3 3 4 2" xfId="11209" xr:uid="{00000000-0005-0000-0000-0000B32B0000}"/>
    <cellStyle name="20% - Accent4 3 5 3 3 5" xfId="11210" xr:uid="{00000000-0005-0000-0000-0000B42B0000}"/>
    <cellStyle name="20% - Accent4 3 5 3 4" xfId="11211" xr:uid="{00000000-0005-0000-0000-0000B52B0000}"/>
    <cellStyle name="20% - Accent4 3 5 3 4 2" xfId="11212" xr:uid="{00000000-0005-0000-0000-0000B62B0000}"/>
    <cellStyle name="20% - Accent4 3 5 3 4 2 2" xfId="11213" xr:uid="{00000000-0005-0000-0000-0000B72B0000}"/>
    <cellStyle name="20% - Accent4 3 5 3 4 2 3" xfId="11214" xr:uid="{00000000-0005-0000-0000-0000B82B0000}"/>
    <cellStyle name="20% - Accent4 3 5 3 4 3" xfId="11215" xr:uid="{00000000-0005-0000-0000-0000B92B0000}"/>
    <cellStyle name="20% - Accent4 3 5 3 4 4" xfId="11216" xr:uid="{00000000-0005-0000-0000-0000BA2B0000}"/>
    <cellStyle name="20% - Accent4 3 5 3 5" xfId="11217" xr:uid="{00000000-0005-0000-0000-0000BB2B0000}"/>
    <cellStyle name="20% - Accent4 3 5 3 5 2" xfId="11218" xr:uid="{00000000-0005-0000-0000-0000BC2B0000}"/>
    <cellStyle name="20% - Accent4 3 5 3 5 3" xfId="11219" xr:uid="{00000000-0005-0000-0000-0000BD2B0000}"/>
    <cellStyle name="20% - Accent4 3 5 3 6" xfId="11220" xr:uid="{00000000-0005-0000-0000-0000BE2B0000}"/>
    <cellStyle name="20% - Accent4 3 5 3 6 2" xfId="11221" xr:uid="{00000000-0005-0000-0000-0000BF2B0000}"/>
    <cellStyle name="20% - Accent4 3 5 3 7" xfId="11222" xr:uid="{00000000-0005-0000-0000-0000C02B0000}"/>
    <cellStyle name="20% - Accent4 3 5 3 7 2" xfId="11223" xr:uid="{00000000-0005-0000-0000-0000C12B0000}"/>
    <cellStyle name="20% - Accent4 3 5 3 8" xfId="11224" xr:uid="{00000000-0005-0000-0000-0000C22B0000}"/>
    <cellStyle name="20% - Accent4 3 5 4" xfId="11225" xr:uid="{00000000-0005-0000-0000-0000C32B0000}"/>
    <cellStyle name="20% - Accent4 3 5 4 2" xfId="11226" xr:uid="{00000000-0005-0000-0000-0000C42B0000}"/>
    <cellStyle name="20% - Accent4 3 5 4 2 2" xfId="11227" xr:uid="{00000000-0005-0000-0000-0000C52B0000}"/>
    <cellStyle name="20% - Accent4 3 5 4 2 2 2" xfId="11228" xr:uid="{00000000-0005-0000-0000-0000C62B0000}"/>
    <cellStyle name="20% - Accent4 3 5 4 2 2 3" xfId="11229" xr:uid="{00000000-0005-0000-0000-0000C72B0000}"/>
    <cellStyle name="20% - Accent4 3 5 4 2 3" xfId="11230" xr:uid="{00000000-0005-0000-0000-0000C82B0000}"/>
    <cellStyle name="20% - Accent4 3 5 4 2 4" xfId="11231" xr:uid="{00000000-0005-0000-0000-0000C92B0000}"/>
    <cellStyle name="20% - Accent4 3 5 4 3" xfId="11232" xr:uid="{00000000-0005-0000-0000-0000CA2B0000}"/>
    <cellStyle name="20% - Accent4 3 5 4 3 2" xfId="11233" xr:uid="{00000000-0005-0000-0000-0000CB2B0000}"/>
    <cellStyle name="20% - Accent4 3 5 4 3 2 2" xfId="11234" xr:uid="{00000000-0005-0000-0000-0000CC2B0000}"/>
    <cellStyle name="20% - Accent4 3 5 4 3 2 3" xfId="11235" xr:uid="{00000000-0005-0000-0000-0000CD2B0000}"/>
    <cellStyle name="20% - Accent4 3 5 4 3 3" xfId="11236" xr:uid="{00000000-0005-0000-0000-0000CE2B0000}"/>
    <cellStyle name="20% - Accent4 3 5 4 3 4" xfId="11237" xr:uid="{00000000-0005-0000-0000-0000CF2B0000}"/>
    <cellStyle name="20% - Accent4 3 5 4 4" xfId="11238" xr:uid="{00000000-0005-0000-0000-0000D02B0000}"/>
    <cellStyle name="20% - Accent4 3 5 4 4 2" xfId="11239" xr:uid="{00000000-0005-0000-0000-0000D12B0000}"/>
    <cellStyle name="20% - Accent4 3 5 4 4 3" xfId="11240" xr:uid="{00000000-0005-0000-0000-0000D22B0000}"/>
    <cellStyle name="20% - Accent4 3 5 4 5" xfId="11241" xr:uid="{00000000-0005-0000-0000-0000D32B0000}"/>
    <cellStyle name="20% - Accent4 3 5 4 5 2" xfId="11242" xr:uid="{00000000-0005-0000-0000-0000D42B0000}"/>
    <cellStyle name="20% - Accent4 3 5 4 6" xfId="11243" xr:uid="{00000000-0005-0000-0000-0000D52B0000}"/>
    <cellStyle name="20% - Accent4 3 5 4 6 2" xfId="11244" xr:uid="{00000000-0005-0000-0000-0000D62B0000}"/>
    <cellStyle name="20% - Accent4 3 5 4 7" xfId="11245" xr:uid="{00000000-0005-0000-0000-0000D72B0000}"/>
    <cellStyle name="20% - Accent4 3 5 5" xfId="11246" xr:uid="{00000000-0005-0000-0000-0000D82B0000}"/>
    <cellStyle name="20% - Accent4 3 5 5 2" xfId="11247" xr:uid="{00000000-0005-0000-0000-0000D92B0000}"/>
    <cellStyle name="20% - Accent4 3 5 5 2 2" xfId="11248" xr:uid="{00000000-0005-0000-0000-0000DA2B0000}"/>
    <cellStyle name="20% - Accent4 3 5 5 2 3" xfId="11249" xr:uid="{00000000-0005-0000-0000-0000DB2B0000}"/>
    <cellStyle name="20% - Accent4 3 5 5 3" xfId="11250" xr:uid="{00000000-0005-0000-0000-0000DC2B0000}"/>
    <cellStyle name="20% - Accent4 3 5 5 3 2" xfId="11251" xr:uid="{00000000-0005-0000-0000-0000DD2B0000}"/>
    <cellStyle name="20% - Accent4 3 5 5 4" xfId="11252" xr:uid="{00000000-0005-0000-0000-0000DE2B0000}"/>
    <cellStyle name="20% - Accent4 3 5 5 4 2" xfId="11253" xr:uid="{00000000-0005-0000-0000-0000DF2B0000}"/>
    <cellStyle name="20% - Accent4 3 5 5 5" xfId="11254" xr:uid="{00000000-0005-0000-0000-0000E02B0000}"/>
    <cellStyle name="20% - Accent4 3 5 6" xfId="11255" xr:uid="{00000000-0005-0000-0000-0000E12B0000}"/>
    <cellStyle name="20% - Accent4 3 5 6 2" xfId="11256" xr:uid="{00000000-0005-0000-0000-0000E22B0000}"/>
    <cellStyle name="20% - Accent4 3 5 6 2 2" xfId="11257" xr:uid="{00000000-0005-0000-0000-0000E32B0000}"/>
    <cellStyle name="20% - Accent4 3 5 6 2 3" xfId="11258" xr:uid="{00000000-0005-0000-0000-0000E42B0000}"/>
    <cellStyle name="20% - Accent4 3 5 6 3" xfId="11259" xr:uid="{00000000-0005-0000-0000-0000E52B0000}"/>
    <cellStyle name="20% - Accent4 3 5 6 4" xfId="11260" xr:uid="{00000000-0005-0000-0000-0000E62B0000}"/>
    <cellStyle name="20% - Accent4 3 5 7" xfId="11261" xr:uid="{00000000-0005-0000-0000-0000E72B0000}"/>
    <cellStyle name="20% - Accent4 3 5 7 2" xfId="11262" xr:uid="{00000000-0005-0000-0000-0000E82B0000}"/>
    <cellStyle name="20% - Accent4 3 5 7 3" xfId="11263" xr:uid="{00000000-0005-0000-0000-0000E92B0000}"/>
    <cellStyle name="20% - Accent4 3 5 8" xfId="11264" xr:uid="{00000000-0005-0000-0000-0000EA2B0000}"/>
    <cellStyle name="20% - Accent4 3 5 8 2" xfId="11265" xr:uid="{00000000-0005-0000-0000-0000EB2B0000}"/>
    <cellStyle name="20% - Accent4 3 5 9" xfId="11266" xr:uid="{00000000-0005-0000-0000-0000EC2B0000}"/>
    <cellStyle name="20% - Accent4 3 5 9 2" xfId="11267" xr:uid="{00000000-0005-0000-0000-0000ED2B0000}"/>
    <cellStyle name="20% - Accent4 3 6" xfId="11268" xr:uid="{00000000-0005-0000-0000-0000EE2B0000}"/>
    <cellStyle name="20% - Accent4 3 6 2" xfId="11269" xr:uid="{00000000-0005-0000-0000-0000EF2B0000}"/>
    <cellStyle name="20% - Accent4 3 6 2 2" xfId="11270" xr:uid="{00000000-0005-0000-0000-0000F02B0000}"/>
    <cellStyle name="20% - Accent4 3 6 2 2 2" xfId="11271" xr:uid="{00000000-0005-0000-0000-0000F12B0000}"/>
    <cellStyle name="20% - Accent4 3 6 2 2 2 2" xfId="11272" xr:uid="{00000000-0005-0000-0000-0000F22B0000}"/>
    <cellStyle name="20% - Accent4 3 6 2 2 2 3" xfId="11273" xr:uid="{00000000-0005-0000-0000-0000F32B0000}"/>
    <cellStyle name="20% - Accent4 3 6 2 2 3" xfId="11274" xr:uid="{00000000-0005-0000-0000-0000F42B0000}"/>
    <cellStyle name="20% - Accent4 3 6 2 2 4" xfId="11275" xr:uid="{00000000-0005-0000-0000-0000F52B0000}"/>
    <cellStyle name="20% - Accent4 3 6 2 3" xfId="11276" xr:uid="{00000000-0005-0000-0000-0000F62B0000}"/>
    <cellStyle name="20% - Accent4 3 6 2 3 2" xfId="11277" xr:uid="{00000000-0005-0000-0000-0000F72B0000}"/>
    <cellStyle name="20% - Accent4 3 6 2 3 2 2" xfId="11278" xr:uid="{00000000-0005-0000-0000-0000F82B0000}"/>
    <cellStyle name="20% - Accent4 3 6 2 3 2 3" xfId="11279" xr:uid="{00000000-0005-0000-0000-0000F92B0000}"/>
    <cellStyle name="20% - Accent4 3 6 2 3 3" xfId="11280" xr:uid="{00000000-0005-0000-0000-0000FA2B0000}"/>
    <cellStyle name="20% - Accent4 3 6 2 3 4" xfId="11281" xr:uid="{00000000-0005-0000-0000-0000FB2B0000}"/>
    <cellStyle name="20% - Accent4 3 6 2 4" xfId="11282" xr:uid="{00000000-0005-0000-0000-0000FC2B0000}"/>
    <cellStyle name="20% - Accent4 3 6 2 4 2" xfId="11283" xr:uid="{00000000-0005-0000-0000-0000FD2B0000}"/>
    <cellStyle name="20% - Accent4 3 6 2 4 3" xfId="11284" xr:uid="{00000000-0005-0000-0000-0000FE2B0000}"/>
    <cellStyle name="20% - Accent4 3 6 2 5" xfId="11285" xr:uid="{00000000-0005-0000-0000-0000FF2B0000}"/>
    <cellStyle name="20% - Accent4 3 6 2 5 2" xfId="11286" xr:uid="{00000000-0005-0000-0000-0000002C0000}"/>
    <cellStyle name="20% - Accent4 3 6 2 6" xfId="11287" xr:uid="{00000000-0005-0000-0000-0000012C0000}"/>
    <cellStyle name="20% - Accent4 3 6 2 6 2" xfId="11288" xr:uid="{00000000-0005-0000-0000-0000022C0000}"/>
    <cellStyle name="20% - Accent4 3 6 2 7" xfId="11289" xr:uid="{00000000-0005-0000-0000-0000032C0000}"/>
    <cellStyle name="20% - Accent4 3 6 3" xfId="11290" xr:uid="{00000000-0005-0000-0000-0000042C0000}"/>
    <cellStyle name="20% - Accent4 3 6 3 2" xfId="11291" xr:uid="{00000000-0005-0000-0000-0000052C0000}"/>
    <cellStyle name="20% - Accent4 3 6 3 2 2" xfId="11292" xr:uid="{00000000-0005-0000-0000-0000062C0000}"/>
    <cellStyle name="20% - Accent4 3 6 3 2 3" xfId="11293" xr:uid="{00000000-0005-0000-0000-0000072C0000}"/>
    <cellStyle name="20% - Accent4 3 6 3 3" xfId="11294" xr:uid="{00000000-0005-0000-0000-0000082C0000}"/>
    <cellStyle name="20% - Accent4 3 6 3 3 2" xfId="11295" xr:uid="{00000000-0005-0000-0000-0000092C0000}"/>
    <cellStyle name="20% - Accent4 3 6 3 4" xfId="11296" xr:uid="{00000000-0005-0000-0000-00000A2C0000}"/>
    <cellStyle name="20% - Accent4 3 6 3 4 2" xfId="11297" xr:uid="{00000000-0005-0000-0000-00000B2C0000}"/>
    <cellStyle name="20% - Accent4 3 6 3 5" xfId="11298" xr:uid="{00000000-0005-0000-0000-00000C2C0000}"/>
    <cellStyle name="20% - Accent4 3 6 4" xfId="11299" xr:uid="{00000000-0005-0000-0000-00000D2C0000}"/>
    <cellStyle name="20% - Accent4 3 6 4 2" xfId="11300" xr:uid="{00000000-0005-0000-0000-00000E2C0000}"/>
    <cellStyle name="20% - Accent4 3 6 4 2 2" xfId="11301" xr:uid="{00000000-0005-0000-0000-00000F2C0000}"/>
    <cellStyle name="20% - Accent4 3 6 4 2 3" xfId="11302" xr:uid="{00000000-0005-0000-0000-0000102C0000}"/>
    <cellStyle name="20% - Accent4 3 6 4 3" xfId="11303" xr:uid="{00000000-0005-0000-0000-0000112C0000}"/>
    <cellStyle name="20% - Accent4 3 6 4 4" xfId="11304" xr:uid="{00000000-0005-0000-0000-0000122C0000}"/>
    <cellStyle name="20% - Accent4 3 6 5" xfId="11305" xr:uid="{00000000-0005-0000-0000-0000132C0000}"/>
    <cellStyle name="20% - Accent4 3 6 5 2" xfId="11306" xr:uid="{00000000-0005-0000-0000-0000142C0000}"/>
    <cellStyle name="20% - Accent4 3 6 5 3" xfId="11307" xr:uid="{00000000-0005-0000-0000-0000152C0000}"/>
    <cellStyle name="20% - Accent4 3 6 6" xfId="11308" xr:uid="{00000000-0005-0000-0000-0000162C0000}"/>
    <cellStyle name="20% - Accent4 3 6 6 2" xfId="11309" xr:uid="{00000000-0005-0000-0000-0000172C0000}"/>
    <cellStyle name="20% - Accent4 3 6 7" xfId="11310" xr:uid="{00000000-0005-0000-0000-0000182C0000}"/>
    <cellStyle name="20% - Accent4 3 6 7 2" xfId="11311" xr:uid="{00000000-0005-0000-0000-0000192C0000}"/>
    <cellStyle name="20% - Accent4 3 6 8" xfId="11312" xr:uid="{00000000-0005-0000-0000-00001A2C0000}"/>
    <cellStyle name="20% - Accent4 3 7" xfId="11313" xr:uid="{00000000-0005-0000-0000-00001B2C0000}"/>
    <cellStyle name="20% - Accent4 3 7 2" xfId="11314" xr:uid="{00000000-0005-0000-0000-00001C2C0000}"/>
    <cellStyle name="20% - Accent4 3 7 2 2" xfId="11315" xr:uid="{00000000-0005-0000-0000-00001D2C0000}"/>
    <cellStyle name="20% - Accent4 3 7 2 2 2" xfId="11316" xr:uid="{00000000-0005-0000-0000-00001E2C0000}"/>
    <cellStyle name="20% - Accent4 3 7 2 2 2 2" xfId="11317" xr:uid="{00000000-0005-0000-0000-00001F2C0000}"/>
    <cellStyle name="20% - Accent4 3 7 2 2 2 3" xfId="11318" xr:uid="{00000000-0005-0000-0000-0000202C0000}"/>
    <cellStyle name="20% - Accent4 3 7 2 2 3" xfId="11319" xr:uid="{00000000-0005-0000-0000-0000212C0000}"/>
    <cellStyle name="20% - Accent4 3 7 2 2 4" xfId="11320" xr:uid="{00000000-0005-0000-0000-0000222C0000}"/>
    <cellStyle name="20% - Accent4 3 7 2 3" xfId="11321" xr:uid="{00000000-0005-0000-0000-0000232C0000}"/>
    <cellStyle name="20% - Accent4 3 7 2 3 2" xfId="11322" xr:uid="{00000000-0005-0000-0000-0000242C0000}"/>
    <cellStyle name="20% - Accent4 3 7 2 3 2 2" xfId="11323" xr:uid="{00000000-0005-0000-0000-0000252C0000}"/>
    <cellStyle name="20% - Accent4 3 7 2 3 2 3" xfId="11324" xr:uid="{00000000-0005-0000-0000-0000262C0000}"/>
    <cellStyle name="20% - Accent4 3 7 2 3 3" xfId="11325" xr:uid="{00000000-0005-0000-0000-0000272C0000}"/>
    <cellStyle name="20% - Accent4 3 7 2 3 4" xfId="11326" xr:uid="{00000000-0005-0000-0000-0000282C0000}"/>
    <cellStyle name="20% - Accent4 3 7 2 4" xfId="11327" xr:uid="{00000000-0005-0000-0000-0000292C0000}"/>
    <cellStyle name="20% - Accent4 3 7 2 4 2" xfId="11328" xr:uid="{00000000-0005-0000-0000-00002A2C0000}"/>
    <cellStyle name="20% - Accent4 3 7 2 4 3" xfId="11329" xr:uid="{00000000-0005-0000-0000-00002B2C0000}"/>
    <cellStyle name="20% - Accent4 3 7 2 5" xfId="11330" xr:uid="{00000000-0005-0000-0000-00002C2C0000}"/>
    <cellStyle name="20% - Accent4 3 7 2 5 2" xfId="11331" xr:uid="{00000000-0005-0000-0000-00002D2C0000}"/>
    <cellStyle name="20% - Accent4 3 7 2 6" xfId="11332" xr:uid="{00000000-0005-0000-0000-00002E2C0000}"/>
    <cellStyle name="20% - Accent4 3 7 2 6 2" xfId="11333" xr:uid="{00000000-0005-0000-0000-00002F2C0000}"/>
    <cellStyle name="20% - Accent4 3 7 2 7" xfId="11334" xr:uid="{00000000-0005-0000-0000-0000302C0000}"/>
    <cellStyle name="20% - Accent4 3 7 3" xfId="11335" xr:uid="{00000000-0005-0000-0000-0000312C0000}"/>
    <cellStyle name="20% - Accent4 3 7 3 2" xfId="11336" xr:uid="{00000000-0005-0000-0000-0000322C0000}"/>
    <cellStyle name="20% - Accent4 3 7 3 2 2" xfId="11337" xr:uid="{00000000-0005-0000-0000-0000332C0000}"/>
    <cellStyle name="20% - Accent4 3 7 3 2 3" xfId="11338" xr:uid="{00000000-0005-0000-0000-0000342C0000}"/>
    <cellStyle name="20% - Accent4 3 7 3 3" xfId="11339" xr:uid="{00000000-0005-0000-0000-0000352C0000}"/>
    <cellStyle name="20% - Accent4 3 7 3 3 2" xfId="11340" xr:uid="{00000000-0005-0000-0000-0000362C0000}"/>
    <cellStyle name="20% - Accent4 3 7 3 4" xfId="11341" xr:uid="{00000000-0005-0000-0000-0000372C0000}"/>
    <cellStyle name="20% - Accent4 3 7 3 4 2" xfId="11342" xr:uid="{00000000-0005-0000-0000-0000382C0000}"/>
    <cellStyle name="20% - Accent4 3 7 3 5" xfId="11343" xr:uid="{00000000-0005-0000-0000-0000392C0000}"/>
    <cellStyle name="20% - Accent4 3 7 4" xfId="11344" xr:uid="{00000000-0005-0000-0000-00003A2C0000}"/>
    <cellStyle name="20% - Accent4 3 7 4 2" xfId="11345" xr:uid="{00000000-0005-0000-0000-00003B2C0000}"/>
    <cellStyle name="20% - Accent4 3 7 4 2 2" xfId="11346" xr:uid="{00000000-0005-0000-0000-00003C2C0000}"/>
    <cellStyle name="20% - Accent4 3 7 4 2 3" xfId="11347" xr:uid="{00000000-0005-0000-0000-00003D2C0000}"/>
    <cellStyle name="20% - Accent4 3 7 4 3" xfId="11348" xr:uid="{00000000-0005-0000-0000-00003E2C0000}"/>
    <cellStyle name="20% - Accent4 3 7 4 4" xfId="11349" xr:uid="{00000000-0005-0000-0000-00003F2C0000}"/>
    <cellStyle name="20% - Accent4 3 7 5" xfId="11350" xr:uid="{00000000-0005-0000-0000-0000402C0000}"/>
    <cellStyle name="20% - Accent4 3 7 5 2" xfId="11351" xr:uid="{00000000-0005-0000-0000-0000412C0000}"/>
    <cellStyle name="20% - Accent4 3 7 5 3" xfId="11352" xr:uid="{00000000-0005-0000-0000-0000422C0000}"/>
    <cellStyle name="20% - Accent4 3 7 6" xfId="11353" xr:uid="{00000000-0005-0000-0000-0000432C0000}"/>
    <cellStyle name="20% - Accent4 3 7 6 2" xfId="11354" xr:uid="{00000000-0005-0000-0000-0000442C0000}"/>
    <cellStyle name="20% - Accent4 3 7 7" xfId="11355" xr:uid="{00000000-0005-0000-0000-0000452C0000}"/>
    <cellStyle name="20% - Accent4 3 7 7 2" xfId="11356" xr:uid="{00000000-0005-0000-0000-0000462C0000}"/>
    <cellStyle name="20% - Accent4 3 7 8" xfId="11357" xr:uid="{00000000-0005-0000-0000-0000472C0000}"/>
    <cellStyle name="20% - Accent4 3 8" xfId="11358" xr:uid="{00000000-0005-0000-0000-0000482C0000}"/>
    <cellStyle name="20% - Accent4 3 8 2" xfId="11359" xr:uid="{00000000-0005-0000-0000-0000492C0000}"/>
    <cellStyle name="20% - Accent4 3 8 2 2" xfId="11360" xr:uid="{00000000-0005-0000-0000-00004A2C0000}"/>
    <cellStyle name="20% - Accent4 3 8 2 2 2" xfId="11361" xr:uid="{00000000-0005-0000-0000-00004B2C0000}"/>
    <cellStyle name="20% - Accent4 3 8 2 2 3" xfId="11362" xr:uid="{00000000-0005-0000-0000-00004C2C0000}"/>
    <cellStyle name="20% - Accent4 3 8 2 3" xfId="11363" xr:uid="{00000000-0005-0000-0000-00004D2C0000}"/>
    <cellStyle name="20% - Accent4 3 8 2 4" xfId="11364" xr:uid="{00000000-0005-0000-0000-00004E2C0000}"/>
    <cellStyle name="20% - Accent4 3 8 3" xfId="11365" xr:uid="{00000000-0005-0000-0000-00004F2C0000}"/>
    <cellStyle name="20% - Accent4 3 8 3 2" xfId="11366" xr:uid="{00000000-0005-0000-0000-0000502C0000}"/>
    <cellStyle name="20% - Accent4 3 8 3 2 2" xfId="11367" xr:uid="{00000000-0005-0000-0000-0000512C0000}"/>
    <cellStyle name="20% - Accent4 3 8 3 2 3" xfId="11368" xr:uid="{00000000-0005-0000-0000-0000522C0000}"/>
    <cellStyle name="20% - Accent4 3 8 3 3" xfId="11369" xr:uid="{00000000-0005-0000-0000-0000532C0000}"/>
    <cellStyle name="20% - Accent4 3 8 3 4" xfId="11370" xr:uid="{00000000-0005-0000-0000-0000542C0000}"/>
    <cellStyle name="20% - Accent4 3 8 4" xfId="11371" xr:uid="{00000000-0005-0000-0000-0000552C0000}"/>
    <cellStyle name="20% - Accent4 3 8 4 2" xfId="11372" xr:uid="{00000000-0005-0000-0000-0000562C0000}"/>
    <cellStyle name="20% - Accent4 3 8 4 3" xfId="11373" xr:uid="{00000000-0005-0000-0000-0000572C0000}"/>
    <cellStyle name="20% - Accent4 3 8 5" xfId="11374" xr:uid="{00000000-0005-0000-0000-0000582C0000}"/>
    <cellStyle name="20% - Accent4 3 8 5 2" xfId="11375" xr:uid="{00000000-0005-0000-0000-0000592C0000}"/>
    <cellStyle name="20% - Accent4 3 8 6" xfId="11376" xr:uid="{00000000-0005-0000-0000-00005A2C0000}"/>
    <cellStyle name="20% - Accent4 3 8 6 2" xfId="11377" xr:uid="{00000000-0005-0000-0000-00005B2C0000}"/>
    <cellStyle name="20% - Accent4 3 8 7" xfId="11378" xr:uid="{00000000-0005-0000-0000-00005C2C0000}"/>
    <cellStyle name="20% - Accent4 3 9" xfId="11379" xr:uid="{00000000-0005-0000-0000-00005D2C0000}"/>
    <cellStyle name="20% - Accent4 3 9 2" xfId="11380" xr:uid="{00000000-0005-0000-0000-00005E2C0000}"/>
    <cellStyle name="20% - Accent4 3 9 2 2" xfId="11381" xr:uid="{00000000-0005-0000-0000-00005F2C0000}"/>
    <cellStyle name="20% - Accent4 3 9 2 3" xfId="11382" xr:uid="{00000000-0005-0000-0000-0000602C0000}"/>
    <cellStyle name="20% - Accent4 3 9 3" xfId="11383" xr:uid="{00000000-0005-0000-0000-0000612C0000}"/>
    <cellStyle name="20% - Accent4 3 9 3 2" xfId="11384" xr:uid="{00000000-0005-0000-0000-0000622C0000}"/>
    <cellStyle name="20% - Accent4 3 9 4" xfId="11385" xr:uid="{00000000-0005-0000-0000-0000632C0000}"/>
    <cellStyle name="20% - Accent4 3 9 4 2" xfId="11386" xr:uid="{00000000-0005-0000-0000-0000642C0000}"/>
    <cellStyle name="20% - Accent4 3 9 5" xfId="11387" xr:uid="{00000000-0005-0000-0000-0000652C0000}"/>
    <cellStyle name="20% - Accent4 4" xfId="643" xr:uid="{00000000-0005-0000-0000-0000662C0000}"/>
    <cellStyle name="20% - Accent4 4 10" xfId="11389" xr:uid="{00000000-0005-0000-0000-0000672C0000}"/>
    <cellStyle name="20% - Accent4 4 11" xfId="11388" xr:uid="{00000000-0005-0000-0000-0000682C0000}"/>
    <cellStyle name="20% - Accent4 4 12" xfId="52196" xr:uid="{00000000-0005-0000-0000-0000692C0000}"/>
    <cellStyle name="20% - Accent4 4 13" xfId="52436" xr:uid="{00000000-0005-0000-0000-00006A2C0000}"/>
    <cellStyle name="20% - Accent4 4 14" xfId="53907" xr:uid="{00000000-0005-0000-0000-00006B2C0000}"/>
    <cellStyle name="20% - Accent4 4 15" xfId="55433" xr:uid="{00000000-0005-0000-0000-00006C2C0000}"/>
    <cellStyle name="20% - Accent4 4 16" xfId="56811" xr:uid="{00000000-0005-0000-0000-00006D2C0000}"/>
    <cellStyle name="20% - Accent4 4 2" xfId="786" xr:uid="{00000000-0005-0000-0000-00006E2C0000}"/>
    <cellStyle name="20% - Accent4 4 2 10" xfId="52281" xr:uid="{00000000-0005-0000-0000-00006F2C0000}"/>
    <cellStyle name="20% - Accent4 4 2 11" xfId="52437" xr:uid="{00000000-0005-0000-0000-0000702C0000}"/>
    <cellStyle name="20% - Accent4 4 2 12" xfId="53908" xr:uid="{00000000-0005-0000-0000-0000712C0000}"/>
    <cellStyle name="20% - Accent4 4 2 13" xfId="55434" xr:uid="{00000000-0005-0000-0000-0000722C0000}"/>
    <cellStyle name="20% - Accent4 4 2 14" xfId="56812" xr:uid="{00000000-0005-0000-0000-0000732C0000}"/>
    <cellStyle name="20% - Accent4 4 2 2" xfId="11391" xr:uid="{00000000-0005-0000-0000-0000742C0000}"/>
    <cellStyle name="20% - Accent4 4 2 2 10" xfId="56080" xr:uid="{00000000-0005-0000-0000-0000752C0000}"/>
    <cellStyle name="20% - Accent4 4 2 2 11" xfId="57458" xr:uid="{00000000-0005-0000-0000-0000762C0000}"/>
    <cellStyle name="20% - Accent4 4 2 2 2" xfId="11392" xr:uid="{00000000-0005-0000-0000-0000772C0000}"/>
    <cellStyle name="20% - Accent4 4 2 2 2 2" xfId="11393" xr:uid="{00000000-0005-0000-0000-0000782C0000}"/>
    <cellStyle name="20% - Accent4 4 2 2 2 2 2" xfId="11394" xr:uid="{00000000-0005-0000-0000-0000792C0000}"/>
    <cellStyle name="20% - Accent4 4 2 2 2 2 3" xfId="11395" xr:uid="{00000000-0005-0000-0000-00007A2C0000}"/>
    <cellStyle name="20% - Accent4 4 2 2 2 3" xfId="11396" xr:uid="{00000000-0005-0000-0000-00007B2C0000}"/>
    <cellStyle name="20% - Accent4 4 2 2 2 4" xfId="11397" xr:uid="{00000000-0005-0000-0000-00007C2C0000}"/>
    <cellStyle name="20% - Accent4 4 2 2 3" xfId="11398" xr:uid="{00000000-0005-0000-0000-00007D2C0000}"/>
    <cellStyle name="20% - Accent4 4 2 2 3 2" xfId="11399" xr:uid="{00000000-0005-0000-0000-00007E2C0000}"/>
    <cellStyle name="20% - Accent4 4 2 2 3 2 2" xfId="11400" xr:uid="{00000000-0005-0000-0000-00007F2C0000}"/>
    <cellStyle name="20% - Accent4 4 2 2 3 2 3" xfId="11401" xr:uid="{00000000-0005-0000-0000-0000802C0000}"/>
    <cellStyle name="20% - Accent4 4 2 2 3 3" xfId="11402" xr:uid="{00000000-0005-0000-0000-0000812C0000}"/>
    <cellStyle name="20% - Accent4 4 2 2 3 4" xfId="11403" xr:uid="{00000000-0005-0000-0000-0000822C0000}"/>
    <cellStyle name="20% - Accent4 4 2 2 4" xfId="11404" xr:uid="{00000000-0005-0000-0000-0000832C0000}"/>
    <cellStyle name="20% - Accent4 4 2 2 4 2" xfId="11405" xr:uid="{00000000-0005-0000-0000-0000842C0000}"/>
    <cellStyle name="20% - Accent4 4 2 2 4 3" xfId="11406" xr:uid="{00000000-0005-0000-0000-0000852C0000}"/>
    <cellStyle name="20% - Accent4 4 2 2 5" xfId="11407" xr:uid="{00000000-0005-0000-0000-0000862C0000}"/>
    <cellStyle name="20% - Accent4 4 2 2 5 2" xfId="11408" xr:uid="{00000000-0005-0000-0000-0000872C0000}"/>
    <cellStyle name="20% - Accent4 4 2 2 6" xfId="11409" xr:uid="{00000000-0005-0000-0000-0000882C0000}"/>
    <cellStyle name="20% - Accent4 4 2 2 6 2" xfId="11410" xr:uid="{00000000-0005-0000-0000-0000892C0000}"/>
    <cellStyle name="20% - Accent4 4 2 2 7" xfId="11411" xr:uid="{00000000-0005-0000-0000-00008A2C0000}"/>
    <cellStyle name="20% - Accent4 4 2 2 8" xfId="53191" xr:uid="{00000000-0005-0000-0000-00008B2C0000}"/>
    <cellStyle name="20% - Accent4 4 2 2 9" xfId="54554" xr:uid="{00000000-0005-0000-0000-00008C2C0000}"/>
    <cellStyle name="20% - Accent4 4 2 3" xfId="11412" xr:uid="{00000000-0005-0000-0000-00008D2C0000}"/>
    <cellStyle name="20% - Accent4 4 2 3 2" xfId="11413" xr:uid="{00000000-0005-0000-0000-00008E2C0000}"/>
    <cellStyle name="20% - Accent4 4 2 3 2 2" xfId="11414" xr:uid="{00000000-0005-0000-0000-00008F2C0000}"/>
    <cellStyle name="20% - Accent4 4 2 3 2 3" xfId="11415" xr:uid="{00000000-0005-0000-0000-0000902C0000}"/>
    <cellStyle name="20% - Accent4 4 2 3 3" xfId="11416" xr:uid="{00000000-0005-0000-0000-0000912C0000}"/>
    <cellStyle name="20% - Accent4 4 2 3 3 2" xfId="11417" xr:uid="{00000000-0005-0000-0000-0000922C0000}"/>
    <cellStyle name="20% - Accent4 4 2 3 4" xfId="11418" xr:uid="{00000000-0005-0000-0000-0000932C0000}"/>
    <cellStyle name="20% - Accent4 4 2 3 4 2" xfId="11419" xr:uid="{00000000-0005-0000-0000-0000942C0000}"/>
    <cellStyle name="20% - Accent4 4 2 3 5" xfId="11420" xr:uid="{00000000-0005-0000-0000-0000952C0000}"/>
    <cellStyle name="20% - Accent4 4 2 3 6" xfId="53024" xr:uid="{00000000-0005-0000-0000-0000962C0000}"/>
    <cellStyle name="20% - Accent4 4 2 3 7" xfId="54435" xr:uid="{00000000-0005-0000-0000-0000972C0000}"/>
    <cellStyle name="20% - Accent4 4 2 3 8" xfId="55961" xr:uid="{00000000-0005-0000-0000-0000982C0000}"/>
    <cellStyle name="20% - Accent4 4 2 3 9" xfId="57339" xr:uid="{00000000-0005-0000-0000-0000992C0000}"/>
    <cellStyle name="20% - Accent4 4 2 4" xfId="11421" xr:uid="{00000000-0005-0000-0000-00009A2C0000}"/>
    <cellStyle name="20% - Accent4 4 2 4 2" xfId="11422" xr:uid="{00000000-0005-0000-0000-00009B2C0000}"/>
    <cellStyle name="20% - Accent4 4 2 4 2 2" xfId="11423" xr:uid="{00000000-0005-0000-0000-00009C2C0000}"/>
    <cellStyle name="20% - Accent4 4 2 4 2 3" xfId="11424" xr:uid="{00000000-0005-0000-0000-00009D2C0000}"/>
    <cellStyle name="20% - Accent4 4 2 4 3" xfId="11425" xr:uid="{00000000-0005-0000-0000-00009E2C0000}"/>
    <cellStyle name="20% - Accent4 4 2 4 4" xfId="11426" xr:uid="{00000000-0005-0000-0000-00009F2C0000}"/>
    <cellStyle name="20% - Accent4 4 2 4 5" xfId="52650" xr:uid="{00000000-0005-0000-0000-0000A02C0000}"/>
    <cellStyle name="20% - Accent4 4 2 4 6" xfId="54121" xr:uid="{00000000-0005-0000-0000-0000A12C0000}"/>
    <cellStyle name="20% - Accent4 4 2 4 7" xfId="55647" xr:uid="{00000000-0005-0000-0000-0000A22C0000}"/>
    <cellStyle name="20% - Accent4 4 2 4 8" xfId="57025" xr:uid="{00000000-0005-0000-0000-0000A32C0000}"/>
    <cellStyle name="20% - Accent4 4 2 5" xfId="11427" xr:uid="{00000000-0005-0000-0000-0000A42C0000}"/>
    <cellStyle name="20% - Accent4 4 2 5 2" xfId="11428" xr:uid="{00000000-0005-0000-0000-0000A52C0000}"/>
    <cellStyle name="20% - Accent4 4 2 5 3" xfId="11429" xr:uid="{00000000-0005-0000-0000-0000A62C0000}"/>
    <cellStyle name="20% - Accent4 4 2 6" xfId="11430" xr:uid="{00000000-0005-0000-0000-0000A72C0000}"/>
    <cellStyle name="20% - Accent4 4 2 6 2" xfId="11431" xr:uid="{00000000-0005-0000-0000-0000A82C0000}"/>
    <cellStyle name="20% - Accent4 4 2 7" xfId="11432" xr:uid="{00000000-0005-0000-0000-0000A92C0000}"/>
    <cellStyle name="20% - Accent4 4 2 7 2" xfId="11433" xr:uid="{00000000-0005-0000-0000-0000AA2C0000}"/>
    <cellStyle name="20% - Accent4 4 2 8" xfId="11434" xr:uid="{00000000-0005-0000-0000-0000AB2C0000}"/>
    <cellStyle name="20% - Accent4 4 2 9" xfId="11390" xr:uid="{00000000-0005-0000-0000-0000AC2C0000}"/>
    <cellStyle name="20% - Accent4 4 3" xfId="11435" xr:uid="{00000000-0005-0000-0000-0000AD2C0000}"/>
    <cellStyle name="20% - Accent4 4 3 10" xfId="54553" xr:uid="{00000000-0005-0000-0000-0000AE2C0000}"/>
    <cellStyle name="20% - Accent4 4 3 11" xfId="56079" xr:uid="{00000000-0005-0000-0000-0000AF2C0000}"/>
    <cellStyle name="20% - Accent4 4 3 12" xfId="57457" xr:uid="{00000000-0005-0000-0000-0000B02C0000}"/>
    <cellStyle name="20% - Accent4 4 3 2" xfId="11436" xr:uid="{00000000-0005-0000-0000-0000B12C0000}"/>
    <cellStyle name="20% - Accent4 4 3 2 2" xfId="11437" xr:uid="{00000000-0005-0000-0000-0000B22C0000}"/>
    <cellStyle name="20% - Accent4 4 3 2 2 2" xfId="11438" xr:uid="{00000000-0005-0000-0000-0000B32C0000}"/>
    <cellStyle name="20% - Accent4 4 3 2 2 2 2" xfId="11439" xr:uid="{00000000-0005-0000-0000-0000B42C0000}"/>
    <cellStyle name="20% - Accent4 4 3 2 2 2 3" xfId="11440" xr:uid="{00000000-0005-0000-0000-0000B52C0000}"/>
    <cellStyle name="20% - Accent4 4 3 2 2 3" xfId="11441" xr:uid="{00000000-0005-0000-0000-0000B62C0000}"/>
    <cellStyle name="20% - Accent4 4 3 2 2 4" xfId="11442" xr:uid="{00000000-0005-0000-0000-0000B72C0000}"/>
    <cellStyle name="20% - Accent4 4 3 2 3" xfId="11443" xr:uid="{00000000-0005-0000-0000-0000B82C0000}"/>
    <cellStyle name="20% - Accent4 4 3 2 3 2" xfId="11444" xr:uid="{00000000-0005-0000-0000-0000B92C0000}"/>
    <cellStyle name="20% - Accent4 4 3 2 3 2 2" xfId="11445" xr:uid="{00000000-0005-0000-0000-0000BA2C0000}"/>
    <cellStyle name="20% - Accent4 4 3 2 3 2 3" xfId="11446" xr:uid="{00000000-0005-0000-0000-0000BB2C0000}"/>
    <cellStyle name="20% - Accent4 4 3 2 3 3" xfId="11447" xr:uid="{00000000-0005-0000-0000-0000BC2C0000}"/>
    <cellStyle name="20% - Accent4 4 3 2 3 4" xfId="11448" xr:uid="{00000000-0005-0000-0000-0000BD2C0000}"/>
    <cellStyle name="20% - Accent4 4 3 2 4" xfId="11449" xr:uid="{00000000-0005-0000-0000-0000BE2C0000}"/>
    <cellStyle name="20% - Accent4 4 3 2 4 2" xfId="11450" xr:uid="{00000000-0005-0000-0000-0000BF2C0000}"/>
    <cellStyle name="20% - Accent4 4 3 2 4 3" xfId="11451" xr:uid="{00000000-0005-0000-0000-0000C02C0000}"/>
    <cellStyle name="20% - Accent4 4 3 2 5" xfId="11452" xr:uid="{00000000-0005-0000-0000-0000C12C0000}"/>
    <cellStyle name="20% - Accent4 4 3 2 5 2" xfId="11453" xr:uid="{00000000-0005-0000-0000-0000C22C0000}"/>
    <cellStyle name="20% - Accent4 4 3 2 6" xfId="11454" xr:uid="{00000000-0005-0000-0000-0000C32C0000}"/>
    <cellStyle name="20% - Accent4 4 3 2 6 2" xfId="11455" xr:uid="{00000000-0005-0000-0000-0000C42C0000}"/>
    <cellStyle name="20% - Accent4 4 3 2 7" xfId="11456" xr:uid="{00000000-0005-0000-0000-0000C52C0000}"/>
    <cellStyle name="20% - Accent4 4 3 3" xfId="11457" xr:uid="{00000000-0005-0000-0000-0000C62C0000}"/>
    <cellStyle name="20% - Accent4 4 3 3 2" xfId="11458" xr:uid="{00000000-0005-0000-0000-0000C72C0000}"/>
    <cellStyle name="20% - Accent4 4 3 3 2 2" xfId="11459" xr:uid="{00000000-0005-0000-0000-0000C82C0000}"/>
    <cellStyle name="20% - Accent4 4 3 3 2 3" xfId="11460" xr:uid="{00000000-0005-0000-0000-0000C92C0000}"/>
    <cellStyle name="20% - Accent4 4 3 3 3" xfId="11461" xr:uid="{00000000-0005-0000-0000-0000CA2C0000}"/>
    <cellStyle name="20% - Accent4 4 3 3 3 2" xfId="11462" xr:uid="{00000000-0005-0000-0000-0000CB2C0000}"/>
    <cellStyle name="20% - Accent4 4 3 3 4" xfId="11463" xr:uid="{00000000-0005-0000-0000-0000CC2C0000}"/>
    <cellStyle name="20% - Accent4 4 3 3 4 2" xfId="11464" xr:uid="{00000000-0005-0000-0000-0000CD2C0000}"/>
    <cellStyle name="20% - Accent4 4 3 3 5" xfId="11465" xr:uid="{00000000-0005-0000-0000-0000CE2C0000}"/>
    <cellStyle name="20% - Accent4 4 3 4" xfId="11466" xr:uid="{00000000-0005-0000-0000-0000CF2C0000}"/>
    <cellStyle name="20% - Accent4 4 3 4 2" xfId="11467" xr:uid="{00000000-0005-0000-0000-0000D02C0000}"/>
    <cellStyle name="20% - Accent4 4 3 4 2 2" xfId="11468" xr:uid="{00000000-0005-0000-0000-0000D12C0000}"/>
    <cellStyle name="20% - Accent4 4 3 4 2 3" xfId="11469" xr:uid="{00000000-0005-0000-0000-0000D22C0000}"/>
    <cellStyle name="20% - Accent4 4 3 4 3" xfId="11470" xr:uid="{00000000-0005-0000-0000-0000D32C0000}"/>
    <cellStyle name="20% - Accent4 4 3 4 4" xfId="11471" xr:uid="{00000000-0005-0000-0000-0000D42C0000}"/>
    <cellStyle name="20% - Accent4 4 3 5" xfId="11472" xr:uid="{00000000-0005-0000-0000-0000D52C0000}"/>
    <cellStyle name="20% - Accent4 4 3 5 2" xfId="11473" xr:uid="{00000000-0005-0000-0000-0000D62C0000}"/>
    <cellStyle name="20% - Accent4 4 3 5 3" xfId="11474" xr:uid="{00000000-0005-0000-0000-0000D72C0000}"/>
    <cellStyle name="20% - Accent4 4 3 6" xfId="11475" xr:uid="{00000000-0005-0000-0000-0000D82C0000}"/>
    <cellStyle name="20% - Accent4 4 3 6 2" xfId="11476" xr:uid="{00000000-0005-0000-0000-0000D92C0000}"/>
    <cellStyle name="20% - Accent4 4 3 7" xfId="11477" xr:uid="{00000000-0005-0000-0000-0000DA2C0000}"/>
    <cellStyle name="20% - Accent4 4 3 7 2" xfId="11478" xr:uid="{00000000-0005-0000-0000-0000DB2C0000}"/>
    <cellStyle name="20% - Accent4 4 3 8" xfId="11479" xr:uid="{00000000-0005-0000-0000-0000DC2C0000}"/>
    <cellStyle name="20% - Accent4 4 3 9" xfId="53190" xr:uid="{00000000-0005-0000-0000-0000DD2C0000}"/>
    <cellStyle name="20% - Accent4 4 4" xfId="11480" xr:uid="{00000000-0005-0000-0000-0000DE2C0000}"/>
    <cellStyle name="20% - Accent4 4 4 10" xfId="55876" xr:uid="{00000000-0005-0000-0000-0000DF2C0000}"/>
    <cellStyle name="20% - Accent4 4 4 11" xfId="57254" xr:uid="{00000000-0005-0000-0000-0000E02C0000}"/>
    <cellStyle name="20% - Accent4 4 4 2" xfId="11481" xr:uid="{00000000-0005-0000-0000-0000E12C0000}"/>
    <cellStyle name="20% - Accent4 4 4 2 2" xfId="11482" xr:uid="{00000000-0005-0000-0000-0000E22C0000}"/>
    <cellStyle name="20% - Accent4 4 4 2 2 2" xfId="11483" xr:uid="{00000000-0005-0000-0000-0000E32C0000}"/>
    <cellStyle name="20% - Accent4 4 4 2 2 3" xfId="11484" xr:uid="{00000000-0005-0000-0000-0000E42C0000}"/>
    <cellStyle name="20% - Accent4 4 4 2 3" xfId="11485" xr:uid="{00000000-0005-0000-0000-0000E52C0000}"/>
    <cellStyle name="20% - Accent4 4 4 2 4" xfId="11486" xr:uid="{00000000-0005-0000-0000-0000E62C0000}"/>
    <cellStyle name="20% - Accent4 4 4 3" xfId="11487" xr:uid="{00000000-0005-0000-0000-0000E72C0000}"/>
    <cellStyle name="20% - Accent4 4 4 3 2" xfId="11488" xr:uid="{00000000-0005-0000-0000-0000E82C0000}"/>
    <cellStyle name="20% - Accent4 4 4 3 2 2" xfId="11489" xr:uid="{00000000-0005-0000-0000-0000E92C0000}"/>
    <cellStyle name="20% - Accent4 4 4 3 2 3" xfId="11490" xr:uid="{00000000-0005-0000-0000-0000EA2C0000}"/>
    <cellStyle name="20% - Accent4 4 4 3 3" xfId="11491" xr:uid="{00000000-0005-0000-0000-0000EB2C0000}"/>
    <cellStyle name="20% - Accent4 4 4 3 4" xfId="11492" xr:uid="{00000000-0005-0000-0000-0000EC2C0000}"/>
    <cellStyle name="20% - Accent4 4 4 4" xfId="11493" xr:uid="{00000000-0005-0000-0000-0000ED2C0000}"/>
    <cellStyle name="20% - Accent4 4 4 4 2" xfId="11494" xr:uid="{00000000-0005-0000-0000-0000EE2C0000}"/>
    <cellStyle name="20% - Accent4 4 4 4 3" xfId="11495" xr:uid="{00000000-0005-0000-0000-0000EF2C0000}"/>
    <cellStyle name="20% - Accent4 4 4 5" xfId="11496" xr:uid="{00000000-0005-0000-0000-0000F02C0000}"/>
    <cellStyle name="20% - Accent4 4 4 5 2" xfId="11497" xr:uid="{00000000-0005-0000-0000-0000F12C0000}"/>
    <cellStyle name="20% - Accent4 4 4 6" xfId="11498" xr:uid="{00000000-0005-0000-0000-0000F22C0000}"/>
    <cellStyle name="20% - Accent4 4 4 6 2" xfId="11499" xr:uid="{00000000-0005-0000-0000-0000F32C0000}"/>
    <cellStyle name="20% - Accent4 4 4 7" xfId="11500" xr:uid="{00000000-0005-0000-0000-0000F42C0000}"/>
    <cellStyle name="20% - Accent4 4 4 8" xfId="52939" xr:uid="{00000000-0005-0000-0000-0000F52C0000}"/>
    <cellStyle name="20% - Accent4 4 4 9" xfId="54350" xr:uid="{00000000-0005-0000-0000-0000F62C0000}"/>
    <cellStyle name="20% - Accent4 4 5" xfId="11501" xr:uid="{00000000-0005-0000-0000-0000F72C0000}"/>
    <cellStyle name="20% - Accent4 4 5 2" xfId="11502" xr:uid="{00000000-0005-0000-0000-0000F82C0000}"/>
    <cellStyle name="20% - Accent4 4 5 2 2" xfId="11503" xr:uid="{00000000-0005-0000-0000-0000F92C0000}"/>
    <cellStyle name="20% - Accent4 4 5 2 3" xfId="11504" xr:uid="{00000000-0005-0000-0000-0000FA2C0000}"/>
    <cellStyle name="20% - Accent4 4 5 3" xfId="11505" xr:uid="{00000000-0005-0000-0000-0000FB2C0000}"/>
    <cellStyle name="20% - Accent4 4 5 3 2" xfId="11506" xr:uid="{00000000-0005-0000-0000-0000FC2C0000}"/>
    <cellStyle name="20% - Accent4 4 5 4" xfId="11507" xr:uid="{00000000-0005-0000-0000-0000FD2C0000}"/>
    <cellStyle name="20% - Accent4 4 5 4 2" xfId="11508" xr:uid="{00000000-0005-0000-0000-0000FE2C0000}"/>
    <cellStyle name="20% - Accent4 4 5 5" xfId="11509" xr:uid="{00000000-0005-0000-0000-0000FF2C0000}"/>
    <cellStyle name="20% - Accent4 4 5 6" xfId="52649" xr:uid="{00000000-0005-0000-0000-0000002D0000}"/>
    <cellStyle name="20% - Accent4 4 5 7" xfId="54120" xr:uid="{00000000-0005-0000-0000-0000012D0000}"/>
    <cellStyle name="20% - Accent4 4 5 8" xfId="55646" xr:uid="{00000000-0005-0000-0000-0000022D0000}"/>
    <cellStyle name="20% - Accent4 4 5 9" xfId="57024" xr:uid="{00000000-0005-0000-0000-0000032D0000}"/>
    <cellStyle name="20% - Accent4 4 6" xfId="11510" xr:uid="{00000000-0005-0000-0000-0000042D0000}"/>
    <cellStyle name="20% - Accent4 4 6 2" xfId="11511" xr:uid="{00000000-0005-0000-0000-0000052D0000}"/>
    <cellStyle name="20% - Accent4 4 6 2 2" xfId="11512" xr:uid="{00000000-0005-0000-0000-0000062D0000}"/>
    <cellStyle name="20% - Accent4 4 6 2 3" xfId="11513" xr:uid="{00000000-0005-0000-0000-0000072D0000}"/>
    <cellStyle name="20% - Accent4 4 6 3" xfId="11514" xr:uid="{00000000-0005-0000-0000-0000082D0000}"/>
    <cellStyle name="20% - Accent4 4 6 4" xfId="11515" xr:uid="{00000000-0005-0000-0000-0000092D0000}"/>
    <cellStyle name="20% - Accent4 4 7" xfId="11516" xr:uid="{00000000-0005-0000-0000-00000A2D0000}"/>
    <cellStyle name="20% - Accent4 4 7 2" xfId="11517" xr:uid="{00000000-0005-0000-0000-00000B2D0000}"/>
    <cellStyle name="20% - Accent4 4 7 3" xfId="11518" xr:uid="{00000000-0005-0000-0000-00000C2D0000}"/>
    <cellStyle name="20% - Accent4 4 8" xfId="11519" xr:uid="{00000000-0005-0000-0000-00000D2D0000}"/>
    <cellStyle name="20% - Accent4 4 8 2" xfId="11520" xr:uid="{00000000-0005-0000-0000-00000E2D0000}"/>
    <cellStyle name="20% - Accent4 4 9" xfId="11521" xr:uid="{00000000-0005-0000-0000-00000F2D0000}"/>
    <cellStyle name="20% - Accent4 4 9 2" xfId="11522" xr:uid="{00000000-0005-0000-0000-0000102D0000}"/>
    <cellStyle name="20% - Accent4 5" xfId="11523" xr:uid="{00000000-0005-0000-0000-0000112D0000}"/>
    <cellStyle name="20% - Accent4 5 2" xfId="1231" xr:uid="{00000000-0005-0000-0000-0000122D0000}"/>
    <cellStyle name="20% - Accent4 5 2 2" xfId="53192" xr:uid="{00000000-0005-0000-0000-0000132D0000}"/>
    <cellStyle name="20% - Accent4 5 2 3" xfId="54555" xr:uid="{00000000-0005-0000-0000-0000142D0000}"/>
    <cellStyle name="20% - Accent4 5 2 4" xfId="56081" xr:uid="{00000000-0005-0000-0000-0000152D0000}"/>
    <cellStyle name="20% - Accent4 5 2 5" xfId="57459" xr:uid="{00000000-0005-0000-0000-0000162D0000}"/>
    <cellStyle name="20% - Accent4 5 3" xfId="52297" xr:uid="{00000000-0005-0000-0000-0000172D0000}"/>
    <cellStyle name="20% - Accent4 5 3 2" xfId="53039" xr:uid="{00000000-0005-0000-0000-0000182D0000}"/>
    <cellStyle name="20% - Accent4 5 3 3" xfId="54450" xr:uid="{00000000-0005-0000-0000-0000192D0000}"/>
    <cellStyle name="20% - Accent4 5 3 4" xfId="55976" xr:uid="{00000000-0005-0000-0000-00001A2D0000}"/>
    <cellStyle name="20% - Accent4 5 3 5" xfId="57354" xr:uid="{00000000-0005-0000-0000-00001B2D0000}"/>
    <cellStyle name="20% - Accent4 5 4" xfId="52651" xr:uid="{00000000-0005-0000-0000-00001C2D0000}"/>
    <cellStyle name="20% - Accent4 5 4 2" xfId="54122" xr:uid="{00000000-0005-0000-0000-00001D2D0000}"/>
    <cellStyle name="20% - Accent4 5 4 3" xfId="55648" xr:uid="{00000000-0005-0000-0000-00001E2D0000}"/>
    <cellStyle name="20% - Accent4 5 4 4" xfId="57026" xr:uid="{00000000-0005-0000-0000-00001F2D0000}"/>
    <cellStyle name="20% - Accent4 5 5" xfId="52438" xr:uid="{00000000-0005-0000-0000-0000202D0000}"/>
    <cellStyle name="20% - Accent4 5 6" xfId="53909" xr:uid="{00000000-0005-0000-0000-0000212D0000}"/>
    <cellStyle name="20% - Accent4 5 7" xfId="55435" xr:uid="{00000000-0005-0000-0000-0000222D0000}"/>
    <cellStyle name="20% - Accent4 5 8" xfId="56813" xr:uid="{00000000-0005-0000-0000-0000232D0000}"/>
    <cellStyle name="20% - Accent4 6" xfId="11524" xr:uid="{00000000-0005-0000-0000-0000242D0000}"/>
    <cellStyle name="20% - Accent4 6 2" xfId="1230" xr:uid="{00000000-0005-0000-0000-0000252D0000}"/>
    <cellStyle name="20% - Accent4 6 2 2" xfId="53519" xr:uid="{00000000-0005-0000-0000-0000262D0000}"/>
    <cellStyle name="20% - Accent4 6 2 3" xfId="54758" xr:uid="{00000000-0005-0000-0000-0000272D0000}"/>
    <cellStyle name="20% - Accent4 6 2 4" xfId="56284" xr:uid="{00000000-0005-0000-0000-0000282D0000}"/>
    <cellStyle name="20% - Accent4 6 2 5" xfId="57662" xr:uid="{00000000-0005-0000-0000-0000292D0000}"/>
    <cellStyle name="20% - Accent4 6 3" xfId="52311" xr:uid="{00000000-0005-0000-0000-00002A2D0000}"/>
    <cellStyle name="20% - Accent4 6 3 2" xfId="53052" xr:uid="{00000000-0005-0000-0000-00002B2D0000}"/>
    <cellStyle name="20% - Accent4 6 3 3" xfId="54463" xr:uid="{00000000-0005-0000-0000-00002C2D0000}"/>
    <cellStyle name="20% - Accent4 6 3 4" xfId="55989" xr:uid="{00000000-0005-0000-0000-00002D2D0000}"/>
    <cellStyle name="20% - Accent4 6 3 5" xfId="57367" xr:uid="{00000000-0005-0000-0000-00002E2D0000}"/>
    <cellStyle name="20% - Accent4 6 4" xfId="52652" xr:uid="{00000000-0005-0000-0000-00002F2D0000}"/>
    <cellStyle name="20% - Accent4 6 4 2" xfId="54123" xr:uid="{00000000-0005-0000-0000-0000302D0000}"/>
    <cellStyle name="20% - Accent4 6 4 3" xfId="55649" xr:uid="{00000000-0005-0000-0000-0000312D0000}"/>
    <cellStyle name="20% - Accent4 6 4 4" xfId="57027" xr:uid="{00000000-0005-0000-0000-0000322D0000}"/>
    <cellStyle name="20% - Accent4 6 5" xfId="52439" xr:uid="{00000000-0005-0000-0000-0000332D0000}"/>
    <cellStyle name="20% - Accent4 6 6" xfId="53910" xr:uid="{00000000-0005-0000-0000-0000342D0000}"/>
    <cellStyle name="20% - Accent4 6 7" xfId="55436" xr:uid="{00000000-0005-0000-0000-0000352D0000}"/>
    <cellStyle name="20% - Accent4 6 8" xfId="56814" xr:uid="{00000000-0005-0000-0000-0000362D0000}"/>
    <cellStyle name="20% - Accent4 7" xfId="1229" xr:uid="{00000000-0005-0000-0000-0000372D0000}"/>
    <cellStyle name="20% - Accent4 7 2" xfId="52325" xr:uid="{00000000-0005-0000-0000-0000382D0000}"/>
    <cellStyle name="20% - Accent4 7 2 2" xfId="53505" xr:uid="{00000000-0005-0000-0000-0000392D0000}"/>
    <cellStyle name="20% - Accent4 7 2 3" xfId="54744" xr:uid="{00000000-0005-0000-0000-00003A2D0000}"/>
    <cellStyle name="20% - Accent4 7 2 4" xfId="56270" xr:uid="{00000000-0005-0000-0000-00003B2D0000}"/>
    <cellStyle name="20% - Accent4 7 2 5" xfId="57648" xr:uid="{00000000-0005-0000-0000-00003C2D0000}"/>
    <cellStyle name="20% - Accent4 7 3" xfId="53066" xr:uid="{00000000-0005-0000-0000-00003D2D0000}"/>
    <cellStyle name="20% - Accent4 7 3 2" xfId="54477" xr:uid="{00000000-0005-0000-0000-00003E2D0000}"/>
    <cellStyle name="20% - Accent4 7 3 3" xfId="56003" xr:uid="{00000000-0005-0000-0000-00003F2D0000}"/>
    <cellStyle name="20% - Accent4 7 3 4" xfId="57381" xr:uid="{00000000-0005-0000-0000-0000402D0000}"/>
    <cellStyle name="20% - Accent4 7 4" xfId="52653" xr:uid="{00000000-0005-0000-0000-0000412D0000}"/>
    <cellStyle name="20% - Accent4 7 4 2" xfId="54124" xr:uid="{00000000-0005-0000-0000-0000422D0000}"/>
    <cellStyle name="20% - Accent4 7 4 3" xfId="55650" xr:uid="{00000000-0005-0000-0000-0000432D0000}"/>
    <cellStyle name="20% - Accent4 7 4 4" xfId="57028" xr:uid="{00000000-0005-0000-0000-0000442D0000}"/>
    <cellStyle name="20% - Accent4 7 5" xfId="52440" xr:uid="{00000000-0005-0000-0000-0000452D0000}"/>
    <cellStyle name="20% - Accent4 7 6" xfId="53911" xr:uid="{00000000-0005-0000-0000-0000462D0000}"/>
    <cellStyle name="20% - Accent4 7 7" xfId="55437" xr:uid="{00000000-0005-0000-0000-0000472D0000}"/>
    <cellStyle name="20% - Accent4 7 8" xfId="56815" xr:uid="{00000000-0005-0000-0000-0000482D0000}"/>
    <cellStyle name="20% - Accent4 8" xfId="52340" xr:uid="{00000000-0005-0000-0000-0000492D0000}"/>
    <cellStyle name="20% - Accent4 8 2" xfId="53490" xr:uid="{00000000-0005-0000-0000-00004A2D0000}"/>
    <cellStyle name="20% - Accent4 8 2 2" xfId="54729" xr:uid="{00000000-0005-0000-0000-00004B2D0000}"/>
    <cellStyle name="20% - Accent4 8 2 3" xfId="56255" xr:uid="{00000000-0005-0000-0000-00004C2D0000}"/>
    <cellStyle name="20% - Accent4 8 2 4" xfId="57633" xr:uid="{00000000-0005-0000-0000-00004D2D0000}"/>
    <cellStyle name="20% - Accent4 8 3" xfId="53080" xr:uid="{00000000-0005-0000-0000-00004E2D0000}"/>
    <cellStyle name="20% - Accent4 8 4" xfId="54491" xr:uid="{00000000-0005-0000-0000-00004F2D0000}"/>
    <cellStyle name="20% - Accent4 8 5" xfId="56017" xr:uid="{00000000-0005-0000-0000-0000502D0000}"/>
    <cellStyle name="20% - Accent4 8 6" xfId="57395" xr:uid="{00000000-0005-0000-0000-0000512D0000}"/>
    <cellStyle name="20% - Accent4 9" xfId="53094" xr:uid="{00000000-0005-0000-0000-0000522D0000}"/>
    <cellStyle name="20% - Accent4 9 2" xfId="53476" xr:uid="{00000000-0005-0000-0000-0000532D0000}"/>
    <cellStyle name="20% - Accent4 9 2 2" xfId="54715" xr:uid="{00000000-0005-0000-0000-0000542D0000}"/>
    <cellStyle name="20% - Accent4 9 2 3" xfId="56241" xr:uid="{00000000-0005-0000-0000-0000552D0000}"/>
    <cellStyle name="20% - Accent4 9 2 4" xfId="57619" xr:uid="{00000000-0005-0000-0000-0000562D0000}"/>
    <cellStyle name="20% - Accent4 9 3" xfId="54505" xr:uid="{00000000-0005-0000-0000-0000572D0000}"/>
    <cellStyle name="20% - Accent4 9 4" xfId="56031" xr:uid="{00000000-0005-0000-0000-0000582D0000}"/>
    <cellStyle name="20% - Accent4 9 5" xfId="57409" xr:uid="{00000000-0005-0000-0000-0000592D0000}"/>
    <cellStyle name="20% - Accent5" xfId="426" builtinId="46" customBuiltin="1"/>
    <cellStyle name="20% - Accent5 10" xfId="53135" xr:uid="{00000000-0005-0000-0000-00005B2D0000}"/>
    <cellStyle name="20% - Accent5 10 2" xfId="53548" xr:uid="{00000000-0005-0000-0000-00005C2D0000}"/>
    <cellStyle name="20% - Accent5 10 2 2" xfId="53769" xr:uid="{00000000-0005-0000-0000-00005D2D0000}"/>
    <cellStyle name="20% - Accent5 10 2 2 2" xfId="55080" xr:uid="{00000000-0005-0000-0000-00005E2D0000}"/>
    <cellStyle name="20% - Accent5 10 2 2 3" xfId="56510" xr:uid="{00000000-0005-0000-0000-00005F2D0000}"/>
    <cellStyle name="20% - Accent5 10 2 3" xfId="53602" xr:uid="{00000000-0005-0000-0000-0000602D0000}"/>
    <cellStyle name="20% - Accent5 10 2 3 2" xfId="54941" xr:uid="{00000000-0005-0000-0000-0000612D0000}"/>
    <cellStyle name="20% - Accent5 10 2 4" xfId="54825" xr:uid="{00000000-0005-0000-0000-0000622D0000}"/>
    <cellStyle name="20% - Accent5 10 2 4 2" xfId="55204" xr:uid="{00000000-0005-0000-0000-0000632D0000}"/>
    <cellStyle name="20% - Accent5 10 2 5" xfId="54888" xr:uid="{00000000-0005-0000-0000-0000642D0000}"/>
    <cellStyle name="20% - Accent5 10 2 6" xfId="55270" xr:uid="{00000000-0005-0000-0000-0000652D0000}"/>
    <cellStyle name="20% - Accent5 10 2 7" xfId="55342" xr:uid="{00000000-0005-0000-0000-0000662D0000}"/>
    <cellStyle name="20% - Accent5 10 2 8" xfId="56413" xr:uid="{00000000-0005-0000-0000-0000672D0000}"/>
    <cellStyle name="20% - Accent5 10 3" xfId="53752" xr:uid="{00000000-0005-0000-0000-0000682D0000}"/>
    <cellStyle name="20% - Accent5 10 3 2" xfId="55063" xr:uid="{00000000-0005-0000-0000-0000692D0000}"/>
    <cellStyle name="20% - Accent5 10 3 3" xfId="56493" xr:uid="{00000000-0005-0000-0000-00006A2D0000}"/>
    <cellStyle name="20% - Accent5 10 4" xfId="53584" xr:uid="{00000000-0005-0000-0000-00006B2D0000}"/>
    <cellStyle name="20% - Accent5 10 4 2" xfId="54924" xr:uid="{00000000-0005-0000-0000-00006C2D0000}"/>
    <cellStyle name="20% - Accent5 10 5" xfId="54811" xr:uid="{00000000-0005-0000-0000-00006D2D0000}"/>
    <cellStyle name="20% - Accent5 10 5 2" xfId="55187" xr:uid="{00000000-0005-0000-0000-00006E2D0000}"/>
    <cellStyle name="20% - Accent5 10 6" xfId="54871" xr:uid="{00000000-0005-0000-0000-00006F2D0000}"/>
    <cellStyle name="20% - Accent5 10 7" xfId="55253" xr:uid="{00000000-0005-0000-0000-0000702D0000}"/>
    <cellStyle name="20% - Accent5 10 8" xfId="55324" xr:uid="{00000000-0005-0000-0000-0000712D0000}"/>
    <cellStyle name="20% - Accent5 10 9" xfId="56370" xr:uid="{00000000-0005-0000-0000-0000722D0000}"/>
    <cellStyle name="20% - Accent5 11" xfId="53193" xr:uid="{00000000-0005-0000-0000-0000732D0000}"/>
    <cellStyle name="20% - Accent5 11 2" xfId="54556" xr:uid="{00000000-0005-0000-0000-0000742D0000}"/>
    <cellStyle name="20% - Accent5 11 3" xfId="56082" xr:uid="{00000000-0005-0000-0000-0000752D0000}"/>
    <cellStyle name="20% - Accent5 11 4" xfId="57460" xr:uid="{00000000-0005-0000-0000-0000762D0000}"/>
    <cellStyle name="20% - Accent5 12" xfId="53568" xr:uid="{00000000-0005-0000-0000-0000772D0000}"/>
    <cellStyle name="20% - Accent5 12 2" xfId="53789" xr:uid="{00000000-0005-0000-0000-0000782D0000}"/>
    <cellStyle name="20% - Accent5 12 2 2" xfId="55100" xr:uid="{00000000-0005-0000-0000-0000792D0000}"/>
    <cellStyle name="20% - Accent5 12 2 3" xfId="56530" xr:uid="{00000000-0005-0000-0000-00007A2D0000}"/>
    <cellStyle name="20% - Accent5 12 3" xfId="53622" xr:uid="{00000000-0005-0000-0000-00007B2D0000}"/>
    <cellStyle name="20% - Accent5 12 3 2" xfId="54961" xr:uid="{00000000-0005-0000-0000-00007C2D0000}"/>
    <cellStyle name="20% - Accent5 12 4" xfId="54842" xr:uid="{00000000-0005-0000-0000-00007D2D0000}"/>
    <cellStyle name="20% - Accent5 12 4 2" xfId="55224" xr:uid="{00000000-0005-0000-0000-00007E2D0000}"/>
    <cellStyle name="20% - Accent5 12 5" xfId="54908" xr:uid="{00000000-0005-0000-0000-00007F2D0000}"/>
    <cellStyle name="20% - Accent5 12 6" xfId="55290" xr:uid="{00000000-0005-0000-0000-0000802D0000}"/>
    <cellStyle name="20% - Accent5 12 7" xfId="55362" xr:uid="{00000000-0005-0000-0000-0000812D0000}"/>
    <cellStyle name="20% - Accent5 12 8" xfId="56433" xr:uid="{00000000-0005-0000-0000-0000822D0000}"/>
    <cellStyle name="20% - Accent5 13" xfId="52868" xr:uid="{00000000-0005-0000-0000-0000832D0000}"/>
    <cellStyle name="20% - Accent5 13 2" xfId="53810" xr:uid="{00000000-0005-0000-0000-0000842D0000}"/>
    <cellStyle name="20% - Accent5 13 2 2" xfId="55121" xr:uid="{00000000-0005-0000-0000-0000852D0000}"/>
    <cellStyle name="20% - Accent5 13 2 3" xfId="56551" xr:uid="{00000000-0005-0000-0000-0000862D0000}"/>
    <cellStyle name="20% - Accent5 13 3" xfId="53643" xr:uid="{00000000-0005-0000-0000-0000872D0000}"/>
    <cellStyle name="20% - Accent5 13 3 2" xfId="54982" xr:uid="{00000000-0005-0000-0000-0000882D0000}"/>
    <cellStyle name="20% - Accent5 13 4" xfId="56367" xr:uid="{00000000-0005-0000-0000-0000892D0000}"/>
    <cellStyle name="20% - Accent5 14" xfId="52841" xr:uid="{00000000-0005-0000-0000-00008A2D0000}"/>
    <cellStyle name="20% - Accent5 14 2" xfId="53655" xr:uid="{00000000-0005-0000-0000-00008B2D0000}"/>
    <cellStyle name="20% - Accent5 14 2 2" xfId="54994" xr:uid="{00000000-0005-0000-0000-00008C2D0000}"/>
    <cellStyle name="20% - Accent5 14 3" xfId="54857" xr:uid="{00000000-0005-0000-0000-00008D2D0000}"/>
    <cellStyle name="20% - Accent5 14 4" xfId="56401" xr:uid="{00000000-0005-0000-0000-00008E2D0000}"/>
    <cellStyle name="20% - Accent5 15" xfId="53737" xr:uid="{00000000-0005-0000-0000-00008F2D0000}"/>
    <cellStyle name="20% - Accent5 15 2" xfId="55048" xr:uid="{00000000-0005-0000-0000-0000902D0000}"/>
    <cellStyle name="20% - Accent5 15 3" xfId="56478" xr:uid="{00000000-0005-0000-0000-0000912D0000}"/>
    <cellStyle name="20% - Accent5 16" xfId="53828" xr:uid="{00000000-0005-0000-0000-0000922D0000}"/>
    <cellStyle name="20% - Accent5 16 2" xfId="55139" xr:uid="{00000000-0005-0000-0000-0000932D0000}"/>
    <cellStyle name="20% - Accent5 16 3" xfId="56569" xr:uid="{00000000-0005-0000-0000-0000942D0000}"/>
    <cellStyle name="20% - Accent5 17" xfId="53848" xr:uid="{00000000-0005-0000-0000-0000952D0000}"/>
    <cellStyle name="20% - Accent5 17 2" xfId="55159" xr:uid="{00000000-0005-0000-0000-0000962D0000}"/>
    <cellStyle name="20% - Accent5 17 3" xfId="56589" xr:uid="{00000000-0005-0000-0000-0000972D0000}"/>
    <cellStyle name="20% - Accent5 18" xfId="54798" xr:uid="{00000000-0005-0000-0000-0000982D0000}"/>
    <cellStyle name="20% - Accent5 18 2" xfId="55173" xr:uid="{00000000-0005-0000-0000-0000992D0000}"/>
    <cellStyle name="20% - Accent5 18 3" xfId="56604" xr:uid="{00000000-0005-0000-0000-00009A2D0000}"/>
    <cellStyle name="20% - Accent5 19" xfId="55239" xr:uid="{00000000-0005-0000-0000-00009B2D0000}"/>
    <cellStyle name="20% - Accent5 19 2" xfId="56627" xr:uid="{00000000-0005-0000-0000-00009C2D0000}"/>
    <cellStyle name="20% - Accent5 2" xfId="244" xr:uid="{00000000-0005-0000-0000-00009D2D0000}"/>
    <cellStyle name="20% - Accent5 2 10" xfId="11526" xr:uid="{00000000-0005-0000-0000-00009E2D0000}"/>
    <cellStyle name="20% - Accent5 2 10 2" xfId="11527" xr:uid="{00000000-0005-0000-0000-00009F2D0000}"/>
    <cellStyle name="20% - Accent5 2 10 2 2" xfId="11528" xr:uid="{00000000-0005-0000-0000-0000A02D0000}"/>
    <cellStyle name="20% - Accent5 2 10 2 3" xfId="11529" xr:uid="{00000000-0005-0000-0000-0000A12D0000}"/>
    <cellStyle name="20% - Accent5 2 10 3" xfId="11530" xr:uid="{00000000-0005-0000-0000-0000A22D0000}"/>
    <cellStyle name="20% - Accent5 2 10 4" xfId="11531" xr:uid="{00000000-0005-0000-0000-0000A32D0000}"/>
    <cellStyle name="20% - Accent5 2 11" xfId="11532" xr:uid="{00000000-0005-0000-0000-0000A42D0000}"/>
    <cellStyle name="20% - Accent5 2 11 2" xfId="11533" xr:uid="{00000000-0005-0000-0000-0000A52D0000}"/>
    <cellStyle name="20% - Accent5 2 11 3" xfId="11534" xr:uid="{00000000-0005-0000-0000-0000A62D0000}"/>
    <cellStyle name="20% - Accent5 2 12" xfId="11535" xr:uid="{00000000-0005-0000-0000-0000A72D0000}"/>
    <cellStyle name="20% - Accent5 2 12 2" xfId="11536" xr:uid="{00000000-0005-0000-0000-0000A82D0000}"/>
    <cellStyle name="20% - Accent5 2 13" xfId="11537" xr:uid="{00000000-0005-0000-0000-0000A92D0000}"/>
    <cellStyle name="20% - Accent5 2 13 2" xfId="11538" xr:uid="{00000000-0005-0000-0000-0000AA2D0000}"/>
    <cellStyle name="20% - Accent5 2 14" xfId="11539" xr:uid="{00000000-0005-0000-0000-0000AB2D0000}"/>
    <cellStyle name="20% - Accent5 2 15" xfId="11525" xr:uid="{00000000-0005-0000-0000-0000AC2D0000}"/>
    <cellStyle name="20% - Accent5 2 16" xfId="52131" xr:uid="{00000000-0005-0000-0000-0000AD2D0000}"/>
    <cellStyle name="20% - Accent5 2 17" xfId="52441" xr:uid="{00000000-0005-0000-0000-0000AE2D0000}"/>
    <cellStyle name="20% - Accent5 2 18" xfId="53912" xr:uid="{00000000-0005-0000-0000-0000AF2D0000}"/>
    <cellStyle name="20% - Accent5 2 19" xfId="55438" xr:uid="{00000000-0005-0000-0000-0000B02D0000}"/>
    <cellStyle name="20% - Accent5 2 2" xfId="591" xr:uid="{00000000-0005-0000-0000-0000B12D0000}"/>
    <cellStyle name="20% - Accent5 2 2 10" xfId="11541" xr:uid="{00000000-0005-0000-0000-0000B22D0000}"/>
    <cellStyle name="20% - Accent5 2 2 10 2" xfId="11542" xr:uid="{00000000-0005-0000-0000-0000B32D0000}"/>
    <cellStyle name="20% - Accent5 2 2 11" xfId="11543" xr:uid="{00000000-0005-0000-0000-0000B42D0000}"/>
    <cellStyle name="20% - Accent5 2 2 11 2" xfId="11544" xr:uid="{00000000-0005-0000-0000-0000B52D0000}"/>
    <cellStyle name="20% - Accent5 2 2 12" xfId="11545" xr:uid="{00000000-0005-0000-0000-0000B62D0000}"/>
    <cellStyle name="20% - Accent5 2 2 13" xfId="11540" xr:uid="{00000000-0005-0000-0000-0000B72D0000}"/>
    <cellStyle name="20% - Accent5 2 2 14" xfId="52147" xr:uid="{00000000-0005-0000-0000-0000B82D0000}"/>
    <cellStyle name="20% - Accent5 2 2 15" xfId="52442" xr:uid="{00000000-0005-0000-0000-0000B92D0000}"/>
    <cellStyle name="20% - Accent5 2 2 16" xfId="53913" xr:uid="{00000000-0005-0000-0000-0000BA2D0000}"/>
    <cellStyle name="20% - Accent5 2 2 17" xfId="55439" xr:uid="{00000000-0005-0000-0000-0000BB2D0000}"/>
    <cellStyle name="20% - Accent5 2 2 18" xfId="56817" xr:uid="{00000000-0005-0000-0000-0000BC2D0000}"/>
    <cellStyle name="20% - Accent5 2 2 2" xfId="736" xr:uid="{00000000-0005-0000-0000-0000BD2D0000}"/>
    <cellStyle name="20% - Accent5 2 2 2 10" xfId="11547" xr:uid="{00000000-0005-0000-0000-0000BE2D0000}"/>
    <cellStyle name="20% - Accent5 2 2 2 11" xfId="11546" xr:uid="{00000000-0005-0000-0000-0000BF2D0000}"/>
    <cellStyle name="20% - Accent5 2 2 2 12" xfId="52232" xr:uid="{00000000-0005-0000-0000-0000C02D0000}"/>
    <cellStyle name="20% - Accent5 2 2 2 13" xfId="52443" xr:uid="{00000000-0005-0000-0000-0000C12D0000}"/>
    <cellStyle name="20% - Accent5 2 2 2 14" xfId="53914" xr:uid="{00000000-0005-0000-0000-0000C22D0000}"/>
    <cellStyle name="20% - Accent5 2 2 2 15" xfId="55440" xr:uid="{00000000-0005-0000-0000-0000C32D0000}"/>
    <cellStyle name="20% - Accent5 2 2 2 16" xfId="56818" xr:uid="{00000000-0005-0000-0000-0000C42D0000}"/>
    <cellStyle name="20% - Accent5 2 2 2 2" xfId="11548" xr:uid="{00000000-0005-0000-0000-0000C52D0000}"/>
    <cellStyle name="20% - Accent5 2 2 2 2 10" xfId="54558" xr:uid="{00000000-0005-0000-0000-0000C62D0000}"/>
    <cellStyle name="20% - Accent5 2 2 2 2 11" xfId="56084" xr:uid="{00000000-0005-0000-0000-0000C72D0000}"/>
    <cellStyle name="20% - Accent5 2 2 2 2 12" xfId="57462" xr:uid="{00000000-0005-0000-0000-0000C82D0000}"/>
    <cellStyle name="20% - Accent5 2 2 2 2 2" xfId="11549" xr:uid="{00000000-0005-0000-0000-0000C92D0000}"/>
    <cellStyle name="20% - Accent5 2 2 2 2 2 2" xfId="11550" xr:uid="{00000000-0005-0000-0000-0000CA2D0000}"/>
    <cellStyle name="20% - Accent5 2 2 2 2 2 2 2" xfId="11551" xr:uid="{00000000-0005-0000-0000-0000CB2D0000}"/>
    <cellStyle name="20% - Accent5 2 2 2 2 2 2 2 2" xfId="11552" xr:uid="{00000000-0005-0000-0000-0000CC2D0000}"/>
    <cellStyle name="20% - Accent5 2 2 2 2 2 2 2 3" xfId="11553" xr:uid="{00000000-0005-0000-0000-0000CD2D0000}"/>
    <cellStyle name="20% - Accent5 2 2 2 2 2 2 3" xfId="11554" xr:uid="{00000000-0005-0000-0000-0000CE2D0000}"/>
    <cellStyle name="20% - Accent5 2 2 2 2 2 2 4" xfId="11555" xr:uid="{00000000-0005-0000-0000-0000CF2D0000}"/>
    <cellStyle name="20% - Accent5 2 2 2 2 2 3" xfId="11556" xr:uid="{00000000-0005-0000-0000-0000D02D0000}"/>
    <cellStyle name="20% - Accent5 2 2 2 2 2 3 2" xfId="11557" xr:uid="{00000000-0005-0000-0000-0000D12D0000}"/>
    <cellStyle name="20% - Accent5 2 2 2 2 2 3 2 2" xfId="11558" xr:uid="{00000000-0005-0000-0000-0000D22D0000}"/>
    <cellStyle name="20% - Accent5 2 2 2 2 2 3 2 3" xfId="11559" xr:uid="{00000000-0005-0000-0000-0000D32D0000}"/>
    <cellStyle name="20% - Accent5 2 2 2 2 2 3 3" xfId="11560" xr:uid="{00000000-0005-0000-0000-0000D42D0000}"/>
    <cellStyle name="20% - Accent5 2 2 2 2 2 3 4" xfId="11561" xr:uid="{00000000-0005-0000-0000-0000D52D0000}"/>
    <cellStyle name="20% - Accent5 2 2 2 2 2 4" xfId="11562" xr:uid="{00000000-0005-0000-0000-0000D62D0000}"/>
    <cellStyle name="20% - Accent5 2 2 2 2 2 4 2" xfId="11563" xr:uid="{00000000-0005-0000-0000-0000D72D0000}"/>
    <cellStyle name="20% - Accent5 2 2 2 2 2 4 3" xfId="11564" xr:uid="{00000000-0005-0000-0000-0000D82D0000}"/>
    <cellStyle name="20% - Accent5 2 2 2 2 2 5" xfId="11565" xr:uid="{00000000-0005-0000-0000-0000D92D0000}"/>
    <cellStyle name="20% - Accent5 2 2 2 2 2 5 2" xfId="11566" xr:uid="{00000000-0005-0000-0000-0000DA2D0000}"/>
    <cellStyle name="20% - Accent5 2 2 2 2 2 6" xfId="11567" xr:uid="{00000000-0005-0000-0000-0000DB2D0000}"/>
    <cellStyle name="20% - Accent5 2 2 2 2 2 6 2" xfId="11568" xr:uid="{00000000-0005-0000-0000-0000DC2D0000}"/>
    <cellStyle name="20% - Accent5 2 2 2 2 2 7" xfId="11569" xr:uid="{00000000-0005-0000-0000-0000DD2D0000}"/>
    <cellStyle name="20% - Accent5 2 2 2 2 3" xfId="11570" xr:uid="{00000000-0005-0000-0000-0000DE2D0000}"/>
    <cellStyle name="20% - Accent5 2 2 2 2 3 2" xfId="11571" xr:uid="{00000000-0005-0000-0000-0000DF2D0000}"/>
    <cellStyle name="20% - Accent5 2 2 2 2 3 2 2" xfId="11572" xr:uid="{00000000-0005-0000-0000-0000E02D0000}"/>
    <cellStyle name="20% - Accent5 2 2 2 2 3 2 3" xfId="11573" xr:uid="{00000000-0005-0000-0000-0000E12D0000}"/>
    <cellStyle name="20% - Accent5 2 2 2 2 3 3" xfId="11574" xr:uid="{00000000-0005-0000-0000-0000E22D0000}"/>
    <cellStyle name="20% - Accent5 2 2 2 2 3 3 2" xfId="11575" xr:uid="{00000000-0005-0000-0000-0000E32D0000}"/>
    <cellStyle name="20% - Accent5 2 2 2 2 3 4" xfId="11576" xr:uid="{00000000-0005-0000-0000-0000E42D0000}"/>
    <cellStyle name="20% - Accent5 2 2 2 2 3 4 2" xfId="11577" xr:uid="{00000000-0005-0000-0000-0000E52D0000}"/>
    <cellStyle name="20% - Accent5 2 2 2 2 3 5" xfId="11578" xr:uid="{00000000-0005-0000-0000-0000E62D0000}"/>
    <cellStyle name="20% - Accent5 2 2 2 2 4" xfId="11579" xr:uid="{00000000-0005-0000-0000-0000E72D0000}"/>
    <cellStyle name="20% - Accent5 2 2 2 2 4 2" xfId="11580" xr:uid="{00000000-0005-0000-0000-0000E82D0000}"/>
    <cellStyle name="20% - Accent5 2 2 2 2 4 2 2" xfId="11581" xr:uid="{00000000-0005-0000-0000-0000E92D0000}"/>
    <cellStyle name="20% - Accent5 2 2 2 2 4 2 3" xfId="11582" xr:uid="{00000000-0005-0000-0000-0000EA2D0000}"/>
    <cellStyle name="20% - Accent5 2 2 2 2 4 3" xfId="11583" xr:uid="{00000000-0005-0000-0000-0000EB2D0000}"/>
    <cellStyle name="20% - Accent5 2 2 2 2 4 4" xfId="11584" xr:uid="{00000000-0005-0000-0000-0000EC2D0000}"/>
    <cellStyle name="20% - Accent5 2 2 2 2 5" xfId="11585" xr:uid="{00000000-0005-0000-0000-0000ED2D0000}"/>
    <cellStyle name="20% - Accent5 2 2 2 2 5 2" xfId="11586" xr:uid="{00000000-0005-0000-0000-0000EE2D0000}"/>
    <cellStyle name="20% - Accent5 2 2 2 2 5 3" xfId="11587" xr:uid="{00000000-0005-0000-0000-0000EF2D0000}"/>
    <cellStyle name="20% - Accent5 2 2 2 2 6" xfId="11588" xr:uid="{00000000-0005-0000-0000-0000F02D0000}"/>
    <cellStyle name="20% - Accent5 2 2 2 2 6 2" xfId="11589" xr:uid="{00000000-0005-0000-0000-0000F12D0000}"/>
    <cellStyle name="20% - Accent5 2 2 2 2 7" xfId="11590" xr:uid="{00000000-0005-0000-0000-0000F22D0000}"/>
    <cellStyle name="20% - Accent5 2 2 2 2 7 2" xfId="11591" xr:uid="{00000000-0005-0000-0000-0000F32D0000}"/>
    <cellStyle name="20% - Accent5 2 2 2 2 8" xfId="11592" xr:uid="{00000000-0005-0000-0000-0000F42D0000}"/>
    <cellStyle name="20% - Accent5 2 2 2 2 9" xfId="53196" xr:uid="{00000000-0005-0000-0000-0000F52D0000}"/>
    <cellStyle name="20% - Accent5 2 2 2 3" xfId="11593" xr:uid="{00000000-0005-0000-0000-0000F62D0000}"/>
    <cellStyle name="20% - Accent5 2 2 2 3 10" xfId="54386" xr:uid="{00000000-0005-0000-0000-0000F72D0000}"/>
    <cellStyle name="20% - Accent5 2 2 2 3 11" xfId="55912" xr:uid="{00000000-0005-0000-0000-0000F82D0000}"/>
    <cellStyle name="20% - Accent5 2 2 2 3 12" xfId="57290" xr:uid="{00000000-0005-0000-0000-0000F92D0000}"/>
    <cellStyle name="20% - Accent5 2 2 2 3 2" xfId="11594" xr:uid="{00000000-0005-0000-0000-0000FA2D0000}"/>
    <cellStyle name="20% - Accent5 2 2 2 3 2 2" xfId="11595" xr:uid="{00000000-0005-0000-0000-0000FB2D0000}"/>
    <cellStyle name="20% - Accent5 2 2 2 3 2 2 2" xfId="11596" xr:uid="{00000000-0005-0000-0000-0000FC2D0000}"/>
    <cellStyle name="20% - Accent5 2 2 2 3 2 2 2 2" xfId="11597" xr:uid="{00000000-0005-0000-0000-0000FD2D0000}"/>
    <cellStyle name="20% - Accent5 2 2 2 3 2 2 2 3" xfId="11598" xr:uid="{00000000-0005-0000-0000-0000FE2D0000}"/>
    <cellStyle name="20% - Accent5 2 2 2 3 2 2 3" xfId="11599" xr:uid="{00000000-0005-0000-0000-0000FF2D0000}"/>
    <cellStyle name="20% - Accent5 2 2 2 3 2 2 4" xfId="11600" xr:uid="{00000000-0005-0000-0000-0000002E0000}"/>
    <cellStyle name="20% - Accent5 2 2 2 3 2 3" xfId="11601" xr:uid="{00000000-0005-0000-0000-0000012E0000}"/>
    <cellStyle name="20% - Accent5 2 2 2 3 2 3 2" xfId="11602" xr:uid="{00000000-0005-0000-0000-0000022E0000}"/>
    <cellStyle name="20% - Accent5 2 2 2 3 2 3 2 2" xfId="11603" xr:uid="{00000000-0005-0000-0000-0000032E0000}"/>
    <cellStyle name="20% - Accent5 2 2 2 3 2 3 2 3" xfId="11604" xr:uid="{00000000-0005-0000-0000-0000042E0000}"/>
    <cellStyle name="20% - Accent5 2 2 2 3 2 3 3" xfId="11605" xr:uid="{00000000-0005-0000-0000-0000052E0000}"/>
    <cellStyle name="20% - Accent5 2 2 2 3 2 3 4" xfId="11606" xr:uid="{00000000-0005-0000-0000-0000062E0000}"/>
    <cellStyle name="20% - Accent5 2 2 2 3 2 4" xfId="11607" xr:uid="{00000000-0005-0000-0000-0000072E0000}"/>
    <cellStyle name="20% - Accent5 2 2 2 3 2 4 2" xfId="11608" xr:uid="{00000000-0005-0000-0000-0000082E0000}"/>
    <cellStyle name="20% - Accent5 2 2 2 3 2 4 3" xfId="11609" xr:uid="{00000000-0005-0000-0000-0000092E0000}"/>
    <cellStyle name="20% - Accent5 2 2 2 3 2 5" xfId="11610" xr:uid="{00000000-0005-0000-0000-00000A2E0000}"/>
    <cellStyle name="20% - Accent5 2 2 2 3 2 5 2" xfId="11611" xr:uid="{00000000-0005-0000-0000-00000B2E0000}"/>
    <cellStyle name="20% - Accent5 2 2 2 3 2 6" xfId="11612" xr:uid="{00000000-0005-0000-0000-00000C2E0000}"/>
    <cellStyle name="20% - Accent5 2 2 2 3 2 6 2" xfId="11613" xr:uid="{00000000-0005-0000-0000-00000D2E0000}"/>
    <cellStyle name="20% - Accent5 2 2 2 3 2 7" xfId="11614" xr:uid="{00000000-0005-0000-0000-00000E2E0000}"/>
    <cellStyle name="20% - Accent5 2 2 2 3 3" xfId="11615" xr:uid="{00000000-0005-0000-0000-00000F2E0000}"/>
    <cellStyle name="20% - Accent5 2 2 2 3 3 2" xfId="11616" xr:uid="{00000000-0005-0000-0000-0000102E0000}"/>
    <cellStyle name="20% - Accent5 2 2 2 3 3 2 2" xfId="11617" xr:uid="{00000000-0005-0000-0000-0000112E0000}"/>
    <cellStyle name="20% - Accent5 2 2 2 3 3 2 3" xfId="11618" xr:uid="{00000000-0005-0000-0000-0000122E0000}"/>
    <cellStyle name="20% - Accent5 2 2 2 3 3 3" xfId="11619" xr:uid="{00000000-0005-0000-0000-0000132E0000}"/>
    <cellStyle name="20% - Accent5 2 2 2 3 3 3 2" xfId="11620" xr:uid="{00000000-0005-0000-0000-0000142E0000}"/>
    <cellStyle name="20% - Accent5 2 2 2 3 3 4" xfId="11621" xr:uid="{00000000-0005-0000-0000-0000152E0000}"/>
    <cellStyle name="20% - Accent5 2 2 2 3 3 4 2" xfId="11622" xr:uid="{00000000-0005-0000-0000-0000162E0000}"/>
    <cellStyle name="20% - Accent5 2 2 2 3 3 5" xfId="11623" xr:uid="{00000000-0005-0000-0000-0000172E0000}"/>
    <cellStyle name="20% - Accent5 2 2 2 3 4" xfId="11624" xr:uid="{00000000-0005-0000-0000-0000182E0000}"/>
    <cellStyle name="20% - Accent5 2 2 2 3 4 2" xfId="11625" xr:uid="{00000000-0005-0000-0000-0000192E0000}"/>
    <cellStyle name="20% - Accent5 2 2 2 3 4 2 2" xfId="11626" xr:uid="{00000000-0005-0000-0000-00001A2E0000}"/>
    <cellStyle name="20% - Accent5 2 2 2 3 4 2 3" xfId="11627" xr:uid="{00000000-0005-0000-0000-00001B2E0000}"/>
    <cellStyle name="20% - Accent5 2 2 2 3 4 3" xfId="11628" xr:uid="{00000000-0005-0000-0000-00001C2E0000}"/>
    <cellStyle name="20% - Accent5 2 2 2 3 4 4" xfId="11629" xr:uid="{00000000-0005-0000-0000-00001D2E0000}"/>
    <cellStyle name="20% - Accent5 2 2 2 3 5" xfId="11630" xr:uid="{00000000-0005-0000-0000-00001E2E0000}"/>
    <cellStyle name="20% - Accent5 2 2 2 3 5 2" xfId="11631" xr:uid="{00000000-0005-0000-0000-00001F2E0000}"/>
    <cellStyle name="20% - Accent5 2 2 2 3 5 3" xfId="11632" xr:uid="{00000000-0005-0000-0000-0000202E0000}"/>
    <cellStyle name="20% - Accent5 2 2 2 3 6" xfId="11633" xr:uid="{00000000-0005-0000-0000-0000212E0000}"/>
    <cellStyle name="20% - Accent5 2 2 2 3 6 2" xfId="11634" xr:uid="{00000000-0005-0000-0000-0000222E0000}"/>
    <cellStyle name="20% - Accent5 2 2 2 3 7" xfId="11635" xr:uid="{00000000-0005-0000-0000-0000232E0000}"/>
    <cellStyle name="20% - Accent5 2 2 2 3 7 2" xfId="11636" xr:uid="{00000000-0005-0000-0000-0000242E0000}"/>
    <cellStyle name="20% - Accent5 2 2 2 3 8" xfId="11637" xr:uid="{00000000-0005-0000-0000-0000252E0000}"/>
    <cellStyle name="20% - Accent5 2 2 2 3 9" xfId="52975" xr:uid="{00000000-0005-0000-0000-0000262E0000}"/>
    <cellStyle name="20% - Accent5 2 2 2 4" xfId="11638" xr:uid="{00000000-0005-0000-0000-0000272E0000}"/>
    <cellStyle name="20% - Accent5 2 2 2 4 10" xfId="55653" xr:uid="{00000000-0005-0000-0000-0000282E0000}"/>
    <cellStyle name="20% - Accent5 2 2 2 4 11" xfId="57031" xr:uid="{00000000-0005-0000-0000-0000292E0000}"/>
    <cellStyle name="20% - Accent5 2 2 2 4 2" xfId="11639" xr:uid="{00000000-0005-0000-0000-00002A2E0000}"/>
    <cellStyle name="20% - Accent5 2 2 2 4 2 2" xfId="11640" xr:uid="{00000000-0005-0000-0000-00002B2E0000}"/>
    <cellStyle name="20% - Accent5 2 2 2 4 2 2 2" xfId="11641" xr:uid="{00000000-0005-0000-0000-00002C2E0000}"/>
    <cellStyle name="20% - Accent5 2 2 2 4 2 2 3" xfId="11642" xr:uid="{00000000-0005-0000-0000-00002D2E0000}"/>
    <cellStyle name="20% - Accent5 2 2 2 4 2 3" xfId="11643" xr:uid="{00000000-0005-0000-0000-00002E2E0000}"/>
    <cellStyle name="20% - Accent5 2 2 2 4 2 4" xfId="11644" xr:uid="{00000000-0005-0000-0000-00002F2E0000}"/>
    <cellStyle name="20% - Accent5 2 2 2 4 3" xfId="11645" xr:uid="{00000000-0005-0000-0000-0000302E0000}"/>
    <cellStyle name="20% - Accent5 2 2 2 4 3 2" xfId="11646" xr:uid="{00000000-0005-0000-0000-0000312E0000}"/>
    <cellStyle name="20% - Accent5 2 2 2 4 3 2 2" xfId="11647" xr:uid="{00000000-0005-0000-0000-0000322E0000}"/>
    <cellStyle name="20% - Accent5 2 2 2 4 3 2 3" xfId="11648" xr:uid="{00000000-0005-0000-0000-0000332E0000}"/>
    <cellStyle name="20% - Accent5 2 2 2 4 3 3" xfId="11649" xr:uid="{00000000-0005-0000-0000-0000342E0000}"/>
    <cellStyle name="20% - Accent5 2 2 2 4 3 4" xfId="11650" xr:uid="{00000000-0005-0000-0000-0000352E0000}"/>
    <cellStyle name="20% - Accent5 2 2 2 4 4" xfId="11651" xr:uid="{00000000-0005-0000-0000-0000362E0000}"/>
    <cellStyle name="20% - Accent5 2 2 2 4 4 2" xfId="11652" xr:uid="{00000000-0005-0000-0000-0000372E0000}"/>
    <cellStyle name="20% - Accent5 2 2 2 4 4 3" xfId="11653" xr:uid="{00000000-0005-0000-0000-0000382E0000}"/>
    <cellStyle name="20% - Accent5 2 2 2 4 5" xfId="11654" xr:uid="{00000000-0005-0000-0000-0000392E0000}"/>
    <cellStyle name="20% - Accent5 2 2 2 4 5 2" xfId="11655" xr:uid="{00000000-0005-0000-0000-00003A2E0000}"/>
    <cellStyle name="20% - Accent5 2 2 2 4 6" xfId="11656" xr:uid="{00000000-0005-0000-0000-00003B2E0000}"/>
    <cellStyle name="20% - Accent5 2 2 2 4 6 2" xfId="11657" xr:uid="{00000000-0005-0000-0000-00003C2E0000}"/>
    <cellStyle name="20% - Accent5 2 2 2 4 7" xfId="11658" xr:uid="{00000000-0005-0000-0000-00003D2E0000}"/>
    <cellStyle name="20% - Accent5 2 2 2 4 8" xfId="52656" xr:uid="{00000000-0005-0000-0000-00003E2E0000}"/>
    <cellStyle name="20% - Accent5 2 2 2 4 9" xfId="54127" xr:uid="{00000000-0005-0000-0000-00003F2E0000}"/>
    <cellStyle name="20% - Accent5 2 2 2 5" xfId="11659" xr:uid="{00000000-0005-0000-0000-0000402E0000}"/>
    <cellStyle name="20% - Accent5 2 2 2 5 2" xfId="11660" xr:uid="{00000000-0005-0000-0000-0000412E0000}"/>
    <cellStyle name="20% - Accent5 2 2 2 5 2 2" xfId="11661" xr:uid="{00000000-0005-0000-0000-0000422E0000}"/>
    <cellStyle name="20% - Accent5 2 2 2 5 2 3" xfId="11662" xr:uid="{00000000-0005-0000-0000-0000432E0000}"/>
    <cellStyle name="20% - Accent5 2 2 2 5 3" xfId="11663" xr:uid="{00000000-0005-0000-0000-0000442E0000}"/>
    <cellStyle name="20% - Accent5 2 2 2 5 3 2" xfId="11664" xr:uid="{00000000-0005-0000-0000-0000452E0000}"/>
    <cellStyle name="20% - Accent5 2 2 2 5 4" xfId="11665" xr:uid="{00000000-0005-0000-0000-0000462E0000}"/>
    <cellStyle name="20% - Accent5 2 2 2 5 4 2" xfId="11666" xr:uid="{00000000-0005-0000-0000-0000472E0000}"/>
    <cellStyle name="20% - Accent5 2 2 2 5 5" xfId="11667" xr:uid="{00000000-0005-0000-0000-0000482E0000}"/>
    <cellStyle name="20% - Accent5 2 2 2 6" xfId="11668" xr:uid="{00000000-0005-0000-0000-0000492E0000}"/>
    <cellStyle name="20% - Accent5 2 2 2 6 2" xfId="11669" xr:uid="{00000000-0005-0000-0000-00004A2E0000}"/>
    <cellStyle name="20% - Accent5 2 2 2 6 2 2" xfId="11670" xr:uid="{00000000-0005-0000-0000-00004B2E0000}"/>
    <cellStyle name="20% - Accent5 2 2 2 6 2 3" xfId="11671" xr:uid="{00000000-0005-0000-0000-00004C2E0000}"/>
    <cellStyle name="20% - Accent5 2 2 2 6 3" xfId="11672" xr:uid="{00000000-0005-0000-0000-00004D2E0000}"/>
    <cellStyle name="20% - Accent5 2 2 2 6 4" xfId="11673" xr:uid="{00000000-0005-0000-0000-00004E2E0000}"/>
    <cellStyle name="20% - Accent5 2 2 2 7" xfId="11674" xr:uid="{00000000-0005-0000-0000-00004F2E0000}"/>
    <cellStyle name="20% - Accent5 2 2 2 7 2" xfId="11675" xr:uid="{00000000-0005-0000-0000-0000502E0000}"/>
    <cellStyle name="20% - Accent5 2 2 2 7 3" xfId="11676" xr:uid="{00000000-0005-0000-0000-0000512E0000}"/>
    <cellStyle name="20% - Accent5 2 2 2 8" xfId="11677" xr:uid="{00000000-0005-0000-0000-0000522E0000}"/>
    <cellStyle name="20% - Accent5 2 2 2 8 2" xfId="11678" xr:uid="{00000000-0005-0000-0000-0000532E0000}"/>
    <cellStyle name="20% - Accent5 2 2 2 9" xfId="11679" xr:uid="{00000000-0005-0000-0000-0000542E0000}"/>
    <cellStyle name="20% - Accent5 2 2 2 9 2" xfId="11680" xr:uid="{00000000-0005-0000-0000-0000552E0000}"/>
    <cellStyle name="20% - Accent5 2 2 3" xfId="11681" xr:uid="{00000000-0005-0000-0000-0000562E0000}"/>
    <cellStyle name="20% - Accent5 2 2 3 10" xfId="11682" xr:uid="{00000000-0005-0000-0000-0000572E0000}"/>
    <cellStyle name="20% - Accent5 2 2 3 11" xfId="53195" xr:uid="{00000000-0005-0000-0000-0000582E0000}"/>
    <cellStyle name="20% - Accent5 2 2 3 12" xfId="54557" xr:uid="{00000000-0005-0000-0000-0000592E0000}"/>
    <cellStyle name="20% - Accent5 2 2 3 13" xfId="56083" xr:uid="{00000000-0005-0000-0000-00005A2E0000}"/>
    <cellStyle name="20% - Accent5 2 2 3 14" xfId="57461" xr:uid="{00000000-0005-0000-0000-00005B2E0000}"/>
    <cellStyle name="20% - Accent5 2 2 3 2" xfId="11683" xr:uid="{00000000-0005-0000-0000-00005C2E0000}"/>
    <cellStyle name="20% - Accent5 2 2 3 2 2" xfId="11684" xr:uid="{00000000-0005-0000-0000-00005D2E0000}"/>
    <cellStyle name="20% - Accent5 2 2 3 2 2 2" xfId="11685" xr:uid="{00000000-0005-0000-0000-00005E2E0000}"/>
    <cellStyle name="20% - Accent5 2 2 3 2 2 2 2" xfId="11686" xr:uid="{00000000-0005-0000-0000-00005F2E0000}"/>
    <cellStyle name="20% - Accent5 2 2 3 2 2 2 2 2" xfId="11687" xr:uid="{00000000-0005-0000-0000-0000602E0000}"/>
    <cellStyle name="20% - Accent5 2 2 3 2 2 2 2 3" xfId="11688" xr:uid="{00000000-0005-0000-0000-0000612E0000}"/>
    <cellStyle name="20% - Accent5 2 2 3 2 2 2 3" xfId="11689" xr:uid="{00000000-0005-0000-0000-0000622E0000}"/>
    <cellStyle name="20% - Accent5 2 2 3 2 2 2 4" xfId="11690" xr:uid="{00000000-0005-0000-0000-0000632E0000}"/>
    <cellStyle name="20% - Accent5 2 2 3 2 2 3" xfId="11691" xr:uid="{00000000-0005-0000-0000-0000642E0000}"/>
    <cellStyle name="20% - Accent5 2 2 3 2 2 3 2" xfId="11692" xr:uid="{00000000-0005-0000-0000-0000652E0000}"/>
    <cellStyle name="20% - Accent5 2 2 3 2 2 3 2 2" xfId="11693" xr:uid="{00000000-0005-0000-0000-0000662E0000}"/>
    <cellStyle name="20% - Accent5 2 2 3 2 2 3 2 3" xfId="11694" xr:uid="{00000000-0005-0000-0000-0000672E0000}"/>
    <cellStyle name="20% - Accent5 2 2 3 2 2 3 3" xfId="11695" xr:uid="{00000000-0005-0000-0000-0000682E0000}"/>
    <cellStyle name="20% - Accent5 2 2 3 2 2 3 4" xfId="11696" xr:uid="{00000000-0005-0000-0000-0000692E0000}"/>
    <cellStyle name="20% - Accent5 2 2 3 2 2 4" xfId="11697" xr:uid="{00000000-0005-0000-0000-00006A2E0000}"/>
    <cellStyle name="20% - Accent5 2 2 3 2 2 4 2" xfId="11698" xr:uid="{00000000-0005-0000-0000-00006B2E0000}"/>
    <cellStyle name="20% - Accent5 2 2 3 2 2 4 3" xfId="11699" xr:uid="{00000000-0005-0000-0000-00006C2E0000}"/>
    <cellStyle name="20% - Accent5 2 2 3 2 2 5" xfId="11700" xr:uid="{00000000-0005-0000-0000-00006D2E0000}"/>
    <cellStyle name="20% - Accent5 2 2 3 2 2 5 2" xfId="11701" xr:uid="{00000000-0005-0000-0000-00006E2E0000}"/>
    <cellStyle name="20% - Accent5 2 2 3 2 2 6" xfId="11702" xr:uid="{00000000-0005-0000-0000-00006F2E0000}"/>
    <cellStyle name="20% - Accent5 2 2 3 2 2 6 2" xfId="11703" xr:uid="{00000000-0005-0000-0000-0000702E0000}"/>
    <cellStyle name="20% - Accent5 2 2 3 2 2 7" xfId="11704" xr:uid="{00000000-0005-0000-0000-0000712E0000}"/>
    <cellStyle name="20% - Accent5 2 2 3 2 3" xfId="11705" xr:uid="{00000000-0005-0000-0000-0000722E0000}"/>
    <cellStyle name="20% - Accent5 2 2 3 2 3 2" xfId="11706" xr:uid="{00000000-0005-0000-0000-0000732E0000}"/>
    <cellStyle name="20% - Accent5 2 2 3 2 3 2 2" xfId="11707" xr:uid="{00000000-0005-0000-0000-0000742E0000}"/>
    <cellStyle name="20% - Accent5 2 2 3 2 3 2 3" xfId="11708" xr:uid="{00000000-0005-0000-0000-0000752E0000}"/>
    <cellStyle name="20% - Accent5 2 2 3 2 3 3" xfId="11709" xr:uid="{00000000-0005-0000-0000-0000762E0000}"/>
    <cellStyle name="20% - Accent5 2 2 3 2 3 3 2" xfId="11710" xr:uid="{00000000-0005-0000-0000-0000772E0000}"/>
    <cellStyle name="20% - Accent5 2 2 3 2 3 4" xfId="11711" xr:uid="{00000000-0005-0000-0000-0000782E0000}"/>
    <cellStyle name="20% - Accent5 2 2 3 2 3 4 2" xfId="11712" xr:uid="{00000000-0005-0000-0000-0000792E0000}"/>
    <cellStyle name="20% - Accent5 2 2 3 2 3 5" xfId="11713" xr:uid="{00000000-0005-0000-0000-00007A2E0000}"/>
    <cellStyle name="20% - Accent5 2 2 3 2 4" xfId="11714" xr:uid="{00000000-0005-0000-0000-00007B2E0000}"/>
    <cellStyle name="20% - Accent5 2 2 3 2 4 2" xfId="11715" xr:uid="{00000000-0005-0000-0000-00007C2E0000}"/>
    <cellStyle name="20% - Accent5 2 2 3 2 4 2 2" xfId="11716" xr:uid="{00000000-0005-0000-0000-00007D2E0000}"/>
    <cellStyle name="20% - Accent5 2 2 3 2 4 2 3" xfId="11717" xr:uid="{00000000-0005-0000-0000-00007E2E0000}"/>
    <cellStyle name="20% - Accent5 2 2 3 2 4 3" xfId="11718" xr:uid="{00000000-0005-0000-0000-00007F2E0000}"/>
    <cellStyle name="20% - Accent5 2 2 3 2 4 4" xfId="11719" xr:uid="{00000000-0005-0000-0000-0000802E0000}"/>
    <cellStyle name="20% - Accent5 2 2 3 2 5" xfId="11720" xr:uid="{00000000-0005-0000-0000-0000812E0000}"/>
    <cellStyle name="20% - Accent5 2 2 3 2 5 2" xfId="11721" xr:uid="{00000000-0005-0000-0000-0000822E0000}"/>
    <cellStyle name="20% - Accent5 2 2 3 2 5 3" xfId="11722" xr:uid="{00000000-0005-0000-0000-0000832E0000}"/>
    <cellStyle name="20% - Accent5 2 2 3 2 6" xfId="11723" xr:uid="{00000000-0005-0000-0000-0000842E0000}"/>
    <cellStyle name="20% - Accent5 2 2 3 2 6 2" xfId="11724" xr:uid="{00000000-0005-0000-0000-0000852E0000}"/>
    <cellStyle name="20% - Accent5 2 2 3 2 7" xfId="11725" xr:uid="{00000000-0005-0000-0000-0000862E0000}"/>
    <cellStyle name="20% - Accent5 2 2 3 2 7 2" xfId="11726" xr:uid="{00000000-0005-0000-0000-0000872E0000}"/>
    <cellStyle name="20% - Accent5 2 2 3 2 8" xfId="11727" xr:uid="{00000000-0005-0000-0000-0000882E0000}"/>
    <cellStyle name="20% - Accent5 2 2 3 3" xfId="11728" xr:uid="{00000000-0005-0000-0000-0000892E0000}"/>
    <cellStyle name="20% - Accent5 2 2 3 3 2" xfId="11729" xr:uid="{00000000-0005-0000-0000-00008A2E0000}"/>
    <cellStyle name="20% - Accent5 2 2 3 3 2 2" xfId="11730" xr:uid="{00000000-0005-0000-0000-00008B2E0000}"/>
    <cellStyle name="20% - Accent5 2 2 3 3 2 2 2" xfId="11731" xr:uid="{00000000-0005-0000-0000-00008C2E0000}"/>
    <cellStyle name="20% - Accent5 2 2 3 3 2 2 2 2" xfId="11732" xr:uid="{00000000-0005-0000-0000-00008D2E0000}"/>
    <cellStyle name="20% - Accent5 2 2 3 3 2 2 2 3" xfId="11733" xr:uid="{00000000-0005-0000-0000-00008E2E0000}"/>
    <cellStyle name="20% - Accent5 2 2 3 3 2 2 3" xfId="11734" xr:uid="{00000000-0005-0000-0000-00008F2E0000}"/>
    <cellStyle name="20% - Accent5 2 2 3 3 2 2 4" xfId="11735" xr:uid="{00000000-0005-0000-0000-0000902E0000}"/>
    <cellStyle name="20% - Accent5 2 2 3 3 2 3" xfId="11736" xr:uid="{00000000-0005-0000-0000-0000912E0000}"/>
    <cellStyle name="20% - Accent5 2 2 3 3 2 3 2" xfId="11737" xr:uid="{00000000-0005-0000-0000-0000922E0000}"/>
    <cellStyle name="20% - Accent5 2 2 3 3 2 3 2 2" xfId="11738" xr:uid="{00000000-0005-0000-0000-0000932E0000}"/>
    <cellStyle name="20% - Accent5 2 2 3 3 2 3 2 3" xfId="11739" xr:uid="{00000000-0005-0000-0000-0000942E0000}"/>
    <cellStyle name="20% - Accent5 2 2 3 3 2 3 3" xfId="11740" xr:uid="{00000000-0005-0000-0000-0000952E0000}"/>
    <cellStyle name="20% - Accent5 2 2 3 3 2 3 4" xfId="11741" xr:uid="{00000000-0005-0000-0000-0000962E0000}"/>
    <cellStyle name="20% - Accent5 2 2 3 3 2 4" xfId="11742" xr:uid="{00000000-0005-0000-0000-0000972E0000}"/>
    <cellStyle name="20% - Accent5 2 2 3 3 2 4 2" xfId="11743" xr:uid="{00000000-0005-0000-0000-0000982E0000}"/>
    <cellStyle name="20% - Accent5 2 2 3 3 2 4 3" xfId="11744" xr:uid="{00000000-0005-0000-0000-0000992E0000}"/>
    <cellStyle name="20% - Accent5 2 2 3 3 2 5" xfId="11745" xr:uid="{00000000-0005-0000-0000-00009A2E0000}"/>
    <cellStyle name="20% - Accent5 2 2 3 3 2 5 2" xfId="11746" xr:uid="{00000000-0005-0000-0000-00009B2E0000}"/>
    <cellStyle name="20% - Accent5 2 2 3 3 2 6" xfId="11747" xr:uid="{00000000-0005-0000-0000-00009C2E0000}"/>
    <cellStyle name="20% - Accent5 2 2 3 3 2 6 2" xfId="11748" xr:uid="{00000000-0005-0000-0000-00009D2E0000}"/>
    <cellStyle name="20% - Accent5 2 2 3 3 2 7" xfId="11749" xr:uid="{00000000-0005-0000-0000-00009E2E0000}"/>
    <cellStyle name="20% - Accent5 2 2 3 3 3" xfId="11750" xr:uid="{00000000-0005-0000-0000-00009F2E0000}"/>
    <cellStyle name="20% - Accent5 2 2 3 3 3 2" xfId="11751" xr:uid="{00000000-0005-0000-0000-0000A02E0000}"/>
    <cellStyle name="20% - Accent5 2 2 3 3 3 2 2" xfId="11752" xr:uid="{00000000-0005-0000-0000-0000A12E0000}"/>
    <cellStyle name="20% - Accent5 2 2 3 3 3 2 3" xfId="11753" xr:uid="{00000000-0005-0000-0000-0000A22E0000}"/>
    <cellStyle name="20% - Accent5 2 2 3 3 3 3" xfId="11754" xr:uid="{00000000-0005-0000-0000-0000A32E0000}"/>
    <cellStyle name="20% - Accent5 2 2 3 3 3 3 2" xfId="11755" xr:uid="{00000000-0005-0000-0000-0000A42E0000}"/>
    <cellStyle name="20% - Accent5 2 2 3 3 3 4" xfId="11756" xr:uid="{00000000-0005-0000-0000-0000A52E0000}"/>
    <cellStyle name="20% - Accent5 2 2 3 3 3 4 2" xfId="11757" xr:uid="{00000000-0005-0000-0000-0000A62E0000}"/>
    <cellStyle name="20% - Accent5 2 2 3 3 3 5" xfId="11758" xr:uid="{00000000-0005-0000-0000-0000A72E0000}"/>
    <cellStyle name="20% - Accent5 2 2 3 3 4" xfId="11759" xr:uid="{00000000-0005-0000-0000-0000A82E0000}"/>
    <cellStyle name="20% - Accent5 2 2 3 3 4 2" xfId="11760" xr:uid="{00000000-0005-0000-0000-0000A92E0000}"/>
    <cellStyle name="20% - Accent5 2 2 3 3 4 2 2" xfId="11761" xr:uid="{00000000-0005-0000-0000-0000AA2E0000}"/>
    <cellStyle name="20% - Accent5 2 2 3 3 4 2 3" xfId="11762" xr:uid="{00000000-0005-0000-0000-0000AB2E0000}"/>
    <cellStyle name="20% - Accent5 2 2 3 3 4 3" xfId="11763" xr:uid="{00000000-0005-0000-0000-0000AC2E0000}"/>
    <cellStyle name="20% - Accent5 2 2 3 3 4 4" xfId="11764" xr:uid="{00000000-0005-0000-0000-0000AD2E0000}"/>
    <cellStyle name="20% - Accent5 2 2 3 3 5" xfId="11765" xr:uid="{00000000-0005-0000-0000-0000AE2E0000}"/>
    <cellStyle name="20% - Accent5 2 2 3 3 5 2" xfId="11766" xr:uid="{00000000-0005-0000-0000-0000AF2E0000}"/>
    <cellStyle name="20% - Accent5 2 2 3 3 5 3" xfId="11767" xr:uid="{00000000-0005-0000-0000-0000B02E0000}"/>
    <cellStyle name="20% - Accent5 2 2 3 3 6" xfId="11768" xr:uid="{00000000-0005-0000-0000-0000B12E0000}"/>
    <cellStyle name="20% - Accent5 2 2 3 3 6 2" xfId="11769" xr:uid="{00000000-0005-0000-0000-0000B22E0000}"/>
    <cellStyle name="20% - Accent5 2 2 3 3 7" xfId="11770" xr:uid="{00000000-0005-0000-0000-0000B32E0000}"/>
    <cellStyle name="20% - Accent5 2 2 3 3 7 2" xfId="11771" xr:uid="{00000000-0005-0000-0000-0000B42E0000}"/>
    <cellStyle name="20% - Accent5 2 2 3 3 8" xfId="11772" xr:uid="{00000000-0005-0000-0000-0000B52E0000}"/>
    <cellStyle name="20% - Accent5 2 2 3 4" xfId="11773" xr:uid="{00000000-0005-0000-0000-0000B62E0000}"/>
    <cellStyle name="20% - Accent5 2 2 3 4 2" xfId="11774" xr:uid="{00000000-0005-0000-0000-0000B72E0000}"/>
    <cellStyle name="20% - Accent5 2 2 3 4 2 2" xfId="11775" xr:uid="{00000000-0005-0000-0000-0000B82E0000}"/>
    <cellStyle name="20% - Accent5 2 2 3 4 2 2 2" xfId="11776" xr:uid="{00000000-0005-0000-0000-0000B92E0000}"/>
    <cellStyle name="20% - Accent5 2 2 3 4 2 2 3" xfId="11777" xr:uid="{00000000-0005-0000-0000-0000BA2E0000}"/>
    <cellStyle name="20% - Accent5 2 2 3 4 2 3" xfId="11778" xr:uid="{00000000-0005-0000-0000-0000BB2E0000}"/>
    <cellStyle name="20% - Accent5 2 2 3 4 2 4" xfId="11779" xr:uid="{00000000-0005-0000-0000-0000BC2E0000}"/>
    <cellStyle name="20% - Accent5 2 2 3 4 3" xfId="11780" xr:uid="{00000000-0005-0000-0000-0000BD2E0000}"/>
    <cellStyle name="20% - Accent5 2 2 3 4 3 2" xfId="11781" xr:uid="{00000000-0005-0000-0000-0000BE2E0000}"/>
    <cellStyle name="20% - Accent5 2 2 3 4 3 2 2" xfId="11782" xr:uid="{00000000-0005-0000-0000-0000BF2E0000}"/>
    <cellStyle name="20% - Accent5 2 2 3 4 3 2 3" xfId="11783" xr:uid="{00000000-0005-0000-0000-0000C02E0000}"/>
    <cellStyle name="20% - Accent5 2 2 3 4 3 3" xfId="11784" xr:uid="{00000000-0005-0000-0000-0000C12E0000}"/>
    <cellStyle name="20% - Accent5 2 2 3 4 3 4" xfId="11785" xr:uid="{00000000-0005-0000-0000-0000C22E0000}"/>
    <cellStyle name="20% - Accent5 2 2 3 4 4" xfId="11786" xr:uid="{00000000-0005-0000-0000-0000C32E0000}"/>
    <cellStyle name="20% - Accent5 2 2 3 4 4 2" xfId="11787" xr:uid="{00000000-0005-0000-0000-0000C42E0000}"/>
    <cellStyle name="20% - Accent5 2 2 3 4 4 3" xfId="11788" xr:uid="{00000000-0005-0000-0000-0000C52E0000}"/>
    <cellStyle name="20% - Accent5 2 2 3 4 5" xfId="11789" xr:uid="{00000000-0005-0000-0000-0000C62E0000}"/>
    <cellStyle name="20% - Accent5 2 2 3 4 5 2" xfId="11790" xr:uid="{00000000-0005-0000-0000-0000C72E0000}"/>
    <cellStyle name="20% - Accent5 2 2 3 4 6" xfId="11791" xr:uid="{00000000-0005-0000-0000-0000C82E0000}"/>
    <cellStyle name="20% - Accent5 2 2 3 4 6 2" xfId="11792" xr:uid="{00000000-0005-0000-0000-0000C92E0000}"/>
    <cellStyle name="20% - Accent5 2 2 3 4 7" xfId="11793" xr:uid="{00000000-0005-0000-0000-0000CA2E0000}"/>
    <cellStyle name="20% - Accent5 2 2 3 5" xfId="11794" xr:uid="{00000000-0005-0000-0000-0000CB2E0000}"/>
    <cellStyle name="20% - Accent5 2 2 3 5 2" xfId="11795" xr:uid="{00000000-0005-0000-0000-0000CC2E0000}"/>
    <cellStyle name="20% - Accent5 2 2 3 5 2 2" xfId="11796" xr:uid="{00000000-0005-0000-0000-0000CD2E0000}"/>
    <cellStyle name="20% - Accent5 2 2 3 5 2 3" xfId="11797" xr:uid="{00000000-0005-0000-0000-0000CE2E0000}"/>
    <cellStyle name="20% - Accent5 2 2 3 5 3" xfId="11798" xr:uid="{00000000-0005-0000-0000-0000CF2E0000}"/>
    <cellStyle name="20% - Accent5 2 2 3 5 3 2" xfId="11799" xr:uid="{00000000-0005-0000-0000-0000D02E0000}"/>
    <cellStyle name="20% - Accent5 2 2 3 5 4" xfId="11800" xr:uid="{00000000-0005-0000-0000-0000D12E0000}"/>
    <cellStyle name="20% - Accent5 2 2 3 5 4 2" xfId="11801" xr:uid="{00000000-0005-0000-0000-0000D22E0000}"/>
    <cellStyle name="20% - Accent5 2 2 3 5 5" xfId="11802" xr:uid="{00000000-0005-0000-0000-0000D32E0000}"/>
    <cellStyle name="20% - Accent5 2 2 3 6" xfId="11803" xr:uid="{00000000-0005-0000-0000-0000D42E0000}"/>
    <cellStyle name="20% - Accent5 2 2 3 6 2" xfId="11804" xr:uid="{00000000-0005-0000-0000-0000D52E0000}"/>
    <cellStyle name="20% - Accent5 2 2 3 6 2 2" xfId="11805" xr:uid="{00000000-0005-0000-0000-0000D62E0000}"/>
    <cellStyle name="20% - Accent5 2 2 3 6 2 3" xfId="11806" xr:uid="{00000000-0005-0000-0000-0000D72E0000}"/>
    <cellStyle name="20% - Accent5 2 2 3 6 3" xfId="11807" xr:uid="{00000000-0005-0000-0000-0000D82E0000}"/>
    <cellStyle name="20% - Accent5 2 2 3 6 4" xfId="11808" xr:uid="{00000000-0005-0000-0000-0000D92E0000}"/>
    <cellStyle name="20% - Accent5 2 2 3 7" xfId="11809" xr:uid="{00000000-0005-0000-0000-0000DA2E0000}"/>
    <cellStyle name="20% - Accent5 2 2 3 7 2" xfId="11810" xr:uid="{00000000-0005-0000-0000-0000DB2E0000}"/>
    <cellStyle name="20% - Accent5 2 2 3 7 3" xfId="11811" xr:uid="{00000000-0005-0000-0000-0000DC2E0000}"/>
    <cellStyle name="20% - Accent5 2 2 3 8" xfId="11812" xr:uid="{00000000-0005-0000-0000-0000DD2E0000}"/>
    <cellStyle name="20% - Accent5 2 2 3 8 2" xfId="11813" xr:uid="{00000000-0005-0000-0000-0000DE2E0000}"/>
    <cellStyle name="20% - Accent5 2 2 3 9" xfId="11814" xr:uid="{00000000-0005-0000-0000-0000DF2E0000}"/>
    <cellStyle name="20% - Accent5 2 2 3 9 2" xfId="11815" xr:uid="{00000000-0005-0000-0000-0000E02E0000}"/>
    <cellStyle name="20% - Accent5 2 2 4" xfId="11816" xr:uid="{00000000-0005-0000-0000-0000E12E0000}"/>
    <cellStyle name="20% - Accent5 2 2 4 10" xfId="54304" xr:uid="{00000000-0005-0000-0000-0000E22E0000}"/>
    <cellStyle name="20% - Accent5 2 2 4 11" xfId="55830" xr:uid="{00000000-0005-0000-0000-0000E32E0000}"/>
    <cellStyle name="20% - Accent5 2 2 4 12" xfId="57208" xr:uid="{00000000-0005-0000-0000-0000E42E0000}"/>
    <cellStyle name="20% - Accent5 2 2 4 2" xfId="11817" xr:uid="{00000000-0005-0000-0000-0000E52E0000}"/>
    <cellStyle name="20% - Accent5 2 2 4 2 2" xfId="11818" xr:uid="{00000000-0005-0000-0000-0000E62E0000}"/>
    <cellStyle name="20% - Accent5 2 2 4 2 2 2" xfId="11819" xr:uid="{00000000-0005-0000-0000-0000E72E0000}"/>
    <cellStyle name="20% - Accent5 2 2 4 2 2 2 2" xfId="11820" xr:uid="{00000000-0005-0000-0000-0000E82E0000}"/>
    <cellStyle name="20% - Accent5 2 2 4 2 2 2 3" xfId="11821" xr:uid="{00000000-0005-0000-0000-0000E92E0000}"/>
    <cellStyle name="20% - Accent5 2 2 4 2 2 3" xfId="11822" xr:uid="{00000000-0005-0000-0000-0000EA2E0000}"/>
    <cellStyle name="20% - Accent5 2 2 4 2 2 4" xfId="11823" xr:uid="{00000000-0005-0000-0000-0000EB2E0000}"/>
    <cellStyle name="20% - Accent5 2 2 4 2 3" xfId="11824" xr:uid="{00000000-0005-0000-0000-0000EC2E0000}"/>
    <cellStyle name="20% - Accent5 2 2 4 2 3 2" xfId="11825" xr:uid="{00000000-0005-0000-0000-0000ED2E0000}"/>
    <cellStyle name="20% - Accent5 2 2 4 2 3 2 2" xfId="11826" xr:uid="{00000000-0005-0000-0000-0000EE2E0000}"/>
    <cellStyle name="20% - Accent5 2 2 4 2 3 2 3" xfId="11827" xr:uid="{00000000-0005-0000-0000-0000EF2E0000}"/>
    <cellStyle name="20% - Accent5 2 2 4 2 3 3" xfId="11828" xr:uid="{00000000-0005-0000-0000-0000F02E0000}"/>
    <cellStyle name="20% - Accent5 2 2 4 2 3 4" xfId="11829" xr:uid="{00000000-0005-0000-0000-0000F12E0000}"/>
    <cellStyle name="20% - Accent5 2 2 4 2 4" xfId="11830" xr:uid="{00000000-0005-0000-0000-0000F22E0000}"/>
    <cellStyle name="20% - Accent5 2 2 4 2 4 2" xfId="11831" xr:uid="{00000000-0005-0000-0000-0000F32E0000}"/>
    <cellStyle name="20% - Accent5 2 2 4 2 4 3" xfId="11832" xr:uid="{00000000-0005-0000-0000-0000F42E0000}"/>
    <cellStyle name="20% - Accent5 2 2 4 2 5" xfId="11833" xr:uid="{00000000-0005-0000-0000-0000F52E0000}"/>
    <cellStyle name="20% - Accent5 2 2 4 2 5 2" xfId="11834" xr:uid="{00000000-0005-0000-0000-0000F62E0000}"/>
    <cellStyle name="20% - Accent5 2 2 4 2 6" xfId="11835" xr:uid="{00000000-0005-0000-0000-0000F72E0000}"/>
    <cellStyle name="20% - Accent5 2 2 4 2 6 2" xfId="11836" xr:uid="{00000000-0005-0000-0000-0000F82E0000}"/>
    <cellStyle name="20% - Accent5 2 2 4 2 7" xfId="11837" xr:uid="{00000000-0005-0000-0000-0000F92E0000}"/>
    <cellStyle name="20% - Accent5 2 2 4 3" xfId="11838" xr:uid="{00000000-0005-0000-0000-0000FA2E0000}"/>
    <cellStyle name="20% - Accent5 2 2 4 3 2" xfId="11839" xr:uid="{00000000-0005-0000-0000-0000FB2E0000}"/>
    <cellStyle name="20% - Accent5 2 2 4 3 2 2" xfId="11840" xr:uid="{00000000-0005-0000-0000-0000FC2E0000}"/>
    <cellStyle name="20% - Accent5 2 2 4 3 2 3" xfId="11841" xr:uid="{00000000-0005-0000-0000-0000FD2E0000}"/>
    <cellStyle name="20% - Accent5 2 2 4 3 3" xfId="11842" xr:uid="{00000000-0005-0000-0000-0000FE2E0000}"/>
    <cellStyle name="20% - Accent5 2 2 4 3 3 2" xfId="11843" xr:uid="{00000000-0005-0000-0000-0000FF2E0000}"/>
    <cellStyle name="20% - Accent5 2 2 4 3 4" xfId="11844" xr:uid="{00000000-0005-0000-0000-0000002F0000}"/>
    <cellStyle name="20% - Accent5 2 2 4 3 4 2" xfId="11845" xr:uid="{00000000-0005-0000-0000-0000012F0000}"/>
    <cellStyle name="20% - Accent5 2 2 4 3 5" xfId="11846" xr:uid="{00000000-0005-0000-0000-0000022F0000}"/>
    <cellStyle name="20% - Accent5 2 2 4 4" xfId="11847" xr:uid="{00000000-0005-0000-0000-0000032F0000}"/>
    <cellStyle name="20% - Accent5 2 2 4 4 2" xfId="11848" xr:uid="{00000000-0005-0000-0000-0000042F0000}"/>
    <cellStyle name="20% - Accent5 2 2 4 4 2 2" xfId="11849" xr:uid="{00000000-0005-0000-0000-0000052F0000}"/>
    <cellStyle name="20% - Accent5 2 2 4 4 2 3" xfId="11850" xr:uid="{00000000-0005-0000-0000-0000062F0000}"/>
    <cellStyle name="20% - Accent5 2 2 4 4 3" xfId="11851" xr:uid="{00000000-0005-0000-0000-0000072F0000}"/>
    <cellStyle name="20% - Accent5 2 2 4 4 4" xfId="11852" xr:uid="{00000000-0005-0000-0000-0000082F0000}"/>
    <cellStyle name="20% - Accent5 2 2 4 5" xfId="11853" xr:uid="{00000000-0005-0000-0000-0000092F0000}"/>
    <cellStyle name="20% - Accent5 2 2 4 5 2" xfId="11854" xr:uid="{00000000-0005-0000-0000-00000A2F0000}"/>
    <cellStyle name="20% - Accent5 2 2 4 5 3" xfId="11855" xr:uid="{00000000-0005-0000-0000-00000B2F0000}"/>
    <cellStyle name="20% - Accent5 2 2 4 6" xfId="11856" xr:uid="{00000000-0005-0000-0000-00000C2F0000}"/>
    <cellStyle name="20% - Accent5 2 2 4 6 2" xfId="11857" xr:uid="{00000000-0005-0000-0000-00000D2F0000}"/>
    <cellStyle name="20% - Accent5 2 2 4 7" xfId="11858" xr:uid="{00000000-0005-0000-0000-00000E2F0000}"/>
    <cellStyle name="20% - Accent5 2 2 4 7 2" xfId="11859" xr:uid="{00000000-0005-0000-0000-00000F2F0000}"/>
    <cellStyle name="20% - Accent5 2 2 4 8" xfId="11860" xr:uid="{00000000-0005-0000-0000-0000102F0000}"/>
    <cellStyle name="20% - Accent5 2 2 4 9" xfId="52893" xr:uid="{00000000-0005-0000-0000-0000112F0000}"/>
    <cellStyle name="20% - Accent5 2 2 5" xfId="11861" xr:uid="{00000000-0005-0000-0000-0000122F0000}"/>
    <cellStyle name="20% - Accent5 2 2 5 10" xfId="54126" xr:uid="{00000000-0005-0000-0000-0000132F0000}"/>
    <cellStyle name="20% - Accent5 2 2 5 11" xfId="55652" xr:uid="{00000000-0005-0000-0000-0000142F0000}"/>
    <cellStyle name="20% - Accent5 2 2 5 12" xfId="57030" xr:uid="{00000000-0005-0000-0000-0000152F0000}"/>
    <cellStyle name="20% - Accent5 2 2 5 2" xfId="11862" xr:uid="{00000000-0005-0000-0000-0000162F0000}"/>
    <cellStyle name="20% - Accent5 2 2 5 2 2" xfId="11863" xr:uid="{00000000-0005-0000-0000-0000172F0000}"/>
    <cellStyle name="20% - Accent5 2 2 5 2 2 2" xfId="11864" xr:uid="{00000000-0005-0000-0000-0000182F0000}"/>
    <cellStyle name="20% - Accent5 2 2 5 2 2 2 2" xfId="11865" xr:uid="{00000000-0005-0000-0000-0000192F0000}"/>
    <cellStyle name="20% - Accent5 2 2 5 2 2 2 3" xfId="11866" xr:uid="{00000000-0005-0000-0000-00001A2F0000}"/>
    <cellStyle name="20% - Accent5 2 2 5 2 2 3" xfId="11867" xr:uid="{00000000-0005-0000-0000-00001B2F0000}"/>
    <cellStyle name="20% - Accent5 2 2 5 2 2 4" xfId="11868" xr:uid="{00000000-0005-0000-0000-00001C2F0000}"/>
    <cellStyle name="20% - Accent5 2 2 5 2 3" xfId="11869" xr:uid="{00000000-0005-0000-0000-00001D2F0000}"/>
    <cellStyle name="20% - Accent5 2 2 5 2 3 2" xfId="11870" xr:uid="{00000000-0005-0000-0000-00001E2F0000}"/>
    <cellStyle name="20% - Accent5 2 2 5 2 3 2 2" xfId="11871" xr:uid="{00000000-0005-0000-0000-00001F2F0000}"/>
    <cellStyle name="20% - Accent5 2 2 5 2 3 2 3" xfId="11872" xr:uid="{00000000-0005-0000-0000-0000202F0000}"/>
    <cellStyle name="20% - Accent5 2 2 5 2 3 3" xfId="11873" xr:uid="{00000000-0005-0000-0000-0000212F0000}"/>
    <cellStyle name="20% - Accent5 2 2 5 2 3 4" xfId="11874" xr:uid="{00000000-0005-0000-0000-0000222F0000}"/>
    <cellStyle name="20% - Accent5 2 2 5 2 4" xfId="11875" xr:uid="{00000000-0005-0000-0000-0000232F0000}"/>
    <cellStyle name="20% - Accent5 2 2 5 2 4 2" xfId="11876" xr:uid="{00000000-0005-0000-0000-0000242F0000}"/>
    <cellStyle name="20% - Accent5 2 2 5 2 4 3" xfId="11877" xr:uid="{00000000-0005-0000-0000-0000252F0000}"/>
    <cellStyle name="20% - Accent5 2 2 5 2 5" xfId="11878" xr:uid="{00000000-0005-0000-0000-0000262F0000}"/>
    <cellStyle name="20% - Accent5 2 2 5 2 5 2" xfId="11879" xr:uid="{00000000-0005-0000-0000-0000272F0000}"/>
    <cellStyle name="20% - Accent5 2 2 5 2 6" xfId="11880" xr:uid="{00000000-0005-0000-0000-0000282F0000}"/>
    <cellStyle name="20% - Accent5 2 2 5 2 6 2" xfId="11881" xr:uid="{00000000-0005-0000-0000-0000292F0000}"/>
    <cellStyle name="20% - Accent5 2 2 5 2 7" xfId="11882" xr:uid="{00000000-0005-0000-0000-00002A2F0000}"/>
    <cellStyle name="20% - Accent5 2 2 5 3" xfId="11883" xr:uid="{00000000-0005-0000-0000-00002B2F0000}"/>
    <cellStyle name="20% - Accent5 2 2 5 3 2" xfId="11884" xr:uid="{00000000-0005-0000-0000-00002C2F0000}"/>
    <cellStyle name="20% - Accent5 2 2 5 3 2 2" xfId="11885" xr:uid="{00000000-0005-0000-0000-00002D2F0000}"/>
    <cellStyle name="20% - Accent5 2 2 5 3 2 3" xfId="11886" xr:uid="{00000000-0005-0000-0000-00002E2F0000}"/>
    <cellStyle name="20% - Accent5 2 2 5 3 3" xfId="11887" xr:uid="{00000000-0005-0000-0000-00002F2F0000}"/>
    <cellStyle name="20% - Accent5 2 2 5 3 3 2" xfId="11888" xr:uid="{00000000-0005-0000-0000-0000302F0000}"/>
    <cellStyle name="20% - Accent5 2 2 5 3 4" xfId="11889" xr:uid="{00000000-0005-0000-0000-0000312F0000}"/>
    <cellStyle name="20% - Accent5 2 2 5 3 4 2" xfId="11890" xr:uid="{00000000-0005-0000-0000-0000322F0000}"/>
    <cellStyle name="20% - Accent5 2 2 5 3 5" xfId="11891" xr:uid="{00000000-0005-0000-0000-0000332F0000}"/>
    <cellStyle name="20% - Accent5 2 2 5 4" xfId="11892" xr:uid="{00000000-0005-0000-0000-0000342F0000}"/>
    <cellStyle name="20% - Accent5 2 2 5 4 2" xfId="11893" xr:uid="{00000000-0005-0000-0000-0000352F0000}"/>
    <cellStyle name="20% - Accent5 2 2 5 4 2 2" xfId="11894" xr:uid="{00000000-0005-0000-0000-0000362F0000}"/>
    <cellStyle name="20% - Accent5 2 2 5 4 2 3" xfId="11895" xr:uid="{00000000-0005-0000-0000-0000372F0000}"/>
    <cellStyle name="20% - Accent5 2 2 5 4 3" xfId="11896" xr:uid="{00000000-0005-0000-0000-0000382F0000}"/>
    <cellStyle name="20% - Accent5 2 2 5 4 4" xfId="11897" xr:uid="{00000000-0005-0000-0000-0000392F0000}"/>
    <cellStyle name="20% - Accent5 2 2 5 5" xfId="11898" xr:uid="{00000000-0005-0000-0000-00003A2F0000}"/>
    <cellStyle name="20% - Accent5 2 2 5 5 2" xfId="11899" xr:uid="{00000000-0005-0000-0000-00003B2F0000}"/>
    <cellStyle name="20% - Accent5 2 2 5 5 3" xfId="11900" xr:uid="{00000000-0005-0000-0000-00003C2F0000}"/>
    <cellStyle name="20% - Accent5 2 2 5 6" xfId="11901" xr:uid="{00000000-0005-0000-0000-00003D2F0000}"/>
    <cellStyle name="20% - Accent5 2 2 5 6 2" xfId="11902" xr:uid="{00000000-0005-0000-0000-00003E2F0000}"/>
    <cellStyle name="20% - Accent5 2 2 5 7" xfId="11903" xr:uid="{00000000-0005-0000-0000-00003F2F0000}"/>
    <cellStyle name="20% - Accent5 2 2 5 7 2" xfId="11904" xr:uid="{00000000-0005-0000-0000-0000402F0000}"/>
    <cellStyle name="20% - Accent5 2 2 5 8" xfId="11905" xr:uid="{00000000-0005-0000-0000-0000412F0000}"/>
    <cellStyle name="20% - Accent5 2 2 5 9" xfId="52655" xr:uid="{00000000-0005-0000-0000-0000422F0000}"/>
    <cellStyle name="20% - Accent5 2 2 6" xfId="11906" xr:uid="{00000000-0005-0000-0000-0000432F0000}"/>
    <cellStyle name="20% - Accent5 2 2 6 2" xfId="11907" xr:uid="{00000000-0005-0000-0000-0000442F0000}"/>
    <cellStyle name="20% - Accent5 2 2 6 2 2" xfId="11908" xr:uid="{00000000-0005-0000-0000-0000452F0000}"/>
    <cellStyle name="20% - Accent5 2 2 6 2 2 2" xfId="11909" xr:uid="{00000000-0005-0000-0000-0000462F0000}"/>
    <cellStyle name="20% - Accent5 2 2 6 2 2 3" xfId="11910" xr:uid="{00000000-0005-0000-0000-0000472F0000}"/>
    <cellStyle name="20% - Accent5 2 2 6 2 3" xfId="11911" xr:uid="{00000000-0005-0000-0000-0000482F0000}"/>
    <cellStyle name="20% - Accent5 2 2 6 2 4" xfId="11912" xr:uid="{00000000-0005-0000-0000-0000492F0000}"/>
    <cellStyle name="20% - Accent5 2 2 6 3" xfId="11913" xr:uid="{00000000-0005-0000-0000-00004A2F0000}"/>
    <cellStyle name="20% - Accent5 2 2 6 3 2" xfId="11914" xr:uid="{00000000-0005-0000-0000-00004B2F0000}"/>
    <cellStyle name="20% - Accent5 2 2 6 3 2 2" xfId="11915" xr:uid="{00000000-0005-0000-0000-00004C2F0000}"/>
    <cellStyle name="20% - Accent5 2 2 6 3 2 3" xfId="11916" xr:uid="{00000000-0005-0000-0000-00004D2F0000}"/>
    <cellStyle name="20% - Accent5 2 2 6 3 3" xfId="11917" xr:uid="{00000000-0005-0000-0000-00004E2F0000}"/>
    <cellStyle name="20% - Accent5 2 2 6 3 4" xfId="11918" xr:uid="{00000000-0005-0000-0000-00004F2F0000}"/>
    <cellStyle name="20% - Accent5 2 2 6 4" xfId="11919" xr:uid="{00000000-0005-0000-0000-0000502F0000}"/>
    <cellStyle name="20% - Accent5 2 2 6 4 2" xfId="11920" xr:uid="{00000000-0005-0000-0000-0000512F0000}"/>
    <cellStyle name="20% - Accent5 2 2 6 4 3" xfId="11921" xr:uid="{00000000-0005-0000-0000-0000522F0000}"/>
    <cellStyle name="20% - Accent5 2 2 6 5" xfId="11922" xr:uid="{00000000-0005-0000-0000-0000532F0000}"/>
    <cellStyle name="20% - Accent5 2 2 6 5 2" xfId="11923" xr:uid="{00000000-0005-0000-0000-0000542F0000}"/>
    <cellStyle name="20% - Accent5 2 2 6 6" xfId="11924" xr:uid="{00000000-0005-0000-0000-0000552F0000}"/>
    <cellStyle name="20% - Accent5 2 2 6 6 2" xfId="11925" xr:uid="{00000000-0005-0000-0000-0000562F0000}"/>
    <cellStyle name="20% - Accent5 2 2 6 7" xfId="11926" xr:uid="{00000000-0005-0000-0000-0000572F0000}"/>
    <cellStyle name="20% - Accent5 2 2 7" xfId="11927" xr:uid="{00000000-0005-0000-0000-0000582F0000}"/>
    <cellStyle name="20% - Accent5 2 2 7 2" xfId="11928" xr:uid="{00000000-0005-0000-0000-0000592F0000}"/>
    <cellStyle name="20% - Accent5 2 2 7 2 2" xfId="11929" xr:uid="{00000000-0005-0000-0000-00005A2F0000}"/>
    <cellStyle name="20% - Accent5 2 2 7 2 3" xfId="11930" xr:uid="{00000000-0005-0000-0000-00005B2F0000}"/>
    <cellStyle name="20% - Accent5 2 2 7 3" xfId="11931" xr:uid="{00000000-0005-0000-0000-00005C2F0000}"/>
    <cellStyle name="20% - Accent5 2 2 7 3 2" xfId="11932" xr:uid="{00000000-0005-0000-0000-00005D2F0000}"/>
    <cellStyle name="20% - Accent5 2 2 7 4" xfId="11933" xr:uid="{00000000-0005-0000-0000-00005E2F0000}"/>
    <cellStyle name="20% - Accent5 2 2 7 4 2" xfId="11934" xr:uid="{00000000-0005-0000-0000-00005F2F0000}"/>
    <cellStyle name="20% - Accent5 2 2 7 5" xfId="11935" xr:uid="{00000000-0005-0000-0000-0000602F0000}"/>
    <cellStyle name="20% - Accent5 2 2 8" xfId="11936" xr:uid="{00000000-0005-0000-0000-0000612F0000}"/>
    <cellStyle name="20% - Accent5 2 2 8 2" xfId="11937" xr:uid="{00000000-0005-0000-0000-0000622F0000}"/>
    <cellStyle name="20% - Accent5 2 2 8 2 2" xfId="11938" xr:uid="{00000000-0005-0000-0000-0000632F0000}"/>
    <cellStyle name="20% - Accent5 2 2 8 2 3" xfId="11939" xr:uid="{00000000-0005-0000-0000-0000642F0000}"/>
    <cellStyle name="20% - Accent5 2 2 8 3" xfId="11940" xr:uid="{00000000-0005-0000-0000-0000652F0000}"/>
    <cellStyle name="20% - Accent5 2 2 8 4" xfId="11941" xr:uid="{00000000-0005-0000-0000-0000662F0000}"/>
    <cellStyle name="20% - Accent5 2 2 9" xfId="11942" xr:uid="{00000000-0005-0000-0000-0000672F0000}"/>
    <cellStyle name="20% - Accent5 2 2 9 2" xfId="11943" xr:uid="{00000000-0005-0000-0000-0000682F0000}"/>
    <cellStyle name="20% - Accent5 2 2 9 3" xfId="11944" xr:uid="{00000000-0005-0000-0000-0000692F0000}"/>
    <cellStyle name="20% - Accent5 2 20" xfId="56816" xr:uid="{00000000-0005-0000-0000-00006A2F0000}"/>
    <cellStyle name="20% - Accent5 2 3" xfId="606" xr:uid="{00000000-0005-0000-0000-00006B2F0000}"/>
    <cellStyle name="20% - Accent5 2 3 10" xfId="11946" xr:uid="{00000000-0005-0000-0000-00006C2F0000}"/>
    <cellStyle name="20% - Accent5 2 3 10 2" xfId="11947" xr:uid="{00000000-0005-0000-0000-00006D2F0000}"/>
    <cellStyle name="20% - Accent5 2 3 11" xfId="11948" xr:uid="{00000000-0005-0000-0000-00006E2F0000}"/>
    <cellStyle name="20% - Accent5 2 3 11 2" xfId="11949" xr:uid="{00000000-0005-0000-0000-00006F2F0000}"/>
    <cellStyle name="20% - Accent5 2 3 12" xfId="11950" xr:uid="{00000000-0005-0000-0000-0000702F0000}"/>
    <cellStyle name="20% - Accent5 2 3 13" xfId="11945" xr:uid="{00000000-0005-0000-0000-0000712F0000}"/>
    <cellStyle name="20% - Accent5 2 3 14" xfId="52163" xr:uid="{00000000-0005-0000-0000-0000722F0000}"/>
    <cellStyle name="20% - Accent5 2 3 15" xfId="52444" xr:uid="{00000000-0005-0000-0000-0000732F0000}"/>
    <cellStyle name="20% - Accent5 2 3 16" xfId="53915" xr:uid="{00000000-0005-0000-0000-0000742F0000}"/>
    <cellStyle name="20% - Accent5 2 3 17" xfId="55441" xr:uid="{00000000-0005-0000-0000-0000752F0000}"/>
    <cellStyle name="20% - Accent5 2 3 18" xfId="56819" xr:uid="{00000000-0005-0000-0000-0000762F0000}"/>
    <cellStyle name="20% - Accent5 2 3 2" xfId="752" xr:uid="{00000000-0005-0000-0000-0000772F0000}"/>
    <cellStyle name="20% - Accent5 2 3 2 10" xfId="11952" xr:uid="{00000000-0005-0000-0000-0000782F0000}"/>
    <cellStyle name="20% - Accent5 2 3 2 11" xfId="11951" xr:uid="{00000000-0005-0000-0000-0000792F0000}"/>
    <cellStyle name="20% - Accent5 2 3 2 12" xfId="52248" xr:uid="{00000000-0005-0000-0000-00007A2F0000}"/>
    <cellStyle name="20% - Accent5 2 3 2 13" xfId="52445" xr:uid="{00000000-0005-0000-0000-00007B2F0000}"/>
    <cellStyle name="20% - Accent5 2 3 2 14" xfId="53916" xr:uid="{00000000-0005-0000-0000-00007C2F0000}"/>
    <cellStyle name="20% - Accent5 2 3 2 15" xfId="55442" xr:uid="{00000000-0005-0000-0000-00007D2F0000}"/>
    <cellStyle name="20% - Accent5 2 3 2 16" xfId="56820" xr:uid="{00000000-0005-0000-0000-00007E2F0000}"/>
    <cellStyle name="20% - Accent5 2 3 2 2" xfId="11953" xr:uid="{00000000-0005-0000-0000-00007F2F0000}"/>
    <cellStyle name="20% - Accent5 2 3 2 2 10" xfId="54560" xr:uid="{00000000-0005-0000-0000-0000802F0000}"/>
    <cellStyle name="20% - Accent5 2 3 2 2 11" xfId="56086" xr:uid="{00000000-0005-0000-0000-0000812F0000}"/>
    <cellStyle name="20% - Accent5 2 3 2 2 12" xfId="57464" xr:uid="{00000000-0005-0000-0000-0000822F0000}"/>
    <cellStyle name="20% - Accent5 2 3 2 2 2" xfId="11954" xr:uid="{00000000-0005-0000-0000-0000832F0000}"/>
    <cellStyle name="20% - Accent5 2 3 2 2 2 2" xfId="11955" xr:uid="{00000000-0005-0000-0000-0000842F0000}"/>
    <cellStyle name="20% - Accent5 2 3 2 2 2 2 2" xfId="11956" xr:uid="{00000000-0005-0000-0000-0000852F0000}"/>
    <cellStyle name="20% - Accent5 2 3 2 2 2 2 2 2" xfId="11957" xr:uid="{00000000-0005-0000-0000-0000862F0000}"/>
    <cellStyle name="20% - Accent5 2 3 2 2 2 2 2 3" xfId="11958" xr:uid="{00000000-0005-0000-0000-0000872F0000}"/>
    <cellStyle name="20% - Accent5 2 3 2 2 2 2 3" xfId="11959" xr:uid="{00000000-0005-0000-0000-0000882F0000}"/>
    <cellStyle name="20% - Accent5 2 3 2 2 2 2 4" xfId="11960" xr:uid="{00000000-0005-0000-0000-0000892F0000}"/>
    <cellStyle name="20% - Accent5 2 3 2 2 2 3" xfId="11961" xr:uid="{00000000-0005-0000-0000-00008A2F0000}"/>
    <cellStyle name="20% - Accent5 2 3 2 2 2 3 2" xfId="11962" xr:uid="{00000000-0005-0000-0000-00008B2F0000}"/>
    <cellStyle name="20% - Accent5 2 3 2 2 2 3 2 2" xfId="11963" xr:uid="{00000000-0005-0000-0000-00008C2F0000}"/>
    <cellStyle name="20% - Accent5 2 3 2 2 2 3 2 3" xfId="11964" xr:uid="{00000000-0005-0000-0000-00008D2F0000}"/>
    <cellStyle name="20% - Accent5 2 3 2 2 2 3 3" xfId="11965" xr:uid="{00000000-0005-0000-0000-00008E2F0000}"/>
    <cellStyle name="20% - Accent5 2 3 2 2 2 3 4" xfId="11966" xr:uid="{00000000-0005-0000-0000-00008F2F0000}"/>
    <cellStyle name="20% - Accent5 2 3 2 2 2 4" xfId="11967" xr:uid="{00000000-0005-0000-0000-0000902F0000}"/>
    <cellStyle name="20% - Accent5 2 3 2 2 2 4 2" xfId="11968" xr:uid="{00000000-0005-0000-0000-0000912F0000}"/>
    <cellStyle name="20% - Accent5 2 3 2 2 2 4 3" xfId="11969" xr:uid="{00000000-0005-0000-0000-0000922F0000}"/>
    <cellStyle name="20% - Accent5 2 3 2 2 2 5" xfId="11970" xr:uid="{00000000-0005-0000-0000-0000932F0000}"/>
    <cellStyle name="20% - Accent5 2 3 2 2 2 5 2" xfId="11971" xr:uid="{00000000-0005-0000-0000-0000942F0000}"/>
    <cellStyle name="20% - Accent5 2 3 2 2 2 6" xfId="11972" xr:uid="{00000000-0005-0000-0000-0000952F0000}"/>
    <cellStyle name="20% - Accent5 2 3 2 2 2 6 2" xfId="11973" xr:uid="{00000000-0005-0000-0000-0000962F0000}"/>
    <cellStyle name="20% - Accent5 2 3 2 2 2 7" xfId="11974" xr:uid="{00000000-0005-0000-0000-0000972F0000}"/>
    <cellStyle name="20% - Accent5 2 3 2 2 3" xfId="11975" xr:uid="{00000000-0005-0000-0000-0000982F0000}"/>
    <cellStyle name="20% - Accent5 2 3 2 2 3 2" xfId="11976" xr:uid="{00000000-0005-0000-0000-0000992F0000}"/>
    <cellStyle name="20% - Accent5 2 3 2 2 3 2 2" xfId="11977" xr:uid="{00000000-0005-0000-0000-00009A2F0000}"/>
    <cellStyle name="20% - Accent5 2 3 2 2 3 2 3" xfId="11978" xr:uid="{00000000-0005-0000-0000-00009B2F0000}"/>
    <cellStyle name="20% - Accent5 2 3 2 2 3 3" xfId="11979" xr:uid="{00000000-0005-0000-0000-00009C2F0000}"/>
    <cellStyle name="20% - Accent5 2 3 2 2 3 3 2" xfId="11980" xr:uid="{00000000-0005-0000-0000-00009D2F0000}"/>
    <cellStyle name="20% - Accent5 2 3 2 2 3 4" xfId="11981" xr:uid="{00000000-0005-0000-0000-00009E2F0000}"/>
    <cellStyle name="20% - Accent5 2 3 2 2 3 4 2" xfId="11982" xr:uid="{00000000-0005-0000-0000-00009F2F0000}"/>
    <cellStyle name="20% - Accent5 2 3 2 2 3 5" xfId="11983" xr:uid="{00000000-0005-0000-0000-0000A02F0000}"/>
    <cellStyle name="20% - Accent5 2 3 2 2 4" xfId="11984" xr:uid="{00000000-0005-0000-0000-0000A12F0000}"/>
    <cellStyle name="20% - Accent5 2 3 2 2 4 2" xfId="11985" xr:uid="{00000000-0005-0000-0000-0000A22F0000}"/>
    <cellStyle name="20% - Accent5 2 3 2 2 4 2 2" xfId="11986" xr:uid="{00000000-0005-0000-0000-0000A32F0000}"/>
    <cellStyle name="20% - Accent5 2 3 2 2 4 2 3" xfId="11987" xr:uid="{00000000-0005-0000-0000-0000A42F0000}"/>
    <cellStyle name="20% - Accent5 2 3 2 2 4 3" xfId="11988" xr:uid="{00000000-0005-0000-0000-0000A52F0000}"/>
    <cellStyle name="20% - Accent5 2 3 2 2 4 4" xfId="11989" xr:uid="{00000000-0005-0000-0000-0000A62F0000}"/>
    <cellStyle name="20% - Accent5 2 3 2 2 5" xfId="11990" xr:uid="{00000000-0005-0000-0000-0000A72F0000}"/>
    <cellStyle name="20% - Accent5 2 3 2 2 5 2" xfId="11991" xr:uid="{00000000-0005-0000-0000-0000A82F0000}"/>
    <cellStyle name="20% - Accent5 2 3 2 2 5 3" xfId="11992" xr:uid="{00000000-0005-0000-0000-0000A92F0000}"/>
    <cellStyle name="20% - Accent5 2 3 2 2 6" xfId="11993" xr:uid="{00000000-0005-0000-0000-0000AA2F0000}"/>
    <cellStyle name="20% - Accent5 2 3 2 2 6 2" xfId="11994" xr:uid="{00000000-0005-0000-0000-0000AB2F0000}"/>
    <cellStyle name="20% - Accent5 2 3 2 2 7" xfId="11995" xr:uid="{00000000-0005-0000-0000-0000AC2F0000}"/>
    <cellStyle name="20% - Accent5 2 3 2 2 7 2" xfId="11996" xr:uid="{00000000-0005-0000-0000-0000AD2F0000}"/>
    <cellStyle name="20% - Accent5 2 3 2 2 8" xfId="11997" xr:uid="{00000000-0005-0000-0000-0000AE2F0000}"/>
    <cellStyle name="20% - Accent5 2 3 2 2 9" xfId="53198" xr:uid="{00000000-0005-0000-0000-0000AF2F0000}"/>
    <cellStyle name="20% - Accent5 2 3 2 3" xfId="11998" xr:uid="{00000000-0005-0000-0000-0000B02F0000}"/>
    <cellStyle name="20% - Accent5 2 3 2 3 10" xfId="54402" xr:uid="{00000000-0005-0000-0000-0000B12F0000}"/>
    <cellStyle name="20% - Accent5 2 3 2 3 11" xfId="55928" xr:uid="{00000000-0005-0000-0000-0000B22F0000}"/>
    <cellStyle name="20% - Accent5 2 3 2 3 12" xfId="57306" xr:uid="{00000000-0005-0000-0000-0000B32F0000}"/>
    <cellStyle name="20% - Accent5 2 3 2 3 2" xfId="11999" xr:uid="{00000000-0005-0000-0000-0000B42F0000}"/>
    <cellStyle name="20% - Accent5 2 3 2 3 2 2" xfId="12000" xr:uid="{00000000-0005-0000-0000-0000B52F0000}"/>
    <cellStyle name="20% - Accent5 2 3 2 3 2 2 2" xfId="12001" xr:uid="{00000000-0005-0000-0000-0000B62F0000}"/>
    <cellStyle name="20% - Accent5 2 3 2 3 2 2 2 2" xfId="12002" xr:uid="{00000000-0005-0000-0000-0000B72F0000}"/>
    <cellStyle name="20% - Accent5 2 3 2 3 2 2 2 3" xfId="12003" xr:uid="{00000000-0005-0000-0000-0000B82F0000}"/>
    <cellStyle name="20% - Accent5 2 3 2 3 2 2 3" xfId="12004" xr:uid="{00000000-0005-0000-0000-0000B92F0000}"/>
    <cellStyle name="20% - Accent5 2 3 2 3 2 2 4" xfId="12005" xr:uid="{00000000-0005-0000-0000-0000BA2F0000}"/>
    <cellStyle name="20% - Accent5 2 3 2 3 2 3" xfId="12006" xr:uid="{00000000-0005-0000-0000-0000BB2F0000}"/>
    <cellStyle name="20% - Accent5 2 3 2 3 2 3 2" xfId="12007" xr:uid="{00000000-0005-0000-0000-0000BC2F0000}"/>
    <cellStyle name="20% - Accent5 2 3 2 3 2 3 2 2" xfId="12008" xr:uid="{00000000-0005-0000-0000-0000BD2F0000}"/>
    <cellStyle name="20% - Accent5 2 3 2 3 2 3 2 3" xfId="12009" xr:uid="{00000000-0005-0000-0000-0000BE2F0000}"/>
    <cellStyle name="20% - Accent5 2 3 2 3 2 3 3" xfId="12010" xr:uid="{00000000-0005-0000-0000-0000BF2F0000}"/>
    <cellStyle name="20% - Accent5 2 3 2 3 2 3 4" xfId="12011" xr:uid="{00000000-0005-0000-0000-0000C02F0000}"/>
    <cellStyle name="20% - Accent5 2 3 2 3 2 4" xfId="12012" xr:uid="{00000000-0005-0000-0000-0000C12F0000}"/>
    <cellStyle name="20% - Accent5 2 3 2 3 2 4 2" xfId="12013" xr:uid="{00000000-0005-0000-0000-0000C22F0000}"/>
    <cellStyle name="20% - Accent5 2 3 2 3 2 4 3" xfId="12014" xr:uid="{00000000-0005-0000-0000-0000C32F0000}"/>
    <cellStyle name="20% - Accent5 2 3 2 3 2 5" xfId="12015" xr:uid="{00000000-0005-0000-0000-0000C42F0000}"/>
    <cellStyle name="20% - Accent5 2 3 2 3 2 5 2" xfId="12016" xr:uid="{00000000-0005-0000-0000-0000C52F0000}"/>
    <cellStyle name="20% - Accent5 2 3 2 3 2 6" xfId="12017" xr:uid="{00000000-0005-0000-0000-0000C62F0000}"/>
    <cellStyle name="20% - Accent5 2 3 2 3 2 6 2" xfId="12018" xr:uid="{00000000-0005-0000-0000-0000C72F0000}"/>
    <cellStyle name="20% - Accent5 2 3 2 3 2 7" xfId="12019" xr:uid="{00000000-0005-0000-0000-0000C82F0000}"/>
    <cellStyle name="20% - Accent5 2 3 2 3 3" xfId="12020" xr:uid="{00000000-0005-0000-0000-0000C92F0000}"/>
    <cellStyle name="20% - Accent5 2 3 2 3 3 2" xfId="12021" xr:uid="{00000000-0005-0000-0000-0000CA2F0000}"/>
    <cellStyle name="20% - Accent5 2 3 2 3 3 2 2" xfId="12022" xr:uid="{00000000-0005-0000-0000-0000CB2F0000}"/>
    <cellStyle name="20% - Accent5 2 3 2 3 3 2 3" xfId="12023" xr:uid="{00000000-0005-0000-0000-0000CC2F0000}"/>
    <cellStyle name="20% - Accent5 2 3 2 3 3 3" xfId="12024" xr:uid="{00000000-0005-0000-0000-0000CD2F0000}"/>
    <cellStyle name="20% - Accent5 2 3 2 3 3 3 2" xfId="12025" xr:uid="{00000000-0005-0000-0000-0000CE2F0000}"/>
    <cellStyle name="20% - Accent5 2 3 2 3 3 4" xfId="12026" xr:uid="{00000000-0005-0000-0000-0000CF2F0000}"/>
    <cellStyle name="20% - Accent5 2 3 2 3 3 4 2" xfId="12027" xr:uid="{00000000-0005-0000-0000-0000D02F0000}"/>
    <cellStyle name="20% - Accent5 2 3 2 3 3 5" xfId="12028" xr:uid="{00000000-0005-0000-0000-0000D12F0000}"/>
    <cellStyle name="20% - Accent5 2 3 2 3 4" xfId="12029" xr:uid="{00000000-0005-0000-0000-0000D22F0000}"/>
    <cellStyle name="20% - Accent5 2 3 2 3 4 2" xfId="12030" xr:uid="{00000000-0005-0000-0000-0000D32F0000}"/>
    <cellStyle name="20% - Accent5 2 3 2 3 4 2 2" xfId="12031" xr:uid="{00000000-0005-0000-0000-0000D42F0000}"/>
    <cellStyle name="20% - Accent5 2 3 2 3 4 2 3" xfId="12032" xr:uid="{00000000-0005-0000-0000-0000D52F0000}"/>
    <cellStyle name="20% - Accent5 2 3 2 3 4 3" xfId="12033" xr:uid="{00000000-0005-0000-0000-0000D62F0000}"/>
    <cellStyle name="20% - Accent5 2 3 2 3 4 4" xfId="12034" xr:uid="{00000000-0005-0000-0000-0000D72F0000}"/>
    <cellStyle name="20% - Accent5 2 3 2 3 5" xfId="12035" xr:uid="{00000000-0005-0000-0000-0000D82F0000}"/>
    <cellStyle name="20% - Accent5 2 3 2 3 5 2" xfId="12036" xr:uid="{00000000-0005-0000-0000-0000D92F0000}"/>
    <cellStyle name="20% - Accent5 2 3 2 3 5 3" xfId="12037" xr:uid="{00000000-0005-0000-0000-0000DA2F0000}"/>
    <cellStyle name="20% - Accent5 2 3 2 3 6" xfId="12038" xr:uid="{00000000-0005-0000-0000-0000DB2F0000}"/>
    <cellStyle name="20% - Accent5 2 3 2 3 6 2" xfId="12039" xr:uid="{00000000-0005-0000-0000-0000DC2F0000}"/>
    <cellStyle name="20% - Accent5 2 3 2 3 7" xfId="12040" xr:uid="{00000000-0005-0000-0000-0000DD2F0000}"/>
    <cellStyle name="20% - Accent5 2 3 2 3 7 2" xfId="12041" xr:uid="{00000000-0005-0000-0000-0000DE2F0000}"/>
    <cellStyle name="20% - Accent5 2 3 2 3 8" xfId="12042" xr:uid="{00000000-0005-0000-0000-0000DF2F0000}"/>
    <cellStyle name="20% - Accent5 2 3 2 3 9" xfId="52991" xr:uid="{00000000-0005-0000-0000-0000E02F0000}"/>
    <cellStyle name="20% - Accent5 2 3 2 4" xfId="12043" xr:uid="{00000000-0005-0000-0000-0000E12F0000}"/>
    <cellStyle name="20% - Accent5 2 3 2 4 10" xfId="55655" xr:uid="{00000000-0005-0000-0000-0000E22F0000}"/>
    <cellStyle name="20% - Accent5 2 3 2 4 11" xfId="57033" xr:uid="{00000000-0005-0000-0000-0000E32F0000}"/>
    <cellStyle name="20% - Accent5 2 3 2 4 2" xfId="12044" xr:uid="{00000000-0005-0000-0000-0000E42F0000}"/>
    <cellStyle name="20% - Accent5 2 3 2 4 2 2" xfId="12045" xr:uid="{00000000-0005-0000-0000-0000E52F0000}"/>
    <cellStyle name="20% - Accent5 2 3 2 4 2 2 2" xfId="12046" xr:uid="{00000000-0005-0000-0000-0000E62F0000}"/>
    <cellStyle name="20% - Accent5 2 3 2 4 2 2 3" xfId="12047" xr:uid="{00000000-0005-0000-0000-0000E72F0000}"/>
    <cellStyle name="20% - Accent5 2 3 2 4 2 3" xfId="12048" xr:uid="{00000000-0005-0000-0000-0000E82F0000}"/>
    <cellStyle name="20% - Accent5 2 3 2 4 2 4" xfId="12049" xr:uid="{00000000-0005-0000-0000-0000E92F0000}"/>
    <cellStyle name="20% - Accent5 2 3 2 4 3" xfId="12050" xr:uid="{00000000-0005-0000-0000-0000EA2F0000}"/>
    <cellStyle name="20% - Accent5 2 3 2 4 3 2" xfId="12051" xr:uid="{00000000-0005-0000-0000-0000EB2F0000}"/>
    <cellStyle name="20% - Accent5 2 3 2 4 3 2 2" xfId="12052" xr:uid="{00000000-0005-0000-0000-0000EC2F0000}"/>
    <cellStyle name="20% - Accent5 2 3 2 4 3 2 3" xfId="12053" xr:uid="{00000000-0005-0000-0000-0000ED2F0000}"/>
    <cellStyle name="20% - Accent5 2 3 2 4 3 3" xfId="12054" xr:uid="{00000000-0005-0000-0000-0000EE2F0000}"/>
    <cellStyle name="20% - Accent5 2 3 2 4 3 4" xfId="12055" xr:uid="{00000000-0005-0000-0000-0000EF2F0000}"/>
    <cellStyle name="20% - Accent5 2 3 2 4 4" xfId="12056" xr:uid="{00000000-0005-0000-0000-0000F02F0000}"/>
    <cellStyle name="20% - Accent5 2 3 2 4 4 2" xfId="12057" xr:uid="{00000000-0005-0000-0000-0000F12F0000}"/>
    <cellStyle name="20% - Accent5 2 3 2 4 4 3" xfId="12058" xr:uid="{00000000-0005-0000-0000-0000F22F0000}"/>
    <cellStyle name="20% - Accent5 2 3 2 4 5" xfId="12059" xr:uid="{00000000-0005-0000-0000-0000F32F0000}"/>
    <cellStyle name="20% - Accent5 2 3 2 4 5 2" xfId="12060" xr:uid="{00000000-0005-0000-0000-0000F42F0000}"/>
    <cellStyle name="20% - Accent5 2 3 2 4 6" xfId="12061" xr:uid="{00000000-0005-0000-0000-0000F52F0000}"/>
    <cellStyle name="20% - Accent5 2 3 2 4 6 2" xfId="12062" xr:uid="{00000000-0005-0000-0000-0000F62F0000}"/>
    <cellStyle name="20% - Accent5 2 3 2 4 7" xfId="12063" xr:uid="{00000000-0005-0000-0000-0000F72F0000}"/>
    <cellStyle name="20% - Accent5 2 3 2 4 8" xfId="52658" xr:uid="{00000000-0005-0000-0000-0000F82F0000}"/>
    <cellStyle name="20% - Accent5 2 3 2 4 9" xfId="54129" xr:uid="{00000000-0005-0000-0000-0000F92F0000}"/>
    <cellStyle name="20% - Accent5 2 3 2 5" xfId="12064" xr:uid="{00000000-0005-0000-0000-0000FA2F0000}"/>
    <cellStyle name="20% - Accent5 2 3 2 5 2" xfId="12065" xr:uid="{00000000-0005-0000-0000-0000FB2F0000}"/>
    <cellStyle name="20% - Accent5 2 3 2 5 2 2" xfId="12066" xr:uid="{00000000-0005-0000-0000-0000FC2F0000}"/>
    <cellStyle name="20% - Accent5 2 3 2 5 2 3" xfId="12067" xr:uid="{00000000-0005-0000-0000-0000FD2F0000}"/>
    <cellStyle name="20% - Accent5 2 3 2 5 3" xfId="12068" xr:uid="{00000000-0005-0000-0000-0000FE2F0000}"/>
    <cellStyle name="20% - Accent5 2 3 2 5 3 2" xfId="12069" xr:uid="{00000000-0005-0000-0000-0000FF2F0000}"/>
    <cellStyle name="20% - Accent5 2 3 2 5 4" xfId="12070" xr:uid="{00000000-0005-0000-0000-000000300000}"/>
    <cellStyle name="20% - Accent5 2 3 2 5 4 2" xfId="12071" xr:uid="{00000000-0005-0000-0000-000001300000}"/>
    <cellStyle name="20% - Accent5 2 3 2 5 5" xfId="12072" xr:uid="{00000000-0005-0000-0000-000002300000}"/>
    <cellStyle name="20% - Accent5 2 3 2 6" xfId="12073" xr:uid="{00000000-0005-0000-0000-000003300000}"/>
    <cellStyle name="20% - Accent5 2 3 2 6 2" xfId="12074" xr:uid="{00000000-0005-0000-0000-000004300000}"/>
    <cellStyle name="20% - Accent5 2 3 2 6 2 2" xfId="12075" xr:uid="{00000000-0005-0000-0000-000005300000}"/>
    <cellStyle name="20% - Accent5 2 3 2 6 2 3" xfId="12076" xr:uid="{00000000-0005-0000-0000-000006300000}"/>
    <cellStyle name="20% - Accent5 2 3 2 6 3" xfId="12077" xr:uid="{00000000-0005-0000-0000-000007300000}"/>
    <cellStyle name="20% - Accent5 2 3 2 6 4" xfId="12078" xr:uid="{00000000-0005-0000-0000-000008300000}"/>
    <cellStyle name="20% - Accent5 2 3 2 7" xfId="12079" xr:uid="{00000000-0005-0000-0000-000009300000}"/>
    <cellStyle name="20% - Accent5 2 3 2 7 2" xfId="12080" xr:uid="{00000000-0005-0000-0000-00000A300000}"/>
    <cellStyle name="20% - Accent5 2 3 2 7 3" xfId="12081" xr:uid="{00000000-0005-0000-0000-00000B300000}"/>
    <cellStyle name="20% - Accent5 2 3 2 8" xfId="12082" xr:uid="{00000000-0005-0000-0000-00000C300000}"/>
    <cellStyle name="20% - Accent5 2 3 2 8 2" xfId="12083" xr:uid="{00000000-0005-0000-0000-00000D300000}"/>
    <cellStyle name="20% - Accent5 2 3 2 9" xfId="12084" xr:uid="{00000000-0005-0000-0000-00000E300000}"/>
    <cellStyle name="20% - Accent5 2 3 2 9 2" xfId="12085" xr:uid="{00000000-0005-0000-0000-00000F300000}"/>
    <cellStyle name="20% - Accent5 2 3 3" xfId="12086" xr:uid="{00000000-0005-0000-0000-000010300000}"/>
    <cellStyle name="20% - Accent5 2 3 3 10" xfId="12087" xr:uid="{00000000-0005-0000-0000-000011300000}"/>
    <cellStyle name="20% - Accent5 2 3 3 11" xfId="53197" xr:uid="{00000000-0005-0000-0000-000012300000}"/>
    <cellStyle name="20% - Accent5 2 3 3 12" xfId="54559" xr:uid="{00000000-0005-0000-0000-000013300000}"/>
    <cellStyle name="20% - Accent5 2 3 3 13" xfId="56085" xr:uid="{00000000-0005-0000-0000-000014300000}"/>
    <cellStyle name="20% - Accent5 2 3 3 14" xfId="57463" xr:uid="{00000000-0005-0000-0000-000015300000}"/>
    <cellStyle name="20% - Accent5 2 3 3 2" xfId="12088" xr:uid="{00000000-0005-0000-0000-000016300000}"/>
    <cellStyle name="20% - Accent5 2 3 3 2 2" xfId="12089" xr:uid="{00000000-0005-0000-0000-000017300000}"/>
    <cellStyle name="20% - Accent5 2 3 3 2 2 2" xfId="12090" xr:uid="{00000000-0005-0000-0000-000018300000}"/>
    <cellStyle name="20% - Accent5 2 3 3 2 2 2 2" xfId="12091" xr:uid="{00000000-0005-0000-0000-000019300000}"/>
    <cellStyle name="20% - Accent5 2 3 3 2 2 2 2 2" xfId="12092" xr:uid="{00000000-0005-0000-0000-00001A300000}"/>
    <cellStyle name="20% - Accent5 2 3 3 2 2 2 2 3" xfId="12093" xr:uid="{00000000-0005-0000-0000-00001B300000}"/>
    <cellStyle name="20% - Accent5 2 3 3 2 2 2 3" xfId="12094" xr:uid="{00000000-0005-0000-0000-00001C300000}"/>
    <cellStyle name="20% - Accent5 2 3 3 2 2 2 4" xfId="12095" xr:uid="{00000000-0005-0000-0000-00001D300000}"/>
    <cellStyle name="20% - Accent5 2 3 3 2 2 3" xfId="12096" xr:uid="{00000000-0005-0000-0000-00001E300000}"/>
    <cellStyle name="20% - Accent5 2 3 3 2 2 3 2" xfId="12097" xr:uid="{00000000-0005-0000-0000-00001F300000}"/>
    <cellStyle name="20% - Accent5 2 3 3 2 2 3 2 2" xfId="12098" xr:uid="{00000000-0005-0000-0000-000020300000}"/>
    <cellStyle name="20% - Accent5 2 3 3 2 2 3 2 3" xfId="12099" xr:uid="{00000000-0005-0000-0000-000021300000}"/>
    <cellStyle name="20% - Accent5 2 3 3 2 2 3 3" xfId="12100" xr:uid="{00000000-0005-0000-0000-000022300000}"/>
    <cellStyle name="20% - Accent5 2 3 3 2 2 3 4" xfId="12101" xr:uid="{00000000-0005-0000-0000-000023300000}"/>
    <cellStyle name="20% - Accent5 2 3 3 2 2 4" xfId="12102" xr:uid="{00000000-0005-0000-0000-000024300000}"/>
    <cellStyle name="20% - Accent5 2 3 3 2 2 4 2" xfId="12103" xr:uid="{00000000-0005-0000-0000-000025300000}"/>
    <cellStyle name="20% - Accent5 2 3 3 2 2 4 3" xfId="12104" xr:uid="{00000000-0005-0000-0000-000026300000}"/>
    <cellStyle name="20% - Accent5 2 3 3 2 2 5" xfId="12105" xr:uid="{00000000-0005-0000-0000-000027300000}"/>
    <cellStyle name="20% - Accent5 2 3 3 2 2 5 2" xfId="12106" xr:uid="{00000000-0005-0000-0000-000028300000}"/>
    <cellStyle name="20% - Accent5 2 3 3 2 2 6" xfId="12107" xr:uid="{00000000-0005-0000-0000-000029300000}"/>
    <cellStyle name="20% - Accent5 2 3 3 2 2 6 2" xfId="12108" xr:uid="{00000000-0005-0000-0000-00002A300000}"/>
    <cellStyle name="20% - Accent5 2 3 3 2 2 7" xfId="12109" xr:uid="{00000000-0005-0000-0000-00002B300000}"/>
    <cellStyle name="20% - Accent5 2 3 3 2 3" xfId="12110" xr:uid="{00000000-0005-0000-0000-00002C300000}"/>
    <cellStyle name="20% - Accent5 2 3 3 2 3 2" xfId="12111" xr:uid="{00000000-0005-0000-0000-00002D300000}"/>
    <cellStyle name="20% - Accent5 2 3 3 2 3 2 2" xfId="12112" xr:uid="{00000000-0005-0000-0000-00002E300000}"/>
    <cellStyle name="20% - Accent5 2 3 3 2 3 2 3" xfId="12113" xr:uid="{00000000-0005-0000-0000-00002F300000}"/>
    <cellStyle name="20% - Accent5 2 3 3 2 3 3" xfId="12114" xr:uid="{00000000-0005-0000-0000-000030300000}"/>
    <cellStyle name="20% - Accent5 2 3 3 2 3 3 2" xfId="12115" xr:uid="{00000000-0005-0000-0000-000031300000}"/>
    <cellStyle name="20% - Accent5 2 3 3 2 3 4" xfId="12116" xr:uid="{00000000-0005-0000-0000-000032300000}"/>
    <cellStyle name="20% - Accent5 2 3 3 2 3 4 2" xfId="12117" xr:uid="{00000000-0005-0000-0000-000033300000}"/>
    <cellStyle name="20% - Accent5 2 3 3 2 3 5" xfId="12118" xr:uid="{00000000-0005-0000-0000-000034300000}"/>
    <cellStyle name="20% - Accent5 2 3 3 2 4" xfId="12119" xr:uid="{00000000-0005-0000-0000-000035300000}"/>
    <cellStyle name="20% - Accent5 2 3 3 2 4 2" xfId="12120" xr:uid="{00000000-0005-0000-0000-000036300000}"/>
    <cellStyle name="20% - Accent5 2 3 3 2 4 2 2" xfId="12121" xr:uid="{00000000-0005-0000-0000-000037300000}"/>
    <cellStyle name="20% - Accent5 2 3 3 2 4 2 3" xfId="12122" xr:uid="{00000000-0005-0000-0000-000038300000}"/>
    <cellStyle name="20% - Accent5 2 3 3 2 4 3" xfId="12123" xr:uid="{00000000-0005-0000-0000-000039300000}"/>
    <cellStyle name="20% - Accent5 2 3 3 2 4 4" xfId="12124" xr:uid="{00000000-0005-0000-0000-00003A300000}"/>
    <cellStyle name="20% - Accent5 2 3 3 2 5" xfId="12125" xr:uid="{00000000-0005-0000-0000-00003B300000}"/>
    <cellStyle name="20% - Accent5 2 3 3 2 5 2" xfId="12126" xr:uid="{00000000-0005-0000-0000-00003C300000}"/>
    <cellStyle name="20% - Accent5 2 3 3 2 5 3" xfId="12127" xr:uid="{00000000-0005-0000-0000-00003D300000}"/>
    <cellStyle name="20% - Accent5 2 3 3 2 6" xfId="12128" xr:uid="{00000000-0005-0000-0000-00003E300000}"/>
    <cellStyle name="20% - Accent5 2 3 3 2 6 2" xfId="12129" xr:uid="{00000000-0005-0000-0000-00003F300000}"/>
    <cellStyle name="20% - Accent5 2 3 3 2 7" xfId="12130" xr:uid="{00000000-0005-0000-0000-000040300000}"/>
    <cellStyle name="20% - Accent5 2 3 3 2 7 2" xfId="12131" xr:uid="{00000000-0005-0000-0000-000041300000}"/>
    <cellStyle name="20% - Accent5 2 3 3 2 8" xfId="12132" xr:uid="{00000000-0005-0000-0000-000042300000}"/>
    <cellStyle name="20% - Accent5 2 3 3 3" xfId="12133" xr:uid="{00000000-0005-0000-0000-000043300000}"/>
    <cellStyle name="20% - Accent5 2 3 3 3 2" xfId="12134" xr:uid="{00000000-0005-0000-0000-000044300000}"/>
    <cellStyle name="20% - Accent5 2 3 3 3 2 2" xfId="12135" xr:uid="{00000000-0005-0000-0000-000045300000}"/>
    <cellStyle name="20% - Accent5 2 3 3 3 2 2 2" xfId="12136" xr:uid="{00000000-0005-0000-0000-000046300000}"/>
    <cellStyle name="20% - Accent5 2 3 3 3 2 2 2 2" xfId="12137" xr:uid="{00000000-0005-0000-0000-000047300000}"/>
    <cellStyle name="20% - Accent5 2 3 3 3 2 2 2 3" xfId="12138" xr:uid="{00000000-0005-0000-0000-000048300000}"/>
    <cellStyle name="20% - Accent5 2 3 3 3 2 2 3" xfId="12139" xr:uid="{00000000-0005-0000-0000-000049300000}"/>
    <cellStyle name="20% - Accent5 2 3 3 3 2 2 4" xfId="12140" xr:uid="{00000000-0005-0000-0000-00004A300000}"/>
    <cellStyle name="20% - Accent5 2 3 3 3 2 3" xfId="12141" xr:uid="{00000000-0005-0000-0000-00004B300000}"/>
    <cellStyle name="20% - Accent5 2 3 3 3 2 3 2" xfId="12142" xr:uid="{00000000-0005-0000-0000-00004C300000}"/>
    <cellStyle name="20% - Accent5 2 3 3 3 2 3 2 2" xfId="12143" xr:uid="{00000000-0005-0000-0000-00004D300000}"/>
    <cellStyle name="20% - Accent5 2 3 3 3 2 3 2 3" xfId="12144" xr:uid="{00000000-0005-0000-0000-00004E300000}"/>
    <cellStyle name="20% - Accent5 2 3 3 3 2 3 3" xfId="12145" xr:uid="{00000000-0005-0000-0000-00004F300000}"/>
    <cellStyle name="20% - Accent5 2 3 3 3 2 3 4" xfId="12146" xr:uid="{00000000-0005-0000-0000-000050300000}"/>
    <cellStyle name="20% - Accent5 2 3 3 3 2 4" xfId="12147" xr:uid="{00000000-0005-0000-0000-000051300000}"/>
    <cellStyle name="20% - Accent5 2 3 3 3 2 4 2" xfId="12148" xr:uid="{00000000-0005-0000-0000-000052300000}"/>
    <cellStyle name="20% - Accent5 2 3 3 3 2 4 3" xfId="12149" xr:uid="{00000000-0005-0000-0000-000053300000}"/>
    <cellStyle name="20% - Accent5 2 3 3 3 2 5" xfId="12150" xr:uid="{00000000-0005-0000-0000-000054300000}"/>
    <cellStyle name="20% - Accent5 2 3 3 3 2 5 2" xfId="12151" xr:uid="{00000000-0005-0000-0000-000055300000}"/>
    <cellStyle name="20% - Accent5 2 3 3 3 2 6" xfId="12152" xr:uid="{00000000-0005-0000-0000-000056300000}"/>
    <cellStyle name="20% - Accent5 2 3 3 3 2 6 2" xfId="12153" xr:uid="{00000000-0005-0000-0000-000057300000}"/>
    <cellStyle name="20% - Accent5 2 3 3 3 2 7" xfId="12154" xr:uid="{00000000-0005-0000-0000-000058300000}"/>
    <cellStyle name="20% - Accent5 2 3 3 3 3" xfId="12155" xr:uid="{00000000-0005-0000-0000-000059300000}"/>
    <cellStyle name="20% - Accent5 2 3 3 3 3 2" xfId="12156" xr:uid="{00000000-0005-0000-0000-00005A300000}"/>
    <cellStyle name="20% - Accent5 2 3 3 3 3 2 2" xfId="12157" xr:uid="{00000000-0005-0000-0000-00005B300000}"/>
    <cellStyle name="20% - Accent5 2 3 3 3 3 2 3" xfId="12158" xr:uid="{00000000-0005-0000-0000-00005C300000}"/>
    <cellStyle name="20% - Accent5 2 3 3 3 3 3" xfId="12159" xr:uid="{00000000-0005-0000-0000-00005D300000}"/>
    <cellStyle name="20% - Accent5 2 3 3 3 3 3 2" xfId="12160" xr:uid="{00000000-0005-0000-0000-00005E300000}"/>
    <cellStyle name="20% - Accent5 2 3 3 3 3 4" xfId="12161" xr:uid="{00000000-0005-0000-0000-00005F300000}"/>
    <cellStyle name="20% - Accent5 2 3 3 3 3 4 2" xfId="12162" xr:uid="{00000000-0005-0000-0000-000060300000}"/>
    <cellStyle name="20% - Accent5 2 3 3 3 3 5" xfId="12163" xr:uid="{00000000-0005-0000-0000-000061300000}"/>
    <cellStyle name="20% - Accent5 2 3 3 3 4" xfId="12164" xr:uid="{00000000-0005-0000-0000-000062300000}"/>
    <cellStyle name="20% - Accent5 2 3 3 3 4 2" xfId="12165" xr:uid="{00000000-0005-0000-0000-000063300000}"/>
    <cellStyle name="20% - Accent5 2 3 3 3 4 2 2" xfId="12166" xr:uid="{00000000-0005-0000-0000-000064300000}"/>
    <cellStyle name="20% - Accent5 2 3 3 3 4 2 3" xfId="12167" xr:uid="{00000000-0005-0000-0000-000065300000}"/>
    <cellStyle name="20% - Accent5 2 3 3 3 4 3" xfId="12168" xr:uid="{00000000-0005-0000-0000-000066300000}"/>
    <cellStyle name="20% - Accent5 2 3 3 3 4 4" xfId="12169" xr:uid="{00000000-0005-0000-0000-000067300000}"/>
    <cellStyle name="20% - Accent5 2 3 3 3 5" xfId="12170" xr:uid="{00000000-0005-0000-0000-000068300000}"/>
    <cellStyle name="20% - Accent5 2 3 3 3 5 2" xfId="12171" xr:uid="{00000000-0005-0000-0000-000069300000}"/>
    <cellStyle name="20% - Accent5 2 3 3 3 5 3" xfId="12172" xr:uid="{00000000-0005-0000-0000-00006A300000}"/>
    <cellStyle name="20% - Accent5 2 3 3 3 6" xfId="12173" xr:uid="{00000000-0005-0000-0000-00006B300000}"/>
    <cellStyle name="20% - Accent5 2 3 3 3 6 2" xfId="12174" xr:uid="{00000000-0005-0000-0000-00006C300000}"/>
    <cellStyle name="20% - Accent5 2 3 3 3 7" xfId="12175" xr:uid="{00000000-0005-0000-0000-00006D300000}"/>
    <cellStyle name="20% - Accent5 2 3 3 3 7 2" xfId="12176" xr:uid="{00000000-0005-0000-0000-00006E300000}"/>
    <cellStyle name="20% - Accent5 2 3 3 3 8" xfId="12177" xr:uid="{00000000-0005-0000-0000-00006F300000}"/>
    <cellStyle name="20% - Accent5 2 3 3 4" xfId="12178" xr:uid="{00000000-0005-0000-0000-000070300000}"/>
    <cellStyle name="20% - Accent5 2 3 3 4 2" xfId="12179" xr:uid="{00000000-0005-0000-0000-000071300000}"/>
    <cellStyle name="20% - Accent5 2 3 3 4 2 2" xfId="12180" xr:uid="{00000000-0005-0000-0000-000072300000}"/>
    <cellStyle name="20% - Accent5 2 3 3 4 2 2 2" xfId="12181" xr:uid="{00000000-0005-0000-0000-000073300000}"/>
    <cellStyle name="20% - Accent5 2 3 3 4 2 2 3" xfId="12182" xr:uid="{00000000-0005-0000-0000-000074300000}"/>
    <cellStyle name="20% - Accent5 2 3 3 4 2 3" xfId="12183" xr:uid="{00000000-0005-0000-0000-000075300000}"/>
    <cellStyle name="20% - Accent5 2 3 3 4 2 4" xfId="12184" xr:uid="{00000000-0005-0000-0000-000076300000}"/>
    <cellStyle name="20% - Accent5 2 3 3 4 3" xfId="12185" xr:uid="{00000000-0005-0000-0000-000077300000}"/>
    <cellStyle name="20% - Accent5 2 3 3 4 3 2" xfId="12186" xr:uid="{00000000-0005-0000-0000-000078300000}"/>
    <cellStyle name="20% - Accent5 2 3 3 4 3 2 2" xfId="12187" xr:uid="{00000000-0005-0000-0000-000079300000}"/>
    <cellStyle name="20% - Accent5 2 3 3 4 3 2 3" xfId="12188" xr:uid="{00000000-0005-0000-0000-00007A300000}"/>
    <cellStyle name="20% - Accent5 2 3 3 4 3 3" xfId="12189" xr:uid="{00000000-0005-0000-0000-00007B300000}"/>
    <cellStyle name="20% - Accent5 2 3 3 4 3 4" xfId="12190" xr:uid="{00000000-0005-0000-0000-00007C300000}"/>
    <cellStyle name="20% - Accent5 2 3 3 4 4" xfId="12191" xr:uid="{00000000-0005-0000-0000-00007D300000}"/>
    <cellStyle name="20% - Accent5 2 3 3 4 4 2" xfId="12192" xr:uid="{00000000-0005-0000-0000-00007E300000}"/>
    <cellStyle name="20% - Accent5 2 3 3 4 4 3" xfId="12193" xr:uid="{00000000-0005-0000-0000-00007F300000}"/>
    <cellStyle name="20% - Accent5 2 3 3 4 5" xfId="12194" xr:uid="{00000000-0005-0000-0000-000080300000}"/>
    <cellStyle name="20% - Accent5 2 3 3 4 5 2" xfId="12195" xr:uid="{00000000-0005-0000-0000-000081300000}"/>
    <cellStyle name="20% - Accent5 2 3 3 4 6" xfId="12196" xr:uid="{00000000-0005-0000-0000-000082300000}"/>
    <cellStyle name="20% - Accent5 2 3 3 4 6 2" xfId="12197" xr:uid="{00000000-0005-0000-0000-000083300000}"/>
    <cellStyle name="20% - Accent5 2 3 3 4 7" xfId="12198" xr:uid="{00000000-0005-0000-0000-000084300000}"/>
    <cellStyle name="20% - Accent5 2 3 3 5" xfId="12199" xr:uid="{00000000-0005-0000-0000-000085300000}"/>
    <cellStyle name="20% - Accent5 2 3 3 5 2" xfId="12200" xr:uid="{00000000-0005-0000-0000-000086300000}"/>
    <cellStyle name="20% - Accent5 2 3 3 5 2 2" xfId="12201" xr:uid="{00000000-0005-0000-0000-000087300000}"/>
    <cellStyle name="20% - Accent5 2 3 3 5 2 3" xfId="12202" xr:uid="{00000000-0005-0000-0000-000088300000}"/>
    <cellStyle name="20% - Accent5 2 3 3 5 3" xfId="12203" xr:uid="{00000000-0005-0000-0000-000089300000}"/>
    <cellStyle name="20% - Accent5 2 3 3 5 3 2" xfId="12204" xr:uid="{00000000-0005-0000-0000-00008A300000}"/>
    <cellStyle name="20% - Accent5 2 3 3 5 4" xfId="12205" xr:uid="{00000000-0005-0000-0000-00008B300000}"/>
    <cellStyle name="20% - Accent5 2 3 3 5 4 2" xfId="12206" xr:uid="{00000000-0005-0000-0000-00008C300000}"/>
    <cellStyle name="20% - Accent5 2 3 3 5 5" xfId="12207" xr:uid="{00000000-0005-0000-0000-00008D300000}"/>
    <cellStyle name="20% - Accent5 2 3 3 6" xfId="12208" xr:uid="{00000000-0005-0000-0000-00008E300000}"/>
    <cellStyle name="20% - Accent5 2 3 3 6 2" xfId="12209" xr:uid="{00000000-0005-0000-0000-00008F300000}"/>
    <cellStyle name="20% - Accent5 2 3 3 6 2 2" xfId="12210" xr:uid="{00000000-0005-0000-0000-000090300000}"/>
    <cellStyle name="20% - Accent5 2 3 3 6 2 3" xfId="12211" xr:uid="{00000000-0005-0000-0000-000091300000}"/>
    <cellStyle name="20% - Accent5 2 3 3 6 3" xfId="12212" xr:uid="{00000000-0005-0000-0000-000092300000}"/>
    <cellStyle name="20% - Accent5 2 3 3 6 4" xfId="12213" xr:uid="{00000000-0005-0000-0000-000093300000}"/>
    <cellStyle name="20% - Accent5 2 3 3 7" xfId="12214" xr:uid="{00000000-0005-0000-0000-000094300000}"/>
    <cellStyle name="20% - Accent5 2 3 3 7 2" xfId="12215" xr:uid="{00000000-0005-0000-0000-000095300000}"/>
    <cellStyle name="20% - Accent5 2 3 3 7 3" xfId="12216" xr:uid="{00000000-0005-0000-0000-000096300000}"/>
    <cellStyle name="20% - Accent5 2 3 3 8" xfId="12217" xr:uid="{00000000-0005-0000-0000-000097300000}"/>
    <cellStyle name="20% - Accent5 2 3 3 8 2" xfId="12218" xr:uid="{00000000-0005-0000-0000-000098300000}"/>
    <cellStyle name="20% - Accent5 2 3 3 9" xfId="12219" xr:uid="{00000000-0005-0000-0000-000099300000}"/>
    <cellStyle name="20% - Accent5 2 3 3 9 2" xfId="12220" xr:uid="{00000000-0005-0000-0000-00009A300000}"/>
    <cellStyle name="20% - Accent5 2 3 4" xfId="12221" xr:uid="{00000000-0005-0000-0000-00009B300000}"/>
    <cellStyle name="20% - Accent5 2 3 4 10" xfId="54320" xr:uid="{00000000-0005-0000-0000-00009C300000}"/>
    <cellStyle name="20% - Accent5 2 3 4 11" xfId="55846" xr:uid="{00000000-0005-0000-0000-00009D300000}"/>
    <cellStyle name="20% - Accent5 2 3 4 12" xfId="57224" xr:uid="{00000000-0005-0000-0000-00009E300000}"/>
    <cellStyle name="20% - Accent5 2 3 4 2" xfId="12222" xr:uid="{00000000-0005-0000-0000-00009F300000}"/>
    <cellStyle name="20% - Accent5 2 3 4 2 2" xfId="12223" xr:uid="{00000000-0005-0000-0000-0000A0300000}"/>
    <cellStyle name="20% - Accent5 2 3 4 2 2 2" xfId="12224" xr:uid="{00000000-0005-0000-0000-0000A1300000}"/>
    <cellStyle name="20% - Accent5 2 3 4 2 2 2 2" xfId="12225" xr:uid="{00000000-0005-0000-0000-0000A2300000}"/>
    <cellStyle name="20% - Accent5 2 3 4 2 2 2 3" xfId="12226" xr:uid="{00000000-0005-0000-0000-0000A3300000}"/>
    <cellStyle name="20% - Accent5 2 3 4 2 2 3" xfId="12227" xr:uid="{00000000-0005-0000-0000-0000A4300000}"/>
    <cellStyle name="20% - Accent5 2 3 4 2 2 4" xfId="12228" xr:uid="{00000000-0005-0000-0000-0000A5300000}"/>
    <cellStyle name="20% - Accent5 2 3 4 2 3" xfId="12229" xr:uid="{00000000-0005-0000-0000-0000A6300000}"/>
    <cellStyle name="20% - Accent5 2 3 4 2 3 2" xfId="12230" xr:uid="{00000000-0005-0000-0000-0000A7300000}"/>
    <cellStyle name="20% - Accent5 2 3 4 2 3 2 2" xfId="12231" xr:uid="{00000000-0005-0000-0000-0000A8300000}"/>
    <cellStyle name="20% - Accent5 2 3 4 2 3 2 3" xfId="12232" xr:uid="{00000000-0005-0000-0000-0000A9300000}"/>
    <cellStyle name="20% - Accent5 2 3 4 2 3 3" xfId="12233" xr:uid="{00000000-0005-0000-0000-0000AA300000}"/>
    <cellStyle name="20% - Accent5 2 3 4 2 3 4" xfId="12234" xr:uid="{00000000-0005-0000-0000-0000AB300000}"/>
    <cellStyle name="20% - Accent5 2 3 4 2 4" xfId="12235" xr:uid="{00000000-0005-0000-0000-0000AC300000}"/>
    <cellStyle name="20% - Accent5 2 3 4 2 4 2" xfId="12236" xr:uid="{00000000-0005-0000-0000-0000AD300000}"/>
    <cellStyle name="20% - Accent5 2 3 4 2 4 3" xfId="12237" xr:uid="{00000000-0005-0000-0000-0000AE300000}"/>
    <cellStyle name="20% - Accent5 2 3 4 2 5" xfId="12238" xr:uid="{00000000-0005-0000-0000-0000AF300000}"/>
    <cellStyle name="20% - Accent5 2 3 4 2 5 2" xfId="12239" xr:uid="{00000000-0005-0000-0000-0000B0300000}"/>
    <cellStyle name="20% - Accent5 2 3 4 2 6" xfId="12240" xr:uid="{00000000-0005-0000-0000-0000B1300000}"/>
    <cellStyle name="20% - Accent5 2 3 4 2 6 2" xfId="12241" xr:uid="{00000000-0005-0000-0000-0000B2300000}"/>
    <cellStyle name="20% - Accent5 2 3 4 2 7" xfId="12242" xr:uid="{00000000-0005-0000-0000-0000B3300000}"/>
    <cellStyle name="20% - Accent5 2 3 4 3" xfId="12243" xr:uid="{00000000-0005-0000-0000-0000B4300000}"/>
    <cellStyle name="20% - Accent5 2 3 4 3 2" xfId="12244" xr:uid="{00000000-0005-0000-0000-0000B5300000}"/>
    <cellStyle name="20% - Accent5 2 3 4 3 2 2" xfId="12245" xr:uid="{00000000-0005-0000-0000-0000B6300000}"/>
    <cellStyle name="20% - Accent5 2 3 4 3 2 3" xfId="12246" xr:uid="{00000000-0005-0000-0000-0000B7300000}"/>
    <cellStyle name="20% - Accent5 2 3 4 3 3" xfId="12247" xr:uid="{00000000-0005-0000-0000-0000B8300000}"/>
    <cellStyle name="20% - Accent5 2 3 4 3 3 2" xfId="12248" xr:uid="{00000000-0005-0000-0000-0000B9300000}"/>
    <cellStyle name="20% - Accent5 2 3 4 3 4" xfId="12249" xr:uid="{00000000-0005-0000-0000-0000BA300000}"/>
    <cellStyle name="20% - Accent5 2 3 4 3 4 2" xfId="12250" xr:uid="{00000000-0005-0000-0000-0000BB300000}"/>
    <cellStyle name="20% - Accent5 2 3 4 3 5" xfId="12251" xr:uid="{00000000-0005-0000-0000-0000BC300000}"/>
    <cellStyle name="20% - Accent5 2 3 4 4" xfId="12252" xr:uid="{00000000-0005-0000-0000-0000BD300000}"/>
    <cellStyle name="20% - Accent5 2 3 4 4 2" xfId="12253" xr:uid="{00000000-0005-0000-0000-0000BE300000}"/>
    <cellStyle name="20% - Accent5 2 3 4 4 2 2" xfId="12254" xr:uid="{00000000-0005-0000-0000-0000BF300000}"/>
    <cellStyle name="20% - Accent5 2 3 4 4 2 3" xfId="12255" xr:uid="{00000000-0005-0000-0000-0000C0300000}"/>
    <cellStyle name="20% - Accent5 2 3 4 4 3" xfId="12256" xr:uid="{00000000-0005-0000-0000-0000C1300000}"/>
    <cellStyle name="20% - Accent5 2 3 4 4 4" xfId="12257" xr:uid="{00000000-0005-0000-0000-0000C2300000}"/>
    <cellStyle name="20% - Accent5 2 3 4 5" xfId="12258" xr:uid="{00000000-0005-0000-0000-0000C3300000}"/>
    <cellStyle name="20% - Accent5 2 3 4 5 2" xfId="12259" xr:uid="{00000000-0005-0000-0000-0000C4300000}"/>
    <cellStyle name="20% - Accent5 2 3 4 5 3" xfId="12260" xr:uid="{00000000-0005-0000-0000-0000C5300000}"/>
    <cellStyle name="20% - Accent5 2 3 4 6" xfId="12261" xr:uid="{00000000-0005-0000-0000-0000C6300000}"/>
    <cellStyle name="20% - Accent5 2 3 4 6 2" xfId="12262" xr:uid="{00000000-0005-0000-0000-0000C7300000}"/>
    <cellStyle name="20% - Accent5 2 3 4 7" xfId="12263" xr:uid="{00000000-0005-0000-0000-0000C8300000}"/>
    <cellStyle name="20% - Accent5 2 3 4 7 2" xfId="12264" xr:uid="{00000000-0005-0000-0000-0000C9300000}"/>
    <cellStyle name="20% - Accent5 2 3 4 8" xfId="12265" xr:uid="{00000000-0005-0000-0000-0000CA300000}"/>
    <cellStyle name="20% - Accent5 2 3 4 9" xfId="52909" xr:uid="{00000000-0005-0000-0000-0000CB300000}"/>
    <cellStyle name="20% - Accent5 2 3 5" xfId="12266" xr:uid="{00000000-0005-0000-0000-0000CC300000}"/>
    <cellStyle name="20% - Accent5 2 3 5 10" xfId="54128" xr:uid="{00000000-0005-0000-0000-0000CD300000}"/>
    <cellStyle name="20% - Accent5 2 3 5 11" xfId="55654" xr:uid="{00000000-0005-0000-0000-0000CE300000}"/>
    <cellStyle name="20% - Accent5 2 3 5 12" xfId="57032" xr:uid="{00000000-0005-0000-0000-0000CF300000}"/>
    <cellStyle name="20% - Accent5 2 3 5 2" xfId="12267" xr:uid="{00000000-0005-0000-0000-0000D0300000}"/>
    <cellStyle name="20% - Accent5 2 3 5 2 2" xfId="12268" xr:uid="{00000000-0005-0000-0000-0000D1300000}"/>
    <cellStyle name="20% - Accent5 2 3 5 2 2 2" xfId="12269" xr:uid="{00000000-0005-0000-0000-0000D2300000}"/>
    <cellStyle name="20% - Accent5 2 3 5 2 2 2 2" xfId="12270" xr:uid="{00000000-0005-0000-0000-0000D3300000}"/>
    <cellStyle name="20% - Accent5 2 3 5 2 2 2 3" xfId="12271" xr:uid="{00000000-0005-0000-0000-0000D4300000}"/>
    <cellStyle name="20% - Accent5 2 3 5 2 2 3" xfId="12272" xr:uid="{00000000-0005-0000-0000-0000D5300000}"/>
    <cellStyle name="20% - Accent5 2 3 5 2 2 4" xfId="12273" xr:uid="{00000000-0005-0000-0000-0000D6300000}"/>
    <cellStyle name="20% - Accent5 2 3 5 2 3" xfId="12274" xr:uid="{00000000-0005-0000-0000-0000D7300000}"/>
    <cellStyle name="20% - Accent5 2 3 5 2 3 2" xfId="12275" xr:uid="{00000000-0005-0000-0000-0000D8300000}"/>
    <cellStyle name="20% - Accent5 2 3 5 2 3 2 2" xfId="12276" xr:uid="{00000000-0005-0000-0000-0000D9300000}"/>
    <cellStyle name="20% - Accent5 2 3 5 2 3 2 3" xfId="12277" xr:uid="{00000000-0005-0000-0000-0000DA300000}"/>
    <cellStyle name="20% - Accent5 2 3 5 2 3 3" xfId="12278" xr:uid="{00000000-0005-0000-0000-0000DB300000}"/>
    <cellStyle name="20% - Accent5 2 3 5 2 3 4" xfId="12279" xr:uid="{00000000-0005-0000-0000-0000DC300000}"/>
    <cellStyle name="20% - Accent5 2 3 5 2 4" xfId="12280" xr:uid="{00000000-0005-0000-0000-0000DD300000}"/>
    <cellStyle name="20% - Accent5 2 3 5 2 4 2" xfId="12281" xr:uid="{00000000-0005-0000-0000-0000DE300000}"/>
    <cellStyle name="20% - Accent5 2 3 5 2 4 3" xfId="12282" xr:uid="{00000000-0005-0000-0000-0000DF300000}"/>
    <cellStyle name="20% - Accent5 2 3 5 2 5" xfId="12283" xr:uid="{00000000-0005-0000-0000-0000E0300000}"/>
    <cellStyle name="20% - Accent5 2 3 5 2 5 2" xfId="12284" xr:uid="{00000000-0005-0000-0000-0000E1300000}"/>
    <cellStyle name="20% - Accent5 2 3 5 2 6" xfId="12285" xr:uid="{00000000-0005-0000-0000-0000E2300000}"/>
    <cellStyle name="20% - Accent5 2 3 5 2 6 2" xfId="12286" xr:uid="{00000000-0005-0000-0000-0000E3300000}"/>
    <cellStyle name="20% - Accent5 2 3 5 2 7" xfId="12287" xr:uid="{00000000-0005-0000-0000-0000E4300000}"/>
    <cellStyle name="20% - Accent5 2 3 5 3" xfId="12288" xr:uid="{00000000-0005-0000-0000-0000E5300000}"/>
    <cellStyle name="20% - Accent5 2 3 5 3 2" xfId="12289" xr:uid="{00000000-0005-0000-0000-0000E6300000}"/>
    <cellStyle name="20% - Accent5 2 3 5 3 2 2" xfId="12290" xr:uid="{00000000-0005-0000-0000-0000E7300000}"/>
    <cellStyle name="20% - Accent5 2 3 5 3 2 3" xfId="12291" xr:uid="{00000000-0005-0000-0000-0000E8300000}"/>
    <cellStyle name="20% - Accent5 2 3 5 3 3" xfId="12292" xr:uid="{00000000-0005-0000-0000-0000E9300000}"/>
    <cellStyle name="20% - Accent5 2 3 5 3 3 2" xfId="12293" xr:uid="{00000000-0005-0000-0000-0000EA300000}"/>
    <cellStyle name="20% - Accent5 2 3 5 3 4" xfId="12294" xr:uid="{00000000-0005-0000-0000-0000EB300000}"/>
    <cellStyle name="20% - Accent5 2 3 5 3 4 2" xfId="12295" xr:uid="{00000000-0005-0000-0000-0000EC300000}"/>
    <cellStyle name="20% - Accent5 2 3 5 3 5" xfId="12296" xr:uid="{00000000-0005-0000-0000-0000ED300000}"/>
    <cellStyle name="20% - Accent5 2 3 5 4" xfId="12297" xr:uid="{00000000-0005-0000-0000-0000EE300000}"/>
    <cellStyle name="20% - Accent5 2 3 5 4 2" xfId="12298" xr:uid="{00000000-0005-0000-0000-0000EF300000}"/>
    <cellStyle name="20% - Accent5 2 3 5 4 2 2" xfId="12299" xr:uid="{00000000-0005-0000-0000-0000F0300000}"/>
    <cellStyle name="20% - Accent5 2 3 5 4 2 3" xfId="12300" xr:uid="{00000000-0005-0000-0000-0000F1300000}"/>
    <cellStyle name="20% - Accent5 2 3 5 4 3" xfId="12301" xr:uid="{00000000-0005-0000-0000-0000F2300000}"/>
    <cellStyle name="20% - Accent5 2 3 5 4 4" xfId="12302" xr:uid="{00000000-0005-0000-0000-0000F3300000}"/>
    <cellStyle name="20% - Accent5 2 3 5 5" xfId="12303" xr:uid="{00000000-0005-0000-0000-0000F4300000}"/>
    <cellStyle name="20% - Accent5 2 3 5 5 2" xfId="12304" xr:uid="{00000000-0005-0000-0000-0000F5300000}"/>
    <cellStyle name="20% - Accent5 2 3 5 5 3" xfId="12305" xr:uid="{00000000-0005-0000-0000-0000F6300000}"/>
    <cellStyle name="20% - Accent5 2 3 5 6" xfId="12306" xr:uid="{00000000-0005-0000-0000-0000F7300000}"/>
    <cellStyle name="20% - Accent5 2 3 5 6 2" xfId="12307" xr:uid="{00000000-0005-0000-0000-0000F8300000}"/>
    <cellStyle name="20% - Accent5 2 3 5 7" xfId="12308" xr:uid="{00000000-0005-0000-0000-0000F9300000}"/>
    <cellStyle name="20% - Accent5 2 3 5 7 2" xfId="12309" xr:uid="{00000000-0005-0000-0000-0000FA300000}"/>
    <cellStyle name="20% - Accent5 2 3 5 8" xfId="12310" xr:uid="{00000000-0005-0000-0000-0000FB300000}"/>
    <cellStyle name="20% - Accent5 2 3 5 9" xfId="52657" xr:uid="{00000000-0005-0000-0000-0000FC300000}"/>
    <cellStyle name="20% - Accent5 2 3 6" xfId="12311" xr:uid="{00000000-0005-0000-0000-0000FD300000}"/>
    <cellStyle name="20% - Accent5 2 3 6 2" xfId="12312" xr:uid="{00000000-0005-0000-0000-0000FE300000}"/>
    <cellStyle name="20% - Accent5 2 3 6 2 2" xfId="12313" xr:uid="{00000000-0005-0000-0000-0000FF300000}"/>
    <cellStyle name="20% - Accent5 2 3 6 2 2 2" xfId="12314" xr:uid="{00000000-0005-0000-0000-000000310000}"/>
    <cellStyle name="20% - Accent5 2 3 6 2 2 3" xfId="12315" xr:uid="{00000000-0005-0000-0000-000001310000}"/>
    <cellStyle name="20% - Accent5 2 3 6 2 3" xfId="12316" xr:uid="{00000000-0005-0000-0000-000002310000}"/>
    <cellStyle name="20% - Accent5 2 3 6 2 4" xfId="12317" xr:uid="{00000000-0005-0000-0000-000003310000}"/>
    <cellStyle name="20% - Accent5 2 3 6 3" xfId="12318" xr:uid="{00000000-0005-0000-0000-000004310000}"/>
    <cellStyle name="20% - Accent5 2 3 6 3 2" xfId="12319" xr:uid="{00000000-0005-0000-0000-000005310000}"/>
    <cellStyle name="20% - Accent5 2 3 6 3 2 2" xfId="12320" xr:uid="{00000000-0005-0000-0000-000006310000}"/>
    <cellStyle name="20% - Accent5 2 3 6 3 2 3" xfId="12321" xr:uid="{00000000-0005-0000-0000-000007310000}"/>
    <cellStyle name="20% - Accent5 2 3 6 3 3" xfId="12322" xr:uid="{00000000-0005-0000-0000-000008310000}"/>
    <cellStyle name="20% - Accent5 2 3 6 3 4" xfId="12323" xr:uid="{00000000-0005-0000-0000-000009310000}"/>
    <cellStyle name="20% - Accent5 2 3 6 4" xfId="12324" xr:uid="{00000000-0005-0000-0000-00000A310000}"/>
    <cellStyle name="20% - Accent5 2 3 6 4 2" xfId="12325" xr:uid="{00000000-0005-0000-0000-00000B310000}"/>
    <cellStyle name="20% - Accent5 2 3 6 4 3" xfId="12326" xr:uid="{00000000-0005-0000-0000-00000C310000}"/>
    <cellStyle name="20% - Accent5 2 3 6 5" xfId="12327" xr:uid="{00000000-0005-0000-0000-00000D310000}"/>
    <cellStyle name="20% - Accent5 2 3 6 5 2" xfId="12328" xr:uid="{00000000-0005-0000-0000-00000E310000}"/>
    <cellStyle name="20% - Accent5 2 3 6 6" xfId="12329" xr:uid="{00000000-0005-0000-0000-00000F310000}"/>
    <cellStyle name="20% - Accent5 2 3 6 6 2" xfId="12330" xr:uid="{00000000-0005-0000-0000-000010310000}"/>
    <cellStyle name="20% - Accent5 2 3 6 7" xfId="12331" xr:uid="{00000000-0005-0000-0000-000011310000}"/>
    <cellStyle name="20% - Accent5 2 3 7" xfId="12332" xr:uid="{00000000-0005-0000-0000-000012310000}"/>
    <cellStyle name="20% - Accent5 2 3 7 2" xfId="12333" xr:uid="{00000000-0005-0000-0000-000013310000}"/>
    <cellStyle name="20% - Accent5 2 3 7 2 2" xfId="12334" xr:uid="{00000000-0005-0000-0000-000014310000}"/>
    <cellStyle name="20% - Accent5 2 3 7 2 3" xfId="12335" xr:uid="{00000000-0005-0000-0000-000015310000}"/>
    <cellStyle name="20% - Accent5 2 3 7 3" xfId="12336" xr:uid="{00000000-0005-0000-0000-000016310000}"/>
    <cellStyle name="20% - Accent5 2 3 7 3 2" xfId="12337" xr:uid="{00000000-0005-0000-0000-000017310000}"/>
    <cellStyle name="20% - Accent5 2 3 7 4" xfId="12338" xr:uid="{00000000-0005-0000-0000-000018310000}"/>
    <cellStyle name="20% - Accent5 2 3 7 4 2" xfId="12339" xr:uid="{00000000-0005-0000-0000-000019310000}"/>
    <cellStyle name="20% - Accent5 2 3 7 5" xfId="12340" xr:uid="{00000000-0005-0000-0000-00001A310000}"/>
    <cellStyle name="20% - Accent5 2 3 8" xfId="12341" xr:uid="{00000000-0005-0000-0000-00001B310000}"/>
    <cellStyle name="20% - Accent5 2 3 8 2" xfId="12342" xr:uid="{00000000-0005-0000-0000-00001C310000}"/>
    <cellStyle name="20% - Accent5 2 3 8 2 2" xfId="12343" xr:uid="{00000000-0005-0000-0000-00001D310000}"/>
    <cellStyle name="20% - Accent5 2 3 8 2 3" xfId="12344" xr:uid="{00000000-0005-0000-0000-00001E310000}"/>
    <cellStyle name="20% - Accent5 2 3 8 3" xfId="12345" xr:uid="{00000000-0005-0000-0000-00001F310000}"/>
    <cellStyle name="20% - Accent5 2 3 8 4" xfId="12346" xr:uid="{00000000-0005-0000-0000-000020310000}"/>
    <cellStyle name="20% - Accent5 2 3 9" xfId="12347" xr:uid="{00000000-0005-0000-0000-000021310000}"/>
    <cellStyle name="20% - Accent5 2 3 9 2" xfId="12348" xr:uid="{00000000-0005-0000-0000-000022310000}"/>
    <cellStyle name="20% - Accent5 2 3 9 3" xfId="12349" xr:uid="{00000000-0005-0000-0000-000023310000}"/>
    <cellStyle name="20% - Accent5 2 4" xfId="572" xr:uid="{00000000-0005-0000-0000-000024310000}"/>
    <cellStyle name="20% - Accent5 2 4 10" xfId="12351" xr:uid="{00000000-0005-0000-0000-000025310000}"/>
    <cellStyle name="20% - Accent5 2 4 11" xfId="12350" xr:uid="{00000000-0005-0000-0000-000026310000}"/>
    <cellStyle name="20% - Accent5 2 4 12" xfId="52216" xr:uid="{00000000-0005-0000-0000-000027310000}"/>
    <cellStyle name="20% - Accent5 2 4 13" xfId="52446" xr:uid="{00000000-0005-0000-0000-000028310000}"/>
    <cellStyle name="20% - Accent5 2 4 14" xfId="53917" xr:uid="{00000000-0005-0000-0000-000029310000}"/>
    <cellStyle name="20% - Accent5 2 4 15" xfId="55443" xr:uid="{00000000-0005-0000-0000-00002A310000}"/>
    <cellStyle name="20% - Accent5 2 4 16" xfId="56821" xr:uid="{00000000-0005-0000-0000-00002B310000}"/>
    <cellStyle name="20% - Accent5 2 4 2" xfId="719" xr:uid="{00000000-0005-0000-0000-00002C310000}"/>
    <cellStyle name="20% - Accent5 2 4 2 10" xfId="53199" xr:uid="{00000000-0005-0000-0000-00002D310000}"/>
    <cellStyle name="20% - Accent5 2 4 2 11" xfId="54561" xr:uid="{00000000-0005-0000-0000-00002E310000}"/>
    <cellStyle name="20% - Accent5 2 4 2 12" xfId="56087" xr:uid="{00000000-0005-0000-0000-00002F310000}"/>
    <cellStyle name="20% - Accent5 2 4 2 13" xfId="57465" xr:uid="{00000000-0005-0000-0000-000030310000}"/>
    <cellStyle name="20% - Accent5 2 4 2 2" xfId="12353" xr:uid="{00000000-0005-0000-0000-000031310000}"/>
    <cellStyle name="20% - Accent5 2 4 2 2 2" xfId="12354" xr:uid="{00000000-0005-0000-0000-000032310000}"/>
    <cellStyle name="20% - Accent5 2 4 2 2 2 2" xfId="12355" xr:uid="{00000000-0005-0000-0000-000033310000}"/>
    <cellStyle name="20% - Accent5 2 4 2 2 2 2 2" xfId="12356" xr:uid="{00000000-0005-0000-0000-000034310000}"/>
    <cellStyle name="20% - Accent5 2 4 2 2 2 2 3" xfId="12357" xr:uid="{00000000-0005-0000-0000-000035310000}"/>
    <cellStyle name="20% - Accent5 2 4 2 2 2 3" xfId="12358" xr:uid="{00000000-0005-0000-0000-000036310000}"/>
    <cellStyle name="20% - Accent5 2 4 2 2 2 4" xfId="12359" xr:uid="{00000000-0005-0000-0000-000037310000}"/>
    <cellStyle name="20% - Accent5 2 4 2 2 3" xfId="12360" xr:uid="{00000000-0005-0000-0000-000038310000}"/>
    <cellStyle name="20% - Accent5 2 4 2 2 3 2" xfId="12361" xr:uid="{00000000-0005-0000-0000-000039310000}"/>
    <cellStyle name="20% - Accent5 2 4 2 2 3 2 2" xfId="12362" xr:uid="{00000000-0005-0000-0000-00003A310000}"/>
    <cellStyle name="20% - Accent5 2 4 2 2 3 2 3" xfId="12363" xr:uid="{00000000-0005-0000-0000-00003B310000}"/>
    <cellStyle name="20% - Accent5 2 4 2 2 3 3" xfId="12364" xr:uid="{00000000-0005-0000-0000-00003C310000}"/>
    <cellStyle name="20% - Accent5 2 4 2 2 3 4" xfId="12365" xr:uid="{00000000-0005-0000-0000-00003D310000}"/>
    <cellStyle name="20% - Accent5 2 4 2 2 4" xfId="12366" xr:uid="{00000000-0005-0000-0000-00003E310000}"/>
    <cellStyle name="20% - Accent5 2 4 2 2 4 2" xfId="12367" xr:uid="{00000000-0005-0000-0000-00003F310000}"/>
    <cellStyle name="20% - Accent5 2 4 2 2 4 3" xfId="12368" xr:uid="{00000000-0005-0000-0000-000040310000}"/>
    <cellStyle name="20% - Accent5 2 4 2 2 5" xfId="12369" xr:uid="{00000000-0005-0000-0000-000041310000}"/>
    <cellStyle name="20% - Accent5 2 4 2 2 5 2" xfId="12370" xr:uid="{00000000-0005-0000-0000-000042310000}"/>
    <cellStyle name="20% - Accent5 2 4 2 2 6" xfId="12371" xr:uid="{00000000-0005-0000-0000-000043310000}"/>
    <cellStyle name="20% - Accent5 2 4 2 2 6 2" xfId="12372" xr:uid="{00000000-0005-0000-0000-000044310000}"/>
    <cellStyle name="20% - Accent5 2 4 2 2 7" xfId="12373" xr:uid="{00000000-0005-0000-0000-000045310000}"/>
    <cellStyle name="20% - Accent5 2 4 2 3" xfId="12374" xr:uid="{00000000-0005-0000-0000-000046310000}"/>
    <cellStyle name="20% - Accent5 2 4 2 3 2" xfId="12375" xr:uid="{00000000-0005-0000-0000-000047310000}"/>
    <cellStyle name="20% - Accent5 2 4 2 3 2 2" xfId="12376" xr:uid="{00000000-0005-0000-0000-000048310000}"/>
    <cellStyle name="20% - Accent5 2 4 2 3 2 3" xfId="12377" xr:uid="{00000000-0005-0000-0000-000049310000}"/>
    <cellStyle name="20% - Accent5 2 4 2 3 3" xfId="12378" xr:uid="{00000000-0005-0000-0000-00004A310000}"/>
    <cellStyle name="20% - Accent5 2 4 2 3 3 2" xfId="12379" xr:uid="{00000000-0005-0000-0000-00004B310000}"/>
    <cellStyle name="20% - Accent5 2 4 2 3 4" xfId="12380" xr:uid="{00000000-0005-0000-0000-00004C310000}"/>
    <cellStyle name="20% - Accent5 2 4 2 3 4 2" xfId="12381" xr:uid="{00000000-0005-0000-0000-00004D310000}"/>
    <cellStyle name="20% - Accent5 2 4 2 3 5" xfId="12382" xr:uid="{00000000-0005-0000-0000-00004E310000}"/>
    <cellStyle name="20% - Accent5 2 4 2 4" xfId="12383" xr:uid="{00000000-0005-0000-0000-00004F310000}"/>
    <cellStyle name="20% - Accent5 2 4 2 4 2" xfId="12384" xr:uid="{00000000-0005-0000-0000-000050310000}"/>
    <cellStyle name="20% - Accent5 2 4 2 4 2 2" xfId="12385" xr:uid="{00000000-0005-0000-0000-000051310000}"/>
    <cellStyle name="20% - Accent5 2 4 2 4 2 3" xfId="12386" xr:uid="{00000000-0005-0000-0000-000052310000}"/>
    <cellStyle name="20% - Accent5 2 4 2 4 3" xfId="12387" xr:uid="{00000000-0005-0000-0000-000053310000}"/>
    <cellStyle name="20% - Accent5 2 4 2 4 4" xfId="12388" xr:uid="{00000000-0005-0000-0000-000054310000}"/>
    <cellStyle name="20% - Accent5 2 4 2 5" xfId="12389" xr:uid="{00000000-0005-0000-0000-000055310000}"/>
    <cellStyle name="20% - Accent5 2 4 2 5 2" xfId="12390" xr:uid="{00000000-0005-0000-0000-000056310000}"/>
    <cellStyle name="20% - Accent5 2 4 2 5 3" xfId="12391" xr:uid="{00000000-0005-0000-0000-000057310000}"/>
    <cellStyle name="20% - Accent5 2 4 2 6" xfId="12392" xr:uid="{00000000-0005-0000-0000-000058310000}"/>
    <cellStyle name="20% - Accent5 2 4 2 6 2" xfId="12393" xr:uid="{00000000-0005-0000-0000-000059310000}"/>
    <cellStyle name="20% - Accent5 2 4 2 7" xfId="12394" xr:uid="{00000000-0005-0000-0000-00005A310000}"/>
    <cellStyle name="20% - Accent5 2 4 2 7 2" xfId="12395" xr:uid="{00000000-0005-0000-0000-00005B310000}"/>
    <cellStyle name="20% - Accent5 2 4 2 8" xfId="12396" xr:uid="{00000000-0005-0000-0000-00005C310000}"/>
    <cellStyle name="20% - Accent5 2 4 2 9" xfId="12352" xr:uid="{00000000-0005-0000-0000-00005D310000}"/>
    <cellStyle name="20% - Accent5 2 4 3" xfId="12397" xr:uid="{00000000-0005-0000-0000-00005E310000}"/>
    <cellStyle name="20% - Accent5 2 4 3 10" xfId="54370" xr:uid="{00000000-0005-0000-0000-00005F310000}"/>
    <cellStyle name="20% - Accent5 2 4 3 11" xfId="55896" xr:uid="{00000000-0005-0000-0000-000060310000}"/>
    <cellStyle name="20% - Accent5 2 4 3 12" xfId="57274" xr:uid="{00000000-0005-0000-0000-000061310000}"/>
    <cellStyle name="20% - Accent5 2 4 3 2" xfId="12398" xr:uid="{00000000-0005-0000-0000-000062310000}"/>
    <cellStyle name="20% - Accent5 2 4 3 2 2" xfId="12399" xr:uid="{00000000-0005-0000-0000-000063310000}"/>
    <cellStyle name="20% - Accent5 2 4 3 2 2 2" xfId="12400" xr:uid="{00000000-0005-0000-0000-000064310000}"/>
    <cellStyle name="20% - Accent5 2 4 3 2 2 2 2" xfId="12401" xr:uid="{00000000-0005-0000-0000-000065310000}"/>
    <cellStyle name="20% - Accent5 2 4 3 2 2 2 3" xfId="12402" xr:uid="{00000000-0005-0000-0000-000066310000}"/>
    <cellStyle name="20% - Accent5 2 4 3 2 2 3" xfId="12403" xr:uid="{00000000-0005-0000-0000-000067310000}"/>
    <cellStyle name="20% - Accent5 2 4 3 2 2 4" xfId="12404" xr:uid="{00000000-0005-0000-0000-000068310000}"/>
    <cellStyle name="20% - Accent5 2 4 3 2 3" xfId="12405" xr:uid="{00000000-0005-0000-0000-000069310000}"/>
    <cellStyle name="20% - Accent5 2 4 3 2 3 2" xfId="12406" xr:uid="{00000000-0005-0000-0000-00006A310000}"/>
    <cellStyle name="20% - Accent5 2 4 3 2 3 2 2" xfId="12407" xr:uid="{00000000-0005-0000-0000-00006B310000}"/>
    <cellStyle name="20% - Accent5 2 4 3 2 3 2 3" xfId="12408" xr:uid="{00000000-0005-0000-0000-00006C310000}"/>
    <cellStyle name="20% - Accent5 2 4 3 2 3 3" xfId="12409" xr:uid="{00000000-0005-0000-0000-00006D310000}"/>
    <cellStyle name="20% - Accent5 2 4 3 2 3 4" xfId="12410" xr:uid="{00000000-0005-0000-0000-00006E310000}"/>
    <cellStyle name="20% - Accent5 2 4 3 2 4" xfId="12411" xr:uid="{00000000-0005-0000-0000-00006F310000}"/>
    <cellStyle name="20% - Accent5 2 4 3 2 4 2" xfId="12412" xr:uid="{00000000-0005-0000-0000-000070310000}"/>
    <cellStyle name="20% - Accent5 2 4 3 2 4 3" xfId="12413" xr:uid="{00000000-0005-0000-0000-000071310000}"/>
    <cellStyle name="20% - Accent5 2 4 3 2 5" xfId="12414" xr:uid="{00000000-0005-0000-0000-000072310000}"/>
    <cellStyle name="20% - Accent5 2 4 3 2 5 2" xfId="12415" xr:uid="{00000000-0005-0000-0000-000073310000}"/>
    <cellStyle name="20% - Accent5 2 4 3 2 6" xfId="12416" xr:uid="{00000000-0005-0000-0000-000074310000}"/>
    <cellStyle name="20% - Accent5 2 4 3 2 6 2" xfId="12417" xr:uid="{00000000-0005-0000-0000-000075310000}"/>
    <cellStyle name="20% - Accent5 2 4 3 2 7" xfId="12418" xr:uid="{00000000-0005-0000-0000-000076310000}"/>
    <cellStyle name="20% - Accent5 2 4 3 3" xfId="12419" xr:uid="{00000000-0005-0000-0000-000077310000}"/>
    <cellStyle name="20% - Accent5 2 4 3 3 2" xfId="12420" xr:uid="{00000000-0005-0000-0000-000078310000}"/>
    <cellStyle name="20% - Accent5 2 4 3 3 2 2" xfId="12421" xr:uid="{00000000-0005-0000-0000-000079310000}"/>
    <cellStyle name="20% - Accent5 2 4 3 3 2 3" xfId="12422" xr:uid="{00000000-0005-0000-0000-00007A310000}"/>
    <cellStyle name="20% - Accent5 2 4 3 3 3" xfId="12423" xr:uid="{00000000-0005-0000-0000-00007B310000}"/>
    <cellStyle name="20% - Accent5 2 4 3 3 3 2" xfId="12424" xr:uid="{00000000-0005-0000-0000-00007C310000}"/>
    <cellStyle name="20% - Accent5 2 4 3 3 4" xfId="12425" xr:uid="{00000000-0005-0000-0000-00007D310000}"/>
    <cellStyle name="20% - Accent5 2 4 3 3 4 2" xfId="12426" xr:uid="{00000000-0005-0000-0000-00007E310000}"/>
    <cellStyle name="20% - Accent5 2 4 3 3 5" xfId="12427" xr:uid="{00000000-0005-0000-0000-00007F310000}"/>
    <cellStyle name="20% - Accent5 2 4 3 4" xfId="12428" xr:uid="{00000000-0005-0000-0000-000080310000}"/>
    <cellStyle name="20% - Accent5 2 4 3 4 2" xfId="12429" xr:uid="{00000000-0005-0000-0000-000081310000}"/>
    <cellStyle name="20% - Accent5 2 4 3 4 2 2" xfId="12430" xr:uid="{00000000-0005-0000-0000-000082310000}"/>
    <cellStyle name="20% - Accent5 2 4 3 4 2 3" xfId="12431" xr:uid="{00000000-0005-0000-0000-000083310000}"/>
    <cellStyle name="20% - Accent5 2 4 3 4 3" xfId="12432" xr:uid="{00000000-0005-0000-0000-000084310000}"/>
    <cellStyle name="20% - Accent5 2 4 3 4 4" xfId="12433" xr:uid="{00000000-0005-0000-0000-000085310000}"/>
    <cellStyle name="20% - Accent5 2 4 3 5" xfId="12434" xr:uid="{00000000-0005-0000-0000-000086310000}"/>
    <cellStyle name="20% - Accent5 2 4 3 5 2" xfId="12435" xr:uid="{00000000-0005-0000-0000-000087310000}"/>
    <cellStyle name="20% - Accent5 2 4 3 5 3" xfId="12436" xr:uid="{00000000-0005-0000-0000-000088310000}"/>
    <cellStyle name="20% - Accent5 2 4 3 6" xfId="12437" xr:uid="{00000000-0005-0000-0000-000089310000}"/>
    <cellStyle name="20% - Accent5 2 4 3 6 2" xfId="12438" xr:uid="{00000000-0005-0000-0000-00008A310000}"/>
    <cellStyle name="20% - Accent5 2 4 3 7" xfId="12439" xr:uid="{00000000-0005-0000-0000-00008B310000}"/>
    <cellStyle name="20% - Accent5 2 4 3 7 2" xfId="12440" xr:uid="{00000000-0005-0000-0000-00008C310000}"/>
    <cellStyle name="20% - Accent5 2 4 3 8" xfId="12441" xr:uid="{00000000-0005-0000-0000-00008D310000}"/>
    <cellStyle name="20% - Accent5 2 4 3 9" xfId="52959" xr:uid="{00000000-0005-0000-0000-00008E310000}"/>
    <cellStyle name="20% - Accent5 2 4 4" xfId="12442" xr:uid="{00000000-0005-0000-0000-00008F310000}"/>
    <cellStyle name="20% - Accent5 2 4 4 10" xfId="55656" xr:uid="{00000000-0005-0000-0000-000090310000}"/>
    <cellStyle name="20% - Accent5 2 4 4 11" xfId="57034" xr:uid="{00000000-0005-0000-0000-000091310000}"/>
    <cellStyle name="20% - Accent5 2 4 4 2" xfId="12443" xr:uid="{00000000-0005-0000-0000-000092310000}"/>
    <cellStyle name="20% - Accent5 2 4 4 2 2" xfId="12444" xr:uid="{00000000-0005-0000-0000-000093310000}"/>
    <cellStyle name="20% - Accent5 2 4 4 2 2 2" xfId="12445" xr:uid="{00000000-0005-0000-0000-000094310000}"/>
    <cellStyle name="20% - Accent5 2 4 4 2 2 3" xfId="12446" xr:uid="{00000000-0005-0000-0000-000095310000}"/>
    <cellStyle name="20% - Accent5 2 4 4 2 3" xfId="12447" xr:uid="{00000000-0005-0000-0000-000096310000}"/>
    <cellStyle name="20% - Accent5 2 4 4 2 4" xfId="12448" xr:uid="{00000000-0005-0000-0000-000097310000}"/>
    <cellStyle name="20% - Accent5 2 4 4 3" xfId="12449" xr:uid="{00000000-0005-0000-0000-000098310000}"/>
    <cellStyle name="20% - Accent5 2 4 4 3 2" xfId="12450" xr:uid="{00000000-0005-0000-0000-000099310000}"/>
    <cellStyle name="20% - Accent5 2 4 4 3 2 2" xfId="12451" xr:uid="{00000000-0005-0000-0000-00009A310000}"/>
    <cellStyle name="20% - Accent5 2 4 4 3 2 3" xfId="12452" xr:uid="{00000000-0005-0000-0000-00009B310000}"/>
    <cellStyle name="20% - Accent5 2 4 4 3 3" xfId="12453" xr:uid="{00000000-0005-0000-0000-00009C310000}"/>
    <cellStyle name="20% - Accent5 2 4 4 3 4" xfId="12454" xr:uid="{00000000-0005-0000-0000-00009D310000}"/>
    <cellStyle name="20% - Accent5 2 4 4 4" xfId="12455" xr:uid="{00000000-0005-0000-0000-00009E310000}"/>
    <cellStyle name="20% - Accent5 2 4 4 4 2" xfId="12456" xr:uid="{00000000-0005-0000-0000-00009F310000}"/>
    <cellStyle name="20% - Accent5 2 4 4 4 3" xfId="12457" xr:uid="{00000000-0005-0000-0000-0000A0310000}"/>
    <cellStyle name="20% - Accent5 2 4 4 5" xfId="12458" xr:uid="{00000000-0005-0000-0000-0000A1310000}"/>
    <cellStyle name="20% - Accent5 2 4 4 5 2" xfId="12459" xr:uid="{00000000-0005-0000-0000-0000A2310000}"/>
    <cellStyle name="20% - Accent5 2 4 4 6" xfId="12460" xr:uid="{00000000-0005-0000-0000-0000A3310000}"/>
    <cellStyle name="20% - Accent5 2 4 4 6 2" xfId="12461" xr:uid="{00000000-0005-0000-0000-0000A4310000}"/>
    <cellStyle name="20% - Accent5 2 4 4 7" xfId="12462" xr:uid="{00000000-0005-0000-0000-0000A5310000}"/>
    <cellStyle name="20% - Accent5 2 4 4 8" xfId="52659" xr:uid="{00000000-0005-0000-0000-0000A6310000}"/>
    <cellStyle name="20% - Accent5 2 4 4 9" xfId="54130" xr:uid="{00000000-0005-0000-0000-0000A7310000}"/>
    <cellStyle name="20% - Accent5 2 4 5" xfId="12463" xr:uid="{00000000-0005-0000-0000-0000A8310000}"/>
    <cellStyle name="20% - Accent5 2 4 5 2" xfId="12464" xr:uid="{00000000-0005-0000-0000-0000A9310000}"/>
    <cellStyle name="20% - Accent5 2 4 5 2 2" xfId="12465" xr:uid="{00000000-0005-0000-0000-0000AA310000}"/>
    <cellStyle name="20% - Accent5 2 4 5 2 3" xfId="12466" xr:uid="{00000000-0005-0000-0000-0000AB310000}"/>
    <cellStyle name="20% - Accent5 2 4 5 3" xfId="12467" xr:uid="{00000000-0005-0000-0000-0000AC310000}"/>
    <cellStyle name="20% - Accent5 2 4 5 3 2" xfId="12468" xr:uid="{00000000-0005-0000-0000-0000AD310000}"/>
    <cellStyle name="20% - Accent5 2 4 5 4" xfId="12469" xr:uid="{00000000-0005-0000-0000-0000AE310000}"/>
    <cellStyle name="20% - Accent5 2 4 5 4 2" xfId="12470" xr:uid="{00000000-0005-0000-0000-0000AF310000}"/>
    <cellStyle name="20% - Accent5 2 4 5 5" xfId="12471" xr:uid="{00000000-0005-0000-0000-0000B0310000}"/>
    <cellStyle name="20% - Accent5 2 4 6" xfId="12472" xr:uid="{00000000-0005-0000-0000-0000B1310000}"/>
    <cellStyle name="20% - Accent5 2 4 6 2" xfId="12473" xr:uid="{00000000-0005-0000-0000-0000B2310000}"/>
    <cellStyle name="20% - Accent5 2 4 6 2 2" xfId="12474" xr:uid="{00000000-0005-0000-0000-0000B3310000}"/>
    <cellStyle name="20% - Accent5 2 4 6 2 3" xfId="12475" xr:uid="{00000000-0005-0000-0000-0000B4310000}"/>
    <cellStyle name="20% - Accent5 2 4 6 3" xfId="12476" xr:uid="{00000000-0005-0000-0000-0000B5310000}"/>
    <cellStyle name="20% - Accent5 2 4 6 4" xfId="12477" xr:uid="{00000000-0005-0000-0000-0000B6310000}"/>
    <cellStyle name="20% - Accent5 2 4 7" xfId="12478" xr:uid="{00000000-0005-0000-0000-0000B7310000}"/>
    <cellStyle name="20% - Accent5 2 4 7 2" xfId="12479" xr:uid="{00000000-0005-0000-0000-0000B8310000}"/>
    <cellStyle name="20% - Accent5 2 4 7 3" xfId="12480" xr:uid="{00000000-0005-0000-0000-0000B9310000}"/>
    <cellStyle name="20% - Accent5 2 4 8" xfId="12481" xr:uid="{00000000-0005-0000-0000-0000BA310000}"/>
    <cellStyle name="20% - Accent5 2 4 8 2" xfId="12482" xr:uid="{00000000-0005-0000-0000-0000BB310000}"/>
    <cellStyle name="20% - Accent5 2 4 9" xfId="12483" xr:uid="{00000000-0005-0000-0000-0000BC310000}"/>
    <cellStyle name="20% - Accent5 2 4 9 2" xfId="12484" xr:uid="{00000000-0005-0000-0000-0000BD310000}"/>
    <cellStyle name="20% - Accent5 2 5" xfId="12485" xr:uid="{00000000-0005-0000-0000-0000BE310000}"/>
    <cellStyle name="20% - Accent5 2 5 10" xfId="12486" xr:uid="{00000000-0005-0000-0000-0000BF310000}"/>
    <cellStyle name="20% - Accent5 2 5 11" xfId="53194" xr:uid="{00000000-0005-0000-0000-0000C0310000}"/>
    <cellStyle name="20% - Accent5 2 5 2" xfId="12487" xr:uid="{00000000-0005-0000-0000-0000C1310000}"/>
    <cellStyle name="20% - Accent5 2 5 2 2" xfId="12488" xr:uid="{00000000-0005-0000-0000-0000C2310000}"/>
    <cellStyle name="20% - Accent5 2 5 2 2 2" xfId="12489" xr:uid="{00000000-0005-0000-0000-0000C3310000}"/>
    <cellStyle name="20% - Accent5 2 5 2 2 2 2" xfId="12490" xr:uid="{00000000-0005-0000-0000-0000C4310000}"/>
    <cellStyle name="20% - Accent5 2 5 2 2 2 2 2" xfId="12491" xr:uid="{00000000-0005-0000-0000-0000C5310000}"/>
    <cellStyle name="20% - Accent5 2 5 2 2 2 2 3" xfId="12492" xr:uid="{00000000-0005-0000-0000-0000C6310000}"/>
    <cellStyle name="20% - Accent5 2 5 2 2 2 3" xfId="12493" xr:uid="{00000000-0005-0000-0000-0000C7310000}"/>
    <cellStyle name="20% - Accent5 2 5 2 2 2 4" xfId="12494" xr:uid="{00000000-0005-0000-0000-0000C8310000}"/>
    <cellStyle name="20% - Accent5 2 5 2 2 3" xfId="12495" xr:uid="{00000000-0005-0000-0000-0000C9310000}"/>
    <cellStyle name="20% - Accent5 2 5 2 2 3 2" xfId="12496" xr:uid="{00000000-0005-0000-0000-0000CA310000}"/>
    <cellStyle name="20% - Accent5 2 5 2 2 3 2 2" xfId="12497" xr:uid="{00000000-0005-0000-0000-0000CB310000}"/>
    <cellStyle name="20% - Accent5 2 5 2 2 3 2 3" xfId="12498" xr:uid="{00000000-0005-0000-0000-0000CC310000}"/>
    <cellStyle name="20% - Accent5 2 5 2 2 3 3" xfId="12499" xr:uid="{00000000-0005-0000-0000-0000CD310000}"/>
    <cellStyle name="20% - Accent5 2 5 2 2 3 4" xfId="12500" xr:uid="{00000000-0005-0000-0000-0000CE310000}"/>
    <cellStyle name="20% - Accent5 2 5 2 2 4" xfId="12501" xr:uid="{00000000-0005-0000-0000-0000CF310000}"/>
    <cellStyle name="20% - Accent5 2 5 2 2 4 2" xfId="12502" xr:uid="{00000000-0005-0000-0000-0000D0310000}"/>
    <cellStyle name="20% - Accent5 2 5 2 2 4 3" xfId="12503" xr:uid="{00000000-0005-0000-0000-0000D1310000}"/>
    <cellStyle name="20% - Accent5 2 5 2 2 5" xfId="12504" xr:uid="{00000000-0005-0000-0000-0000D2310000}"/>
    <cellStyle name="20% - Accent5 2 5 2 2 5 2" xfId="12505" xr:uid="{00000000-0005-0000-0000-0000D3310000}"/>
    <cellStyle name="20% - Accent5 2 5 2 2 6" xfId="12506" xr:uid="{00000000-0005-0000-0000-0000D4310000}"/>
    <cellStyle name="20% - Accent5 2 5 2 2 6 2" xfId="12507" xr:uid="{00000000-0005-0000-0000-0000D5310000}"/>
    <cellStyle name="20% - Accent5 2 5 2 2 7" xfId="12508" xr:uid="{00000000-0005-0000-0000-0000D6310000}"/>
    <cellStyle name="20% - Accent5 2 5 2 3" xfId="12509" xr:uid="{00000000-0005-0000-0000-0000D7310000}"/>
    <cellStyle name="20% - Accent5 2 5 2 3 2" xfId="12510" xr:uid="{00000000-0005-0000-0000-0000D8310000}"/>
    <cellStyle name="20% - Accent5 2 5 2 3 2 2" xfId="12511" xr:uid="{00000000-0005-0000-0000-0000D9310000}"/>
    <cellStyle name="20% - Accent5 2 5 2 3 2 3" xfId="12512" xr:uid="{00000000-0005-0000-0000-0000DA310000}"/>
    <cellStyle name="20% - Accent5 2 5 2 3 3" xfId="12513" xr:uid="{00000000-0005-0000-0000-0000DB310000}"/>
    <cellStyle name="20% - Accent5 2 5 2 3 3 2" xfId="12514" xr:uid="{00000000-0005-0000-0000-0000DC310000}"/>
    <cellStyle name="20% - Accent5 2 5 2 3 4" xfId="12515" xr:uid="{00000000-0005-0000-0000-0000DD310000}"/>
    <cellStyle name="20% - Accent5 2 5 2 3 4 2" xfId="12516" xr:uid="{00000000-0005-0000-0000-0000DE310000}"/>
    <cellStyle name="20% - Accent5 2 5 2 3 5" xfId="12517" xr:uid="{00000000-0005-0000-0000-0000DF310000}"/>
    <cellStyle name="20% - Accent5 2 5 2 4" xfId="12518" xr:uid="{00000000-0005-0000-0000-0000E0310000}"/>
    <cellStyle name="20% - Accent5 2 5 2 4 2" xfId="12519" xr:uid="{00000000-0005-0000-0000-0000E1310000}"/>
    <cellStyle name="20% - Accent5 2 5 2 4 2 2" xfId="12520" xr:uid="{00000000-0005-0000-0000-0000E2310000}"/>
    <cellStyle name="20% - Accent5 2 5 2 4 2 3" xfId="12521" xr:uid="{00000000-0005-0000-0000-0000E3310000}"/>
    <cellStyle name="20% - Accent5 2 5 2 4 3" xfId="12522" xr:uid="{00000000-0005-0000-0000-0000E4310000}"/>
    <cellStyle name="20% - Accent5 2 5 2 4 4" xfId="12523" xr:uid="{00000000-0005-0000-0000-0000E5310000}"/>
    <cellStyle name="20% - Accent5 2 5 2 5" xfId="12524" xr:uid="{00000000-0005-0000-0000-0000E6310000}"/>
    <cellStyle name="20% - Accent5 2 5 2 5 2" xfId="12525" xr:uid="{00000000-0005-0000-0000-0000E7310000}"/>
    <cellStyle name="20% - Accent5 2 5 2 5 3" xfId="12526" xr:uid="{00000000-0005-0000-0000-0000E8310000}"/>
    <cellStyle name="20% - Accent5 2 5 2 6" xfId="12527" xr:uid="{00000000-0005-0000-0000-0000E9310000}"/>
    <cellStyle name="20% - Accent5 2 5 2 6 2" xfId="12528" xr:uid="{00000000-0005-0000-0000-0000EA310000}"/>
    <cellStyle name="20% - Accent5 2 5 2 7" xfId="12529" xr:uid="{00000000-0005-0000-0000-0000EB310000}"/>
    <cellStyle name="20% - Accent5 2 5 2 7 2" xfId="12530" xr:uid="{00000000-0005-0000-0000-0000EC310000}"/>
    <cellStyle name="20% - Accent5 2 5 2 8" xfId="12531" xr:uid="{00000000-0005-0000-0000-0000ED310000}"/>
    <cellStyle name="20% - Accent5 2 5 3" xfId="12532" xr:uid="{00000000-0005-0000-0000-0000EE310000}"/>
    <cellStyle name="20% - Accent5 2 5 3 2" xfId="12533" xr:uid="{00000000-0005-0000-0000-0000EF310000}"/>
    <cellStyle name="20% - Accent5 2 5 3 2 2" xfId="12534" xr:uid="{00000000-0005-0000-0000-0000F0310000}"/>
    <cellStyle name="20% - Accent5 2 5 3 2 2 2" xfId="12535" xr:uid="{00000000-0005-0000-0000-0000F1310000}"/>
    <cellStyle name="20% - Accent5 2 5 3 2 2 2 2" xfId="12536" xr:uid="{00000000-0005-0000-0000-0000F2310000}"/>
    <cellStyle name="20% - Accent5 2 5 3 2 2 2 3" xfId="12537" xr:uid="{00000000-0005-0000-0000-0000F3310000}"/>
    <cellStyle name="20% - Accent5 2 5 3 2 2 3" xfId="12538" xr:uid="{00000000-0005-0000-0000-0000F4310000}"/>
    <cellStyle name="20% - Accent5 2 5 3 2 2 4" xfId="12539" xr:uid="{00000000-0005-0000-0000-0000F5310000}"/>
    <cellStyle name="20% - Accent5 2 5 3 2 3" xfId="12540" xr:uid="{00000000-0005-0000-0000-0000F6310000}"/>
    <cellStyle name="20% - Accent5 2 5 3 2 3 2" xfId="12541" xr:uid="{00000000-0005-0000-0000-0000F7310000}"/>
    <cellStyle name="20% - Accent5 2 5 3 2 3 2 2" xfId="12542" xr:uid="{00000000-0005-0000-0000-0000F8310000}"/>
    <cellStyle name="20% - Accent5 2 5 3 2 3 2 3" xfId="12543" xr:uid="{00000000-0005-0000-0000-0000F9310000}"/>
    <cellStyle name="20% - Accent5 2 5 3 2 3 3" xfId="12544" xr:uid="{00000000-0005-0000-0000-0000FA310000}"/>
    <cellStyle name="20% - Accent5 2 5 3 2 3 4" xfId="12545" xr:uid="{00000000-0005-0000-0000-0000FB310000}"/>
    <cellStyle name="20% - Accent5 2 5 3 2 4" xfId="12546" xr:uid="{00000000-0005-0000-0000-0000FC310000}"/>
    <cellStyle name="20% - Accent5 2 5 3 2 4 2" xfId="12547" xr:uid="{00000000-0005-0000-0000-0000FD310000}"/>
    <cellStyle name="20% - Accent5 2 5 3 2 4 3" xfId="12548" xr:uid="{00000000-0005-0000-0000-0000FE310000}"/>
    <cellStyle name="20% - Accent5 2 5 3 2 5" xfId="12549" xr:uid="{00000000-0005-0000-0000-0000FF310000}"/>
    <cellStyle name="20% - Accent5 2 5 3 2 5 2" xfId="12550" xr:uid="{00000000-0005-0000-0000-000000320000}"/>
    <cellStyle name="20% - Accent5 2 5 3 2 6" xfId="12551" xr:uid="{00000000-0005-0000-0000-000001320000}"/>
    <cellStyle name="20% - Accent5 2 5 3 2 6 2" xfId="12552" xr:uid="{00000000-0005-0000-0000-000002320000}"/>
    <cellStyle name="20% - Accent5 2 5 3 2 7" xfId="12553" xr:uid="{00000000-0005-0000-0000-000003320000}"/>
    <cellStyle name="20% - Accent5 2 5 3 3" xfId="12554" xr:uid="{00000000-0005-0000-0000-000004320000}"/>
    <cellStyle name="20% - Accent5 2 5 3 3 2" xfId="12555" xr:uid="{00000000-0005-0000-0000-000005320000}"/>
    <cellStyle name="20% - Accent5 2 5 3 3 2 2" xfId="12556" xr:uid="{00000000-0005-0000-0000-000006320000}"/>
    <cellStyle name="20% - Accent5 2 5 3 3 2 3" xfId="12557" xr:uid="{00000000-0005-0000-0000-000007320000}"/>
    <cellStyle name="20% - Accent5 2 5 3 3 3" xfId="12558" xr:uid="{00000000-0005-0000-0000-000008320000}"/>
    <cellStyle name="20% - Accent5 2 5 3 3 3 2" xfId="12559" xr:uid="{00000000-0005-0000-0000-000009320000}"/>
    <cellStyle name="20% - Accent5 2 5 3 3 4" xfId="12560" xr:uid="{00000000-0005-0000-0000-00000A320000}"/>
    <cellStyle name="20% - Accent5 2 5 3 3 4 2" xfId="12561" xr:uid="{00000000-0005-0000-0000-00000B320000}"/>
    <cellStyle name="20% - Accent5 2 5 3 3 5" xfId="12562" xr:uid="{00000000-0005-0000-0000-00000C320000}"/>
    <cellStyle name="20% - Accent5 2 5 3 4" xfId="12563" xr:uid="{00000000-0005-0000-0000-00000D320000}"/>
    <cellStyle name="20% - Accent5 2 5 3 4 2" xfId="12564" xr:uid="{00000000-0005-0000-0000-00000E320000}"/>
    <cellStyle name="20% - Accent5 2 5 3 4 2 2" xfId="12565" xr:uid="{00000000-0005-0000-0000-00000F320000}"/>
    <cellStyle name="20% - Accent5 2 5 3 4 2 3" xfId="12566" xr:uid="{00000000-0005-0000-0000-000010320000}"/>
    <cellStyle name="20% - Accent5 2 5 3 4 3" xfId="12567" xr:uid="{00000000-0005-0000-0000-000011320000}"/>
    <cellStyle name="20% - Accent5 2 5 3 4 4" xfId="12568" xr:uid="{00000000-0005-0000-0000-000012320000}"/>
    <cellStyle name="20% - Accent5 2 5 3 5" xfId="12569" xr:uid="{00000000-0005-0000-0000-000013320000}"/>
    <cellStyle name="20% - Accent5 2 5 3 5 2" xfId="12570" xr:uid="{00000000-0005-0000-0000-000014320000}"/>
    <cellStyle name="20% - Accent5 2 5 3 5 3" xfId="12571" xr:uid="{00000000-0005-0000-0000-000015320000}"/>
    <cellStyle name="20% - Accent5 2 5 3 6" xfId="12572" xr:uid="{00000000-0005-0000-0000-000016320000}"/>
    <cellStyle name="20% - Accent5 2 5 3 6 2" xfId="12573" xr:uid="{00000000-0005-0000-0000-000017320000}"/>
    <cellStyle name="20% - Accent5 2 5 3 7" xfId="12574" xr:uid="{00000000-0005-0000-0000-000018320000}"/>
    <cellStyle name="20% - Accent5 2 5 3 7 2" xfId="12575" xr:uid="{00000000-0005-0000-0000-000019320000}"/>
    <cellStyle name="20% - Accent5 2 5 3 8" xfId="12576" xr:uid="{00000000-0005-0000-0000-00001A320000}"/>
    <cellStyle name="20% - Accent5 2 5 4" xfId="12577" xr:uid="{00000000-0005-0000-0000-00001B320000}"/>
    <cellStyle name="20% - Accent5 2 5 4 2" xfId="12578" xr:uid="{00000000-0005-0000-0000-00001C320000}"/>
    <cellStyle name="20% - Accent5 2 5 4 2 2" xfId="12579" xr:uid="{00000000-0005-0000-0000-00001D320000}"/>
    <cellStyle name="20% - Accent5 2 5 4 2 2 2" xfId="12580" xr:uid="{00000000-0005-0000-0000-00001E320000}"/>
    <cellStyle name="20% - Accent5 2 5 4 2 2 3" xfId="12581" xr:uid="{00000000-0005-0000-0000-00001F320000}"/>
    <cellStyle name="20% - Accent5 2 5 4 2 3" xfId="12582" xr:uid="{00000000-0005-0000-0000-000020320000}"/>
    <cellStyle name="20% - Accent5 2 5 4 2 4" xfId="12583" xr:uid="{00000000-0005-0000-0000-000021320000}"/>
    <cellStyle name="20% - Accent5 2 5 4 3" xfId="12584" xr:uid="{00000000-0005-0000-0000-000022320000}"/>
    <cellStyle name="20% - Accent5 2 5 4 3 2" xfId="12585" xr:uid="{00000000-0005-0000-0000-000023320000}"/>
    <cellStyle name="20% - Accent5 2 5 4 3 2 2" xfId="12586" xr:uid="{00000000-0005-0000-0000-000024320000}"/>
    <cellStyle name="20% - Accent5 2 5 4 3 2 3" xfId="12587" xr:uid="{00000000-0005-0000-0000-000025320000}"/>
    <cellStyle name="20% - Accent5 2 5 4 3 3" xfId="12588" xr:uid="{00000000-0005-0000-0000-000026320000}"/>
    <cellStyle name="20% - Accent5 2 5 4 3 4" xfId="12589" xr:uid="{00000000-0005-0000-0000-000027320000}"/>
    <cellStyle name="20% - Accent5 2 5 4 4" xfId="12590" xr:uid="{00000000-0005-0000-0000-000028320000}"/>
    <cellStyle name="20% - Accent5 2 5 4 4 2" xfId="12591" xr:uid="{00000000-0005-0000-0000-000029320000}"/>
    <cellStyle name="20% - Accent5 2 5 4 4 3" xfId="12592" xr:uid="{00000000-0005-0000-0000-00002A320000}"/>
    <cellStyle name="20% - Accent5 2 5 4 5" xfId="12593" xr:uid="{00000000-0005-0000-0000-00002B320000}"/>
    <cellStyle name="20% - Accent5 2 5 4 5 2" xfId="12594" xr:uid="{00000000-0005-0000-0000-00002C320000}"/>
    <cellStyle name="20% - Accent5 2 5 4 6" xfId="12595" xr:uid="{00000000-0005-0000-0000-00002D320000}"/>
    <cellStyle name="20% - Accent5 2 5 4 6 2" xfId="12596" xr:uid="{00000000-0005-0000-0000-00002E320000}"/>
    <cellStyle name="20% - Accent5 2 5 4 7" xfId="12597" xr:uid="{00000000-0005-0000-0000-00002F320000}"/>
    <cellStyle name="20% - Accent5 2 5 5" xfId="12598" xr:uid="{00000000-0005-0000-0000-000030320000}"/>
    <cellStyle name="20% - Accent5 2 5 5 2" xfId="12599" xr:uid="{00000000-0005-0000-0000-000031320000}"/>
    <cellStyle name="20% - Accent5 2 5 5 2 2" xfId="12600" xr:uid="{00000000-0005-0000-0000-000032320000}"/>
    <cellStyle name="20% - Accent5 2 5 5 2 3" xfId="12601" xr:uid="{00000000-0005-0000-0000-000033320000}"/>
    <cellStyle name="20% - Accent5 2 5 5 3" xfId="12602" xr:uid="{00000000-0005-0000-0000-000034320000}"/>
    <cellStyle name="20% - Accent5 2 5 5 3 2" xfId="12603" xr:uid="{00000000-0005-0000-0000-000035320000}"/>
    <cellStyle name="20% - Accent5 2 5 5 4" xfId="12604" xr:uid="{00000000-0005-0000-0000-000036320000}"/>
    <cellStyle name="20% - Accent5 2 5 5 4 2" xfId="12605" xr:uid="{00000000-0005-0000-0000-000037320000}"/>
    <cellStyle name="20% - Accent5 2 5 5 5" xfId="12606" xr:uid="{00000000-0005-0000-0000-000038320000}"/>
    <cellStyle name="20% - Accent5 2 5 6" xfId="12607" xr:uid="{00000000-0005-0000-0000-000039320000}"/>
    <cellStyle name="20% - Accent5 2 5 6 2" xfId="12608" xr:uid="{00000000-0005-0000-0000-00003A320000}"/>
    <cellStyle name="20% - Accent5 2 5 6 2 2" xfId="12609" xr:uid="{00000000-0005-0000-0000-00003B320000}"/>
    <cellStyle name="20% - Accent5 2 5 6 2 3" xfId="12610" xr:uid="{00000000-0005-0000-0000-00003C320000}"/>
    <cellStyle name="20% - Accent5 2 5 6 3" xfId="12611" xr:uid="{00000000-0005-0000-0000-00003D320000}"/>
    <cellStyle name="20% - Accent5 2 5 6 4" xfId="12612" xr:uid="{00000000-0005-0000-0000-00003E320000}"/>
    <cellStyle name="20% - Accent5 2 5 7" xfId="12613" xr:uid="{00000000-0005-0000-0000-00003F320000}"/>
    <cellStyle name="20% - Accent5 2 5 7 2" xfId="12614" xr:uid="{00000000-0005-0000-0000-000040320000}"/>
    <cellStyle name="20% - Accent5 2 5 7 3" xfId="12615" xr:uid="{00000000-0005-0000-0000-000041320000}"/>
    <cellStyle name="20% - Accent5 2 5 8" xfId="12616" xr:uid="{00000000-0005-0000-0000-000042320000}"/>
    <cellStyle name="20% - Accent5 2 5 8 2" xfId="12617" xr:uid="{00000000-0005-0000-0000-000043320000}"/>
    <cellStyle name="20% - Accent5 2 5 9" xfId="12618" xr:uid="{00000000-0005-0000-0000-000044320000}"/>
    <cellStyle name="20% - Accent5 2 5 9 2" xfId="12619" xr:uid="{00000000-0005-0000-0000-000045320000}"/>
    <cellStyle name="20% - Accent5 2 6" xfId="12620" xr:uid="{00000000-0005-0000-0000-000046320000}"/>
    <cellStyle name="20% - Accent5 2 6 10" xfId="54287" xr:uid="{00000000-0005-0000-0000-000047320000}"/>
    <cellStyle name="20% - Accent5 2 6 11" xfId="55813" xr:uid="{00000000-0005-0000-0000-000048320000}"/>
    <cellStyle name="20% - Accent5 2 6 12" xfId="57191" xr:uid="{00000000-0005-0000-0000-000049320000}"/>
    <cellStyle name="20% - Accent5 2 6 2" xfId="12621" xr:uid="{00000000-0005-0000-0000-00004A320000}"/>
    <cellStyle name="20% - Accent5 2 6 2 2" xfId="12622" xr:uid="{00000000-0005-0000-0000-00004B320000}"/>
    <cellStyle name="20% - Accent5 2 6 2 2 2" xfId="12623" xr:uid="{00000000-0005-0000-0000-00004C320000}"/>
    <cellStyle name="20% - Accent5 2 6 2 2 2 2" xfId="12624" xr:uid="{00000000-0005-0000-0000-00004D320000}"/>
    <cellStyle name="20% - Accent5 2 6 2 2 2 3" xfId="12625" xr:uid="{00000000-0005-0000-0000-00004E320000}"/>
    <cellStyle name="20% - Accent5 2 6 2 2 3" xfId="12626" xr:uid="{00000000-0005-0000-0000-00004F320000}"/>
    <cellStyle name="20% - Accent5 2 6 2 2 4" xfId="12627" xr:uid="{00000000-0005-0000-0000-000050320000}"/>
    <cellStyle name="20% - Accent5 2 6 2 2 5" xfId="55009" xr:uid="{00000000-0005-0000-0000-000051320000}"/>
    <cellStyle name="20% - Accent5 2 6 2 3" xfId="12628" xr:uid="{00000000-0005-0000-0000-000052320000}"/>
    <cellStyle name="20% - Accent5 2 6 2 3 2" xfId="12629" xr:uid="{00000000-0005-0000-0000-000053320000}"/>
    <cellStyle name="20% - Accent5 2 6 2 3 2 2" xfId="12630" xr:uid="{00000000-0005-0000-0000-000054320000}"/>
    <cellStyle name="20% - Accent5 2 6 2 3 2 3" xfId="12631" xr:uid="{00000000-0005-0000-0000-000055320000}"/>
    <cellStyle name="20% - Accent5 2 6 2 3 3" xfId="12632" xr:uid="{00000000-0005-0000-0000-000056320000}"/>
    <cellStyle name="20% - Accent5 2 6 2 3 4" xfId="12633" xr:uid="{00000000-0005-0000-0000-000057320000}"/>
    <cellStyle name="20% - Accent5 2 6 2 4" xfId="12634" xr:uid="{00000000-0005-0000-0000-000058320000}"/>
    <cellStyle name="20% - Accent5 2 6 2 4 2" xfId="12635" xr:uid="{00000000-0005-0000-0000-000059320000}"/>
    <cellStyle name="20% - Accent5 2 6 2 4 3" xfId="12636" xr:uid="{00000000-0005-0000-0000-00005A320000}"/>
    <cellStyle name="20% - Accent5 2 6 2 5" xfId="12637" xr:uid="{00000000-0005-0000-0000-00005B320000}"/>
    <cellStyle name="20% - Accent5 2 6 2 5 2" xfId="12638" xr:uid="{00000000-0005-0000-0000-00005C320000}"/>
    <cellStyle name="20% - Accent5 2 6 2 6" xfId="12639" xr:uid="{00000000-0005-0000-0000-00005D320000}"/>
    <cellStyle name="20% - Accent5 2 6 2 6 2" xfId="12640" xr:uid="{00000000-0005-0000-0000-00005E320000}"/>
    <cellStyle name="20% - Accent5 2 6 2 7" xfId="12641" xr:uid="{00000000-0005-0000-0000-00005F320000}"/>
    <cellStyle name="20% - Accent5 2 6 2 8" xfId="53671" xr:uid="{00000000-0005-0000-0000-000060320000}"/>
    <cellStyle name="20% - Accent5 2 6 3" xfId="12642" xr:uid="{00000000-0005-0000-0000-000061320000}"/>
    <cellStyle name="20% - Accent5 2 6 3 2" xfId="12643" xr:uid="{00000000-0005-0000-0000-000062320000}"/>
    <cellStyle name="20% - Accent5 2 6 3 2 2" xfId="12644" xr:uid="{00000000-0005-0000-0000-000063320000}"/>
    <cellStyle name="20% - Accent5 2 6 3 2 3" xfId="12645" xr:uid="{00000000-0005-0000-0000-000064320000}"/>
    <cellStyle name="20% - Accent5 2 6 3 3" xfId="12646" xr:uid="{00000000-0005-0000-0000-000065320000}"/>
    <cellStyle name="20% - Accent5 2 6 3 3 2" xfId="12647" xr:uid="{00000000-0005-0000-0000-000066320000}"/>
    <cellStyle name="20% - Accent5 2 6 3 4" xfId="12648" xr:uid="{00000000-0005-0000-0000-000067320000}"/>
    <cellStyle name="20% - Accent5 2 6 3 4 2" xfId="12649" xr:uid="{00000000-0005-0000-0000-000068320000}"/>
    <cellStyle name="20% - Accent5 2 6 3 5" xfId="12650" xr:uid="{00000000-0005-0000-0000-000069320000}"/>
    <cellStyle name="20% - Accent5 2 6 3 6" xfId="56350" xr:uid="{00000000-0005-0000-0000-00006A320000}"/>
    <cellStyle name="20% - Accent5 2 6 4" xfId="12651" xr:uid="{00000000-0005-0000-0000-00006B320000}"/>
    <cellStyle name="20% - Accent5 2 6 4 2" xfId="12652" xr:uid="{00000000-0005-0000-0000-00006C320000}"/>
    <cellStyle name="20% - Accent5 2 6 4 2 2" xfId="12653" xr:uid="{00000000-0005-0000-0000-00006D320000}"/>
    <cellStyle name="20% - Accent5 2 6 4 2 3" xfId="12654" xr:uid="{00000000-0005-0000-0000-00006E320000}"/>
    <cellStyle name="20% - Accent5 2 6 4 3" xfId="12655" xr:uid="{00000000-0005-0000-0000-00006F320000}"/>
    <cellStyle name="20% - Accent5 2 6 4 4" xfId="12656" xr:uid="{00000000-0005-0000-0000-000070320000}"/>
    <cellStyle name="20% - Accent5 2 6 5" xfId="12657" xr:uid="{00000000-0005-0000-0000-000071320000}"/>
    <cellStyle name="20% - Accent5 2 6 5 2" xfId="12658" xr:uid="{00000000-0005-0000-0000-000072320000}"/>
    <cellStyle name="20% - Accent5 2 6 5 3" xfId="12659" xr:uid="{00000000-0005-0000-0000-000073320000}"/>
    <cellStyle name="20% - Accent5 2 6 6" xfId="12660" xr:uid="{00000000-0005-0000-0000-000074320000}"/>
    <cellStyle name="20% - Accent5 2 6 6 2" xfId="12661" xr:uid="{00000000-0005-0000-0000-000075320000}"/>
    <cellStyle name="20% - Accent5 2 6 7" xfId="12662" xr:uid="{00000000-0005-0000-0000-000076320000}"/>
    <cellStyle name="20% - Accent5 2 6 7 2" xfId="12663" xr:uid="{00000000-0005-0000-0000-000077320000}"/>
    <cellStyle name="20% - Accent5 2 6 8" xfId="12664" xr:uid="{00000000-0005-0000-0000-000078320000}"/>
    <cellStyle name="20% - Accent5 2 6 9" xfId="52857" xr:uid="{00000000-0005-0000-0000-000079320000}"/>
    <cellStyle name="20% - Accent5 2 7" xfId="12665" xr:uid="{00000000-0005-0000-0000-00007A320000}"/>
    <cellStyle name="20% - Accent5 2 7 10" xfId="54125" xr:uid="{00000000-0005-0000-0000-00007B320000}"/>
    <cellStyle name="20% - Accent5 2 7 11" xfId="55651" xr:uid="{00000000-0005-0000-0000-00007C320000}"/>
    <cellStyle name="20% - Accent5 2 7 12" xfId="57029" xr:uid="{00000000-0005-0000-0000-00007D320000}"/>
    <cellStyle name="20% - Accent5 2 7 2" xfId="12666" xr:uid="{00000000-0005-0000-0000-00007E320000}"/>
    <cellStyle name="20% - Accent5 2 7 2 2" xfId="12667" xr:uid="{00000000-0005-0000-0000-00007F320000}"/>
    <cellStyle name="20% - Accent5 2 7 2 2 2" xfId="12668" xr:uid="{00000000-0005-0000-0000-000080320000}"/>
    <cellStyle name="20% - Accent5 2 7 2 2 2 2" xfId="12669" xr:uid="{00000000-0005-0000-0000-000081320000}"/>
    <cellStyle name="20% - Accent5 2 7 2 2 2 3" xfId="12670" xr:uid="{00000000-0005-0000-0000-000082320000}"/>
    <cellStyle name="20% - Accent5 2 7 2 2 3" xfId="12671" xr:uid="{00000000-0005-0000-0000-000083320000}"/>
    <cellStyle name="20% - Accent5 2 7 2 2 4" xfId="12672" xr:uid="{00000000-0005-0000-0000-000084320000}"/>
    <cellStyle name="20% - Accent5 2 7 2 3" xfId="12673" xr:uid="{00000000-0005-0000-0000-000085320000}"/>
    <cellStyle name="20% - Accent5 2 7 2 3 2" xfId="12674" xr:uid="{00000000-0005-0000-0000-000086320000}"/>
    <cellStyle name="20% - Accent5 2 7 2 3 2 2" xfId="12675" xr:uid="{00000000-0005-0000-0000-000087320000}"/>
    <cellStyle name="20% - Accent5 2 7 2 3 2 3" xfId="12676" xr:uid="{00000000-0005-0000-0000-000088320000}"/>
    <cellStyle name="20% - Accent5 2 7 2 3 3" xfId="12677" xr:uid="{00000000-0005-0000-0000-000089320000}"/>
    <cellStyle name="20% - Accent5 2 7 2 3 4" xfId="12678" xr:uid="{00000000-0005-0000-0000-00008A320000}"/>
    <cellStyle name="20% - Accent5 2 7 2 4" xfId="12679" xr:uid="{00000000-0005-0000-0000-00008B320000}"/>
    <cellStyle name="20% - Accent5 2 7 2 4 2" xfId="12680" xr:uid="{00000000-0005-0000-0000-00008C320000}"/>
    <cellStyle name="20% - Accent5 2 7 2 4 3" xfId="12681" xr:uid="{00000000-0005-0000-0000-00008D320000}"/>
    <cellStyle name="20% - Accent5 2 7 2 5" xfId="12682" xr:uid="{00000000-0005-0000-0000-00008E320000}"/>
    <cellStyle name="20% - Accent5 2 7 2 5 2" xfId="12683" xr:uid="{00000000-0005-0000-0000-00008F320000}"/>
    <cellStyle name="20% - Accent5 2 7 2 6" xfId="12684" xr:uid="{00000000-0005-0000-0000-000090320000}"/>
    <cellStyle name="20% - Accent5 2 7 2 6 2" xfId="12685" xr:uid="{00000000-0005-0000-0000-000091320000}"/>
    <cellStyle name="20% - Accent5 2 7 2 7" xfId="12686" xr:uid="{00000000-0005-0000-0000-000092320000}"/>
    <cellStyle name="20% - Accent5 2 7 3" xfId="12687" xr:uid="{00000000-0005-0000-0000-000093320000}"/>
    <cellStyle name="20% - Accent5 2 7 3 2" xfId="12688" xr:uid="{00000000-0005-0000-0000-000094320000}"/>
    <cellStyle name="20% - Accent5 2 7 3 2 2" xfId="12689" xr:uid="{00000000-0005-0000-0000-000095320000}"/>
    <cellStyle name="20% - Accent5 2 7 3 2 3" xfId="12690" xr:uid="{00000000-0005-0000-0000-000096320000}"/>
    <cellStyle name="20% - Accent5 2 7 3 3" xfId="12691" xr:uid="{00000000-0005-0000-0000-000097320000}"/>
    <cellStyle name="20% - Accent5 2 7 3 3 2" xfId="12692" xr:uid="{00000000-0005-0000-0000-000098320000}"/>
    <cellStyle name="20% - Accent5 2 7 3 4" xfId="12693" xr:uid="{00000000-0005-0000-0000-000099320000}"/>
    <cellStyle name="20% - Accent5 2 7 3 4 2" xfId="12694" xr:uid="{00000000-0005-0000-0000-00009A320000}"/>
    <cellStyle name="20% - Accent5 2 7 3 5" xfId="12695" xr:uid="{00000000-0005-0000-0000-00009B320000}"/>
    <cellStyle name="20% - Accent5 2 7 4" xfId="12696" xr:uid="{00000000-0005-0000-0000-00009C320000}"/>
    <cellStyle name="20% - Accent5 2 7 4 2" xfId="12697" xr:uid="{00000000-0005-0000-0000-00009D320000}"/>
    <cellStyle name="20% - Accent5 2 7 4 2 2" xfId="12698" xr:uid="{00000000-0005-0000-0000-00009E320000}"/>
    <cellStyle name="20% - Accent5 2 7 4 2 3" xfId="12699" xr:uid="{00000000-0005-0000-0000-00009F320000}"/>
    <cellStyle name="20% - Accent5 2 7 4 3" xfId="12700" xr:uid="{00000000-0005-0000-0000-0000A0320000}"/>
    <cellStyle name="20% - Accent5 2 7 4 4" xfId="12701" xr:uid="{00000000-0005-0000-0000-0000A1320000}"/>
    <cellStyle name="20% - Accent5 2 7 5" xfId="12702" xr:uid="{00000000-0005-0000-0000-0000A2320000}"/>
    <cellStyle name="20% - Accent5 2 7 5 2" xfId="12703" xr:uid="{00000000-0005-0000-0000-0000A3320000}"/>
    <cellStyle name="20% - Accent5 2 7 5 3" xfId="12704" xr:uid="{00000000-0005-0000-0000-0000A4320000}"/>
    <cellStyle name="20% - Accent5 2 7 6" xfId="12705" xr:uid="{00000000-0005-0000-0000-0000A5320000}"/>
    <cellStyle name="20% - Accent5 2 7 6 2" xfId="12706" xr:uid="{00000000-0005-0000-0000-0000A6320000}"/>
    <cellStyle name="20% - Accent5 2 7 7" xfId="12707" xr:uid="{00000000-0005-0000-0000-0000A7320000}"/>
    <cellStyle name="20% - Accent5 2 7 7 2" xfId="12708" xr:uid="{00000000-0005-0000-0000-0000A8320000}"/>
    <cellStyle name="20% - Accent5 2 7 8" xfId="12709" xr:uid="{00000000-0005-0000-0000-0000A9320000}"/>
    <cellStyle name="20% - Accent5 2 7 9" xfId="52654" xr:uid="{00000000-0005-0000-0000-0000AA320000}"/>
    <cellStyle name="20% - Accent5 2 8" xfId="12710" xr:uid="{00000000-0005-0000-0000-0000AB320000}"/>
    <cellStyle name="20% - Accent5 2 8 2" xfId="12711" xr:uid="{00000000-0005-0000-0000-0000AC320000}"/>
    <cellStyle name="20% - Accent5 2 8 2 2" xfId="12712" xr:uid="{00000000-0005-0000-0000-0000AD320000}"/>
    <cellStyle name="20% - Accent5 2 8 2 2 2" xfId="12713" xr:uid="{00000000-0005-0000-0000-0000AE320000}"/>
    <cellStyle name="20% - Accent5 2 8 2 2 3" xfId="12714" xr:uid="{00000000-0005-0000-0000-0000AF320000}"/>
    <cellStyle name="20% - Accent5 2 8 2 3" xfId="12715" xr:uid="{00000000-0005-0000-0000-0000B0320000}"/>
    <cellStyle name="20% - Accent5 2 8 2 4" xfId="12716" xr:uid="{00000000-0005-0000-0000-0000B1320000}"/>
    <cellStyle name="20% - Accent5 2 8 3" xfId="12717" xr:uid="{00000000-0005-0000-0000-0000B2320000}"/>
    <cellStyle name="20% - Accent5 2 8 3 2" xfId="12718" xr:uid="{00000000-0005-0000-0000-0000B3320000}"/>
    <cellStyle name="20% - Accent5 2 8 3 2 2" xfId="12719" xr:uid="{00000000-0005-0000-0000-0000B4320000}"/>
    <cellStyle name="20% - Accent5 2 8 3 2 3" xfId="12720" xr:uid="{00000000-0005-0000-0000-0000B5320000}"/>
    <cellStyle name="20% - Accent5 2 8 3 3" xfId="12721" xr:uid="{00000000-0005-0000-0000-0000B6320000}"/>
    <cellStyle name="20% - Accent5 2 8 3 4" xfId="12722" xr:uid="{00000000-0005-0000-0000-0000B7320000}"/>
    <cellStyle name="20% - Accent5 2 8 4" xfId="12723" xr:uid="{00000000-0005-0000-0000-0000B8320000}"/>
    <cellStyle name="20% - Accent5 2 8 4 2" xfId="12724" xr:uid="{00000000-0005-0000-0000-0000B9320000}"/>
    <cellStyle name="20% - Accent5 2 8 4 3" xfId="12725" xr:uid="{00000000-0005-0000-0000-0000BA320000}"/>
    <cellStyle name="20% - Accent5 2 8 5" xfId="12726" xr:uid="{00000000-0005-0000-0000-0000BB320000}"/>
    <cellStyle name="20% - Accent5 2 8 5 2" xfId="12727" xr:uid="{00000000-0005-0000-0000-0000BC320000}"/>
    <cellStyle name="20% - Accent5 2 8 6" xfId="12728" xr:uid="{00000000-0005-0000-0000-0000BD320000}"/>
    <cellStyle name="20% - Accent5 2 8 6 2" xfId="12729" xr:uid="{00000000-0005-0000-0000-0000BE320000}"/>
    <cellStyle name="20% - Accent5 2 8 7" xfId="12730" xr:uid="{00000000-0005-0000-0000-0000BF320000}"/>
    <cellStyle name="20% - Accent5 2 9" xfId="12731" xr:uid="{00000000-0005-0000-0000-0000C0320000}"/>
    <cellStyle name="20% - Accent5 2 9 2" xfId="12732" xr:uid="{00000000-0005-0000-0000-0000C1320000}"/>
    <cellStyle name="20% - Accent5 2 9 2 2" xfId="12733" xr:uid="{00000000-0005-0000-0000-0000C2320000}"/>
    <cellStyle name="20% - Accent5 2 9 2 3" xfId="12734" xr:uid="{00000000-0005-0000-0000-0000C3320000}"/>
    <cellStyle name="20% - Accent5 2 9 3" xfId="12735" xr:uid="{00000000-0005-0000-0000-0000C4320000}"/>
    <cellStyle name="20% - Accent5 2 9 3 2" xfId="12736" xr:uid="{00000000-0005-0000-0000-0000C5320000}"/>
    <cellStyle name="20% - Accent5 2 9 4" xfId="12737" xr:uid="{00000000-0005-0000-0000-0000C6320000}"/>
    <cellStyle name="20% - Accent5 2 9 4 2" xfId="12738" xr:uid="{00000000-0005-0000-0000-0000C7320000}"/>
    <cellStyle name="20% - Accent5 2 9 5" xfId="12739" xr:uid="{00000000-0005-0000-0000-0000C8320000}"/>
    <cellStyle name="20% - Accent5 20" xfId="55310" xr:uid="{00000000-0005-0000-0000-0000C9320000}"/>
    <cellStyle name="20% - Accent5 20 2" xfId="56641" xr:uid="{00000000-0005-0000-0000-0000CA320000}"/>
    <cellStyle name="20% - Accent5 21" xfId="56330" xr:uid="{00000000-0005-0000-0000-0000CB320000}"/>
    <cellStyle name="20% - Accent5 22" xfId="56658" xr:uid="{00000000-0005-0000-0000-0000CC320000}"/>
    <cellStyle name="20% - Accent5 23" xfId="56679" xr:uid="{00000000-0005-0000-0000-0000CD320000}"/>
    <cellStyle name="20% - Accent5 24" xfId="56699" xr:uid="{00000000-0005-0000-0000-0000CE320000}"/>
    <cellStyle name="20% - Accent5 25" xfId="56717" xr:uid="{00000000-0005-0000-0000-0000CF320000}"/>
    <cellStyle name="20% - Accent5 26" xfId="56732" xr:uid="{00000000-0005-0000-0000-0000D0320000}"/>
    <cellStyle name="20% - Accent5 27" xfId="56748" xr:uid="{00000000-0005-0000-0000-0000D1320000}"/>
    <cellStyle name="20% - Accent5 28" xfId="61785" xr:uid="{00000000-0005-0000-0000-0000D2320000}"/>
    <cellStyle name="20% - Accent5 29" xfId="61806" xr:uid="{00000000-0005-0000-0000-0000D3320000}"/>
    <cellStyle name="20% - Accent5 3" xfId="630" xr:uid="{00000000-0005-0000-0000-0000D4320000}"/>
    <cellStyle name="20% - Accent5 3 10" xfId="12741" xr:uid="{00000000-0005-0000-0000-0000D5320000}"/>
    <cellStyle name="20% - Accent5 3 10 2" xfId="12742" xr:uid="{00000000-0005-0000-0000-0000D6320000}"/>
    <cellStyle name="20% - Accent5 3 10 2 2" xfId="12743" xr:uid="{00000000-0005-0000-0000-0000D7320000}"/>
    <cellStyle name="20% - Accent5 3 10 2 3" xfId="12744" xr:uid="{00000000-0005-0000-0000-0000D8320000}"/>
    <cellStyle name="20% - Accent5 3 10 3" xfId="12745" xr:uid="{00000000-0005-0000-0000-0000D9320000}"/>
    <cellStyle name="20% - Accent5 3 10 4" xfId="12746" xr:uid="{00000000-0005-0000-0000-0000DA320000}"/>
    <cellStyle name="20% - Accent5 3 11" xfId="12747" xr:uid="{00000000-0005-0000-0000-0000DB320000}"/>
    <cellStyle name="20% - Accent5 3 11 2" xfId="12748" xr:uid="{00000000-0005-0000-0000-0000DC320000}"/>
    <cellStyle name="20% - Accent5 3 11 3" xfId="12749" xr:uid="{00000000-0005-0000-0000-0000DD320000}"/>
    <cellStyle name="20% - Accent5 3 12" xfId="12750" xr:uid="{00000000-0005-0000-0000-0000DE320000}"/>
    <cellStyle name="20% - Accent5 3 12 2" xfId="12751" xr:uid="{00000000-0005-0000-0000-0000DF320000}"/>
    <cellStyle name="20% - Accent5 3 13" xfId="12752" xr:uid="{00000000-0005-0000-0000-0000E0320000}"/>
    <cellStyle name="20% - Accent5 3 13 2" xfId="12753" xr:uid="{00000000-0005-0000-0000-0000E1320000}"/>
    <cellStyle name="20% - Accent5 3 14" xfId="12754" xr:uid="{00000000-0005-0000-0000-0000E2320000}"/>
    <cellStyle name="20% - Accent5 3 15" xfId="12740" xr:uid="{00000000-0005-0000-0000-0000E3320000}"/>
    <cellStyle name="20% - Accent5 3 16" xfId="52183" xr:uid="{00000000-0005-0000-0000-0000E4320000}"/>
    <cellStyle name="20% - Accent5 3 17" xfId="52447" xr:uid="{00000000-0005-0000-0000-0000E5320000}"/>
    <cellStyle name="20% - Accent5 3 18" xfId="53918" xr:uid="{00000000-0005-0000-0000-0000E6320000}"/>
    <cellStyle name="20% - Accent5 3 19" xfId="55444" xr:uid="{00000000-0005-0000-0000-0000E7320000}"/>
    <cellStyle name="20% - Accent5 3 2" xfId="798" xr:uid="{00000000-0005-0000-0000-0000E8320000}"/>
    <cellStyle name="20% - Accent5 3 2 10" xfId="12756" xr:uid="{00000000-0005-0000-0000-0000E9320000}"/>
    <cellStyle name="20% - Accent5 3 2 10 2" xfId="12757" xr:uid="{00000000-0005-0000-0000-0000EA320000}"/>
    <cellStyle name="20% - Accent5 3 2 11" xfId="12758" xr:uid="{00000000-0005-0000-0000-0000EB320000}"/>
    <cellStyle name="20% - Accent5 3 2 11 2" xfId="12759" xr:uid="{00000000-0005-0000-0000-0000EC320000}"/>
    <cellStyle name="20% - Accent5 3 2 12" xfId="12760" xr:uid="{00000000-0005-0000-0000-0000ED320000}"/>
    <cellStyle name="20% - Accent5 3 2 13" xfId="12755" xr:uid="{00000000-0005-0000-0000-0000EE320000}"/>
    <cellStyle name="20% - Accent5 3 2 14" xfId="52268" xr:uid="{00000000-0005-0000-0000-0000EF320000}"/>
    <cellStyle name="20% - Accent5 3 2 15" xfId="52448" xr:uid="{00000000-0005-0000-0000-0000F0320000}"/>
    <cellStyle name="20% - Accent5 3 2 16" xfId="53919" xr:uid="{00000000-0005-0000-0000-0000F1320000}"/>
    <cellStyle name="20% - Accent5 3 2 17" xfId="55445" xr:uid="{00000000-0005-0000-0000-0000F2320000}"/>
    <cellStyle name="20% - Accent5 3 2 18" xfId="56823" xr:uid="{00000000-0005-0000-0000-0000F3320000}"/>
    <cellStyle name="20% - Accent5 3 2 2" xfId="12761" xr:uid="{00000000-0005-0000-0000-0000F4320000}"/>
    <cellStyle name="20% - Accent5 3 2 2 10" xfId="12762" xr:uid="{00000000-0005-0000-0000-0000F5320000}"/>
    <cellStyle name="20% - Accent5 3 2 2 11" xfId="53201" xr:uid="{00000000-0005-0000-0000-0000F6320000}"/>
    <cellStyle name="20% - Accent5 3 2 2 12" xfId="54563" xr:uid="{00000000-0005-0000-0000-0000F7320000}"/>
    <cellStyle name="20% - Accent5 3 2 2 13" xfId="56089" xr:uid="{00000000-0005-0000-0000-0000F8320000}"/>
    <cellStyle name="20% - Accent5 3 2 2 14" xfId="57467" xr:uid="{00000000-0005-0000-0000-0000F9320000}"/>
    <cellStyle name="20% - Accent5 3 2 2 2" xfId="12763" xr:uid="{00000000-0005-0000-0000-0000FA320000}"/>
    <cellStyle name="20% - Accent5 3 2 2 2 2" xfId="12764" xr:uid="{00000000-0005-0000-0000-0000FB320000}"/>
    <cellStyle name="20% - Accent5 3 2 2 2 2 2" xfId="12765" xr:uid="{00000000-0005-0000-0000-0000FC320000}"/>
    <cellStyle name="20% - Accent5 3 2 2 2 2 2 2" xfId="12766" xr:uid="{00000000-0005-0000-0000-0000FD320000}"/>
    <cellStyle name="20% - Accent5 3 2 2 2 2 2 2 2" xfId="12767" xr:uid="{00000000-0005-0000-0000-0000FE320000}"/>
    <cellStyle name="20% - Accent5 3 2 2 2 2 2 2 3" xfId="12768" xr:uid="{00000000-0005-0000-0000-0000FF320000}"/>
    <cellStyle name="20% - Accent5 3 2 2 2 2 2 3" xfId="12769" xr:uid="{00000000-0005-0000-0000-000000330000}"/>
    <cellStyle name="20% - Accent5 3 2 2 2 2 2 4" xfId="12770" xr:uid="{00000000-0005-0000-0000-000001330000}"/>
    <cellStyle name="20% - Accent5 3 2 2 2 2 3" xfId="12771" xr:uid="{00000000-0005-0000-0000-000002330000}"/>
    <cellStyle name="20% - Accent5 3 2 2 2 2 3 2" xfId="12772" xr:uid="{00000000-0005-0000-0000-000003330000}"/>
    <cellStyle name="20% - Accent5 3 2 2 2 2 3 2 2" xfId="12773" xr:uid="{00000000-0005-0000-0000-000004330000}"/>
    <cellStyle name="20% - Accent5 3 2 2 2 2 3 2 3" xfId="12774" xr:uid="{00000000-0005-0000-0000-000005330000}"/>
    <cellStyle name="20% - Accent5 3 2 2 2 2 3 3" xfId="12775" xr:uid="{00000000-0005-0000-0000-000006330000}"/>
    <cellStyle name="20% - Accent5 3 2 2 2 2 3 4" xfId="12776" xr:uid="{00000000-0005-0000-0000-000007330000}"/>
    <cellStyle name="20% - Accent5 3 2 2 2 2 4" xfId="12777" xr:uid="{00000000-0005-0000-0000-000008330000}"/>
    <cellStyle name="20% - Accent5 3 2 2 2 2 4 2" xfId="12778" xr:uid="{00000000-0005-0000-0000-000009330000}"/>
    <cellStyle name="20% - Accent5 3 2 2 2 2 4 3" xfId="12779" xr:uid="{00000000-0005-0000-0000-00000A330000}"/>
    <cellStyle name="20% - Accent5 3 2 2 2 2 5" xfId="12780" xr:uid="{00000000-0005-0000-0000-00000B330000}"/>
    <cellStyle name="20% - Accent5 3 2 2 2 2 5 2" xfId="12781" xr:uid="{00000000-0005-0000-0000-00000C330000}"/>
    <cellStyle name="20% - Accent5 3 2 2 2 2 6" xfId="12782" xr:uid="{00000000-0005-0000-0000-00000D330000}"/>
    <cellStyle name="20% - Accent5 3 2 2 2 2 6 2" xfId="12783" xr:uid="{00000000-0005-0000-0000-00000E330000}"/>
    <cellStyle name="20% - Accent5 3 2 2 2 2 7" xfId="12784" xr:uid="{00000000-0005-0000-0000-00000F330000}"/>
    <cellStyle name="20% - Accent5 3 2 2 2 3" xfId="12785" xr:uid="{00000000-0005-0000-0000-000010330000}"/>
    <cellStyle name="20% - Accent5 3 2 2 2 3 2" xfId="12786" xr:uid="{00000000-0005-0000-0000-000011330000}"/>
    <cellStyle name="20% - Accent5 3 2 2 2 3 2 2" xfId="12787" xr:uid="{00000000-0005-0000-0000-000012330000}"/>
    <cellStyle name="20% - Accent5 3 2 2 2 3 2 3" xfId="12788" xr:uid="{00000000-0005-0000-0000-000013330000}"/>
    <cellStyle name="20% - Accent5 3 2 2 2 3 3" xfId="12789" xr:uid="{00000000-0005-0000-0000-000014330000}"/>
    <cellStyle name="20% - Accent5 3 2 2 2 3 3 2" xfId="12790" xr:uid="{00000000-0005-0000-0000-000015330000}"/>
    <cellStyle name="20% - Accent5 3 2 2 2 3 4" xfId="12791" xr:uid="{00000000-0005-0000-0000-000016330000}"/>
    <cellStyle name="20% - Accent5 3 2 2 2 3 4 2" xfId="12792" xr:uid="{00000000-0005-0000-0000-000017330000}"/>
    <cellStyle name="20% - Accent5 3 2 2 2 3 5" xfId="12793" xr:uid="{00000000-0005-0000-0000-000018330000}"/>
    <cellStyle name="20% - Accent5 3 2 2 2 4" xfId="12794" xr:uid="{00000000-0005-0000-0000-000019330000}"/>
    <cellStyle name="20% - Accent5 3 2 2 2 4 2" xfId="12795" xr:uid="{00000000-0005-0000-0000-00001A330000}"/>
    <cellStyle name="20% - Accent5 3 2 2 2 4 2 2" xfId="12796" xr:uid="{00000000-0005-0000-0000-00001B330000}"/>
    <cellStyle name="20% - Accent5 3 2 2 2 4 2 3" xfId="12797" xr:uid="{00000000-0005-0000-0000-00001C330000}"/>
    <cellStyle name="20% - Accent5 3 2 2 2 4 3" xfId="12798" xr:uid="{00000000-0005-0000-0000-00001D330000}"/>
    <cellStyle name="20% - Accent5 3 2 2 2 4 4" xfId="12799" xr:uid="{00000000-0005-0000-0000-00001E330000}"/>
    <cellStyle name="20% - Accent5 3 2 2 2 5" xfId="12800" xr:uid="{00000000-0005-0000-0000-00001F330000}"/>
    <cellStyle name="20% - Accent5 3 2 2 2 5 2" xfId="12801" xr:uid="{00000000-0005-0000-0000-000020330000}"/>
    <cellStyle name="20% - Accent5 3 2 2 2 5 3" xfId="12802" xr:uid="{00000000-0005-0000-0000-000021330000}"/>
    <cellStyle name="20% - Accent5 3 2 2 2 6" xfId="12803" xr:uid="{00000000-0005-0000-0000-000022330000}"/>
    <cellStyle name="20% - Accent5 3 2 2 2 6 2" xfId="12804" xr:uid="{00000000-0005-0000-0000-000023330000}"/>
    <cellStyle name="20% - Accent5 3 2 2 2 7" xfId="12805" xr:uid="{00000000-0005-0000-0000-000024330000}"/>
    <cellStyle name="20% - Accent5 3 2 2 2 7 2" xfId="12806" xr:uid="{00000000-0005-0000-0000-000025330000}"/>
    <cellStyle name="20% - Accent5 3 2 2 2 8" xfId="12807" xr:uid="{00000000-0005-0000-0000-000026330000}"/>
    <cellStyle name="20% - Accent5 3 2 2 3" xfId="12808" xr:uid="{00000000-0005-0000-0000-000027330000}"/>
    <cellStyle name="20% - Accent5 3 2 2 3 2" xfId="12809" xr:uid="{00000000-0005-0000-0000-000028330000}"/>
    <cellStyle name="20% - Accent5 3 2 2 3 2 2" xfId="12810" xr:uid="{00000000-0005-0000-0000-000029330000}"/>
    <cellStyle name="20% - Accent5 3 2 2 3 2 2 2" xfId="12811" xr:uid="{00000000-0005-0000-0000-00002A330000}"/>
    <cellStyle name="20% - Accent5 3 2 2 3 2 2 2 2" xfId="12812" xr:uid="{00000000-0005-0000-0000-00002B330000}"/>
    <cellStyle name="20% - Accent5 3 2 2 3 2 2 2 3" xfId="12813" xr:uid="{00000000-0005-0000-0000-00002C330000}"/>
    <cellStyle name="20% - Accent5 3 2 2 3 2 2 3" xfId="12814" xr:uid="{00000000-0005-0000-0000-00002D330000}"/>
    <cellStyle name="20% - Accent5 3 2 2 3 2 2 4" xfId="12815" xr:uid="{00000000-0005-0000-0000-00002E330000}"/>
    <cellStyle name="20% - Accent5 3 2 2 3 2 3" xfId="12816" xr:uid="{00000000-0005-0000-0000-00002F330000}"/>
    <cellStyle name="20% - Accent5 3 2 2 3 2 3 2" xfId="12817" xr:uid="{00000000-0005-0000-0000-000030330000}"/>
    <cellStyle name="20% - Accent5 3 2 2 3 2 3 2 2" xfId="12818" xr:uid="{00000000-0005-0000-0000-000031330000}"/>
    <cellStyle name="20% - Accent5 3 2 2 3 2 3 2 3" xfId="12819" xr:uid="{00000000-0005-0000-0000-000032330000}"/>
    <cellStyle name="20% - Accent5 3 2 2 3 2 3 3" xfId="12820" xr:uid="{00000000-0005-0000-0000-000033330000}"/>
    <cellStyle name="20% - Accent5 3 2 2 3 2 3 4" xfId="12821" xr:uid="{00000000-0005-0000-0000-000034330000}"/>
    <cellStyle name="20% - Accent5 3 2 2 3 2 4" xfId="12822" xr:uid="{00000000-0005-0000-0000-000035330000}"/>
    <cellStyle name="20% - Accent5 3 2 2 3 2 4 2" xfId="12823" xr:uid="{00000000-0005-0000-0000-000036330000}"/>
    <cellStyle name="20% - Accent5 3 2 2 3 2 4 3" xfId="12824" xr:uid="{00000000-0005-0000-0000-000037330000}"/>
    <cellStyle name="20% - Accent5 3 2 2 3 2 5" xfId="12825" xr:uid="{00000000-0005-0000-0000-000038330000}"/>
    <cellStyle name="20% - Accent5 3 2 2 3 2 5 2" xfId="12826" xr:uid="{00000000-0005-0000-0000-000039330000}"/>
    <cellStyle name="20% - Accent5 3 2 2 3 2 6" xfId="12827" xr:uid="{00000000-0005-0000-0000-00003A330000}"/>
    <cellStyle name="20% - Accent5 3 2 2 3 2 6 2" xfId="12828" xr:uid="{00000000-0005-0000-0000-00003B330000}"/>
    <cellStyle name="20% - Accent5 3 2 2 3 2 7" xfId="12829" xr:uid="{00000000-0005-0000-0000-00003C330000}"/>
    <cellStyle name="20% - Accent5 3 2 2 3 3" xfId="12830" xr:uid="{00000000-0005-0000-0000-00003D330000}"/>
    <cellStyle name="20% - Accent5 3 2 2 3 3 2" xfId="12831" xr:uid="{00000000-0005-0000-0000-00003E330000}"/>
    <cellStyle name="20% - Accent5 3 2 2 3 3 2 2" xfId="12832" xr:uid="{00000000-0005-0000-0000-00003F330000}"/>
    <cellStyle name="20% - Accent5 3 2 2 3 3 2 3" xfId="12833" xr:uid="{00000000-0005-0000-0000-000040330000}"/>
    <cellStyle name="20% - Accent5 3 2 2 3 3 3" xfId="12834" xr:uid="{00000000-0005-0000-0000-000041330000}"/>
    <cellStyle name="20% - Accent5 3 2 2 3 3 3 2" xfId="12835" xr:uid="{00000000-0005-0000-0000-000042330000}"/>
    <cellStyle name="20% - Accent5 3 2 2 3 3 4" xfId="12836" xr:uid="{00000000-0005-0000-0000-000043330000}"/>
    <cellStyle name="20% - Accent5 3 2 2 3 3 4 2" xfId="12837" xr:uid="{00000000-0005-0000-0000-000044330000}"/>
    <cellStyle name="20% - Accent5 3 2 2 3 3 5" xfId="12838" xr:uid="{00000000-0005-0000-0000-000045330000}"/>
    <cellStyle name="20% - Accent5 3 2 2 3 4" xfId="12839" xr:uid="{00000000-0005-0000-0000-000046330000}"/>
    <cellStyle name="20% - Accent5 3 2 2 3 4 2" xfId="12840" xr:uid="{00000000-0005-0000-0000-000047330000}"/>
    <cellStyle name="20% - Accent5 3 2 2 3 4 2 2" xfId="12841" xr:uid="{00000000-0005-0000-0000-000048330000}"/>
    <cellStyle name="20% - Accent5 3 2 2 3 4 2 3" xfId="12842" xr:uid="{00000000-0005-0000-0000-000049330000}"/>
    <cellStyle name="20% - Accent5 3 2 2 3 4 3" xfId="12843" xr:uid="{00000000-0005-0000-0000-00004A330000}"/>
    <cellStyle name="20% - Accent5 3 2 2 3 4 4" xfId="12844" xr:uid="{00000000-0005-0000-0000-00004B330000}"/>
    <cellStyle name="20% - Accent5 3 2 2 3 5" xfId="12845" xr:uid="{00000000-0005-0000-0000-00004C330000}"/>
    <cellStyle name="20% - Accent5 3 2 2 3 5 2" xfId="12846" xr:uid="{00000000-0005-0000-0000-00004D330000}"/>
    <cellStyle name="20% - Accent5 3 2 2 3 5 3" xfId="12847" xr:uid="{00000000-0005-0000-0000-00004E330000}"/>
    <cellStyle name="20% - Accent5 3 2 2 3 6" xfId="12848" xr:uid="{00000000-0005-0000-0000-00004F330000}"/>
    <cellStyle name="20% - Accent5 3 2 2 3 6 2" xfId="12849" xr:uid="{00000000-0005-0000-0000-000050330000}"/>
    <cellStyle name="20% - Accent5 3 2 2 3 7" xfId="12850" xr:uid="{00000000-0005-0000-0000-000051330000}"/>
    <cellStyle name="20% - Accent5 3 2 2 3 7 2" xfId="12851" xr:uid="{00000000-0005-0000-0000-000052330000}"/>
    <cellStyle name="20% - Accent5 3 2 2 3 8" xfId="12852" xr:uid="{00000000-0005-0000-0000-000053330000}"/>
    <cellStyle name="20% - Accent5 3 2 2 4" xfId="12853" xr:uid="{00000000-0005-0000-0000-000054330000}"/>
    <cellStyle name="20% - Accent5 3 2 2 4 2" xfId="12854" xr:uid="{00000000-0005-0000-0000-000055330000}"/>
    <cellStyle name="20% - Accent5 3 2 2 4 2 2" xfId="12855" xr:uid="{00000000-0005-0000-0000-000056330000}"/>
    <cellStyle name="20% - Accent5 3 2 2 4 2 2 2" xfId="12856" xr:uid="{00000000-0005-0000-0000-000057330000}"/>
    <cellStyle name="20% - Accent5 3 2 2 4 2 2 3" xfId="12857" xr:uid="{00000000-0005-0000-0000-000058330000}"/>
    <cellStyle name="20% - Accent5 3 2 2 4 2 3" xfId="12858" xr:uid="{00000000-0005-0000-0000-000059330000}"/>
    <cellStyle name="20% - Accent5 3 2 2 4 2 4" xfId="12859" xr:uid="{00000000-0005-0000-0000-00005A330000}"/>
    <cellStyle name="20% - Accent5 3 2 2 4 3" xfId="12860" xr:uid="{00000000-0005-0000-0000-00005B330000}"/>
    <cellStyle name="20% - Accent5 3 2 2 4 3 2" xfId="12861" xr:uid="{00000000-0005-0000-0000-00005C330000}"/>
    <cellStyle name="20% - Accent5 3 2 2 4 3 2 2" xfId="12862" xr:uid="{00000000-0005-0000-0000-00005D330000}"/>
    <cellStyle name="20% - Accent5 3 2 2 4 3 2 3" xfId="12863" xr:uid="{00000000-0005-0000-0000-00005E330000}"/>
    <cellStyle name="20% - Accent5 3 2 2 4 3 3" xfId="12864" xr:uid="{00000000-0005-0000-0000-00005F330000}"/>
    <cellStyle name="20% - Accent5 3 2 2 4 3 4" xfId="12865" xr:uid="{00000000-0005-0000-0000-000060330000}"/>
    <cellStyle name="20% - Accent5 3 2 2 4 4" xfId="12866" xr:uid="{00000000-0005-0000-0000-000061330000}"/>
    <cellStyle name="20% - Accent5 3 2 2 4 4 2" xfId="12867" xr:uid="{00000000-0005-0000-0000-000062330000}"/>
    <cellStyle name="20% - Accent5 3 2 2 4 4 3" xfId="12868" xr:uid="{00000000-0005-0000-0000-000063330000}"/>
    <cellStyle name="20% - Accent5 3 2 2 4 5" xfId="12869" xr:uid="{00000000-0005-0000-0000-000064330000}"/>
    <cellStyle name="20% - Accent5 3 2 2 4 5 2" xfId="12870" xr:uid="{00000000-0005-0000-0000-000065330000}"/>
    <cellStyle name="20% - Accent5 3 2 2 4 6" xfId="12871" xr:uid="{00000000-0005-0000-0000-000066330000}"/>
    <cellStyle name="20% - Accent5 3 2 2 4 6 2" xfId="12872" xr:uid="{00000000-0005-0000-0000-000067330000}"/>
    <cellStyle name="20% - Accent5 3 2 2 4 7" xfId="12873" xr:uid="{00000000-0005-0000-0000-000068330000}"/>
    <cellStyle name="20% - Accent5 3 2 2 5" xfId="12874" xr:uid="{00000000-0005-0000-0000-000069330000}"/>
    <cellStyle name="20% - Accent5 3 2 2 5 2" xfId="12875" xr:uid="{00000000-0005-0000-0000-00006A330000}"/>
    <cellStyle name="20% - Accent5 3 2 2 5 2 2" xfId="12876" xr:uid="{00000000-0005-0000-0000-00006B330000}"/>
    <cellStyle name="20% - Accent5 3 2 2 5 2 3" xfId="12877" xr:uid="{00000000-0005-0000-0000-00006C330000}"/>
    <cellStyle name="20% - Accent5 3 2 2 5 3" xfId="12878" xr:uid="{00000000-0005-0000-0000-00006D330000}"/>
    <cellStyle name="20% - Accent5 3 2 2 5 3 2" xfId="12879" xr:uid="{00000000-0005-0000-0000-00006E330000}"/>
    <cellStyle name="20% - Accent5 3 2 2 5 4" xfId="12880" xr:uid="{00000000-0005-0000-0000-00006F330000}"/>
    <cellStyle name="20% - Accent5 3 2 2 5 4 2" xfId="12881" xr:uid="{00000000-0005-0000-0000-000070330000}"/>
    <cellStyle name="20% - Accent5 3 2 2 5 5" xfId="12882" xr:uid="{00000000-0005-0000-0000-000071330000}"/>
    <cellStyle name="20% - Accent5 3 2 2 6" xfId="12883" xr:uid="{00000000-0005-0000-0000-000072330000}"/>
    <cellStyle name="20% - Accent5 3 2 2 6 2" xfId="12884" xr:uid="{00000000-0005-0000-0000-000073330000}"/>
    <cellStyle name="20% - Accent5 3 2 2 6 2 2" xfId="12885" xr:uid="{00000000-0005-0000-0000-000074330000}"/>
    <cellStyle name="20% - Accent5 3 2 2 6 2 3" xfId="12886" xr:uid="{00000000-0005-0000-0000-000075330000}"/>
    <cellStyle name="20% - Accent5 3 2 2 6 3" xfId="12887" xr:uid="{00000000-0005-0000-0000-000076330000}"/>
    <cellStyle name="20% - Accent5 3 2 2 6 4" xfId="12888" xr:uid="{00000000-0005-0000-0000-000077330000}"/>
    <cellStyle name="20% - Accent5 3 2 2 7" xfId="12889" xr:uid="{00000000-0005-0000-0000-000078330000}"/>
    <cellStyle name="20% - Accent5 3 2 2 7 2" xfId="12890" xr:uid="{00000000-0005-0000-0000-000079330000}"/>
    <cellStyle name="20% - Accent5 3 2 2 7 3" xfId="12891" xr:uid="{00000000-0005-0000-0000-00007A330000}"/>
    <cellStyle name="20% - Accent5 3 2 2 8" xfId="12892" xr:uid="{00000000-0005-0000-0000-00007B330000}"/>
    <cellStyle name="20% - Accent5 3 2 2 8 2" xfId="12893" xr:uid="{00000000-0005-0000-0000-00007C330000}"/>
    <cellStyle name="20% - Accent5 3 2 2 9" xfId="12894" xr:uid="{00000000-0005-0000-0000-00007D330000}"/>
    <cellStyle name="20% - Accent5 3 2 2 9 2" xfId="12895" xr:uid="{00000000-0005-0000-0000-00007E330000}"/>
    <cellStyle name="20% - Accent5 3 2 3" xfId="12896" xr:uid="{00000000-0005-0000-0000-00007F330000}"/>
    <cellStyle name="20% - Accent5 3 2 3 10" xfId="12897" xr:uid="{00000000-0005-0000-0000-000080330000}"/>
    <cellStyle name="20% - Accent5 3 2 3 11" xfId="53011" xr:uid="{00000000-0005-0000-0000-000081330000}"/>
    <cellStyle name="20% - Accent5 3 2 3 12" xfId="54422" xr:uid="{00000000-0005-0000-0000-000082330000}"/>
    <cellStyle name="20% - Accent5 3 2 3 13" xfId="55948" xr:uid="{00000000-0005-0000-0000-000083330000}"/>
    <cellStyle name="20% - Accent5 3 2 3 14" xfId="57326" xr:uid="{00000000-0005-0000-0000-000084330000}"/>
    <cellStyle name="20% - Accent5 3 2 3 2" xfId="12898" xr:uid="{00000000-0005-0000-0000-000085330000}"/>
    <cellStyle name="20% - Accent5 3 2 3 2 2" xfId="12899" xr:uid="{00000000-0005-0000-0000-000086330000}"/>
    <cellStyle name="20% - Accent5 3 2 3 2 2 2" xfId="12900" xr:uid="{00000000-0005-0000-0000-000087330000}"/>
    <cellStyle name="20% - Accent5 3 2 3 2 2 2 2" xfId="12901" xr:uid="{00000000-0005-0000-0000-000088330000}"/>
    <cellStyle name="20% - Accent5 3 2 3 2 2 2 2 2" xfId="12902" xr:uid="{00000000-0005-0000-0000-000089330000}"/>
    <cellStyle name="20% - Accent5 3 2 3 2 2 2 2 3" xfId="12903" xr:uid="{00000000-0005-0000-0000-00008A330000}"/>
    <cellStyle name="20% - Accent5 3 2 3 2 2 2 3" xfId="12904" xr:uid="{00000000-0005-0000-0000-00008B330000}"/>
    <cellStyle name="20% - Accent5 3 2 3 2 2 2 4" xfId="12905" xr:uid="{00000000-0005-0000-0000-00008C330000}"/>
    <cellStyle name="20% - Accent5 3 2 3 2 2 3" xfId="12906" xr:uid="{00000000-0005-0000-0000-00008D330000}"/>
    <cellStyle name="20% - Accent5 3 2 3 2 2 3 2" xfId="12907" xr:uid="{00000000-0005-0000-0000-00008E330000}"/>
    <cellStyle name="20% - Accent5 3 2 3 2 2 3 2 2" xfId="12908" xr:uid="{00000000-0005-0000-0000-00008F330000}"/>
    <cellStyle name="20% - Accent5 3 2 3 2 2 3 2 3" xfId="12909" xr:uid="{00000000-0005-0000-0000-000090330000}"/>
    <cellStyle name="20% - Accent5 3 2 3 2 2 3 3" xfId="12910" xr:uid="{00000000-0005-0000-0000-000091330000}"/>
    <cellStyle name="20% - Accent5 3 2 3 2 2 3 4" xfId="12911" xr:uid="{00000000-0005-0000-0000-000092330000}"/>
    <cellStyle name="20% - Accent5 3 2 3 2 2 4" xfId="12912" xr:uid="{00000000-0005-0000-0000-000093330000}"/>
    <cellStyle name="20% - Accent5 3 2 3 2 2 4 2" xfId="12913" xr:uid="{00000000-0005-0000-0000-000094330000}"/>
    <cellStyle name="20% - Accent5 3 2 3 2 2 4 3" xfId="12914" xr:uid="{00000000-0005-0000-0000-000095330000}"/>
    <cellStyle name="20% - Accent5 3 2 3 2 2 5" xfId="12915" xr:uid="{00000000-0005-0000-0000-000096330000}"/>
    <cellStyle name="20% - Accent5 3 2 3 2 2 5 2" xfId="12916" xr:uid="{00000000-0005-0000-0000-000097330000}"/>
    <cellStyle name="20% - Accent5 3 2 3 2 2 6" xfId="12917" xr:uid="{00000000-0005-0000-0000-000098330000}"/>
    <cellStyle name="20% - Accent5 3 2 3 2 2 6 2" xfId="12918" xr:uid="{00000000-0005-0000-0000-000099330000}"/>
    <cellStyle name="20% - Accent5 3 2 3 2 2 7" xfId="12919" xr:uid="{00000000-0005-0000-0000-00009A330000}"/>
    <cellStyle name="20% - Accent5 3 2 3 2 3" xfId="12920" xr:uid="{00000000-0005-0000-0000-00009B330000}"/>
    <cellStyle name="20% - Accent5 3 2 3 2 3 2" xfId="12921" xr:uid="{00000000-0005-0000-0000-00009C330000}"/>
    <cellStyle name="20% - Accent5 3 2 3 2 3 2 2" xfId="12922" xr:uid="{00000000-0005-0000-0000-00009D330000}"/>
    <cellStyle name="20% - Accent5 3 2 3 2 3 2 3" xfId="12923" xr:uid="{00000000-0005-0000-0000-00009E330000}"/>
    <cellStyle name="20% - Accent5 3 2 3 2 3 3" xfId="12924" xr:uid="{00000000-0005-0000-0000-00009F330000}"/>
    <cellStyle name="20% - Accent5 3 2 3 2 3 3 2" xfId="12925" xr:uid="{00000000-0005-0000-0000-0000A0330000}"/>
    <cellStyle name="20% - Accent5 3 2 3 2 3 4" xfId="12926" xr:uid="{00000000-0005-0000-0000-0000A1330000}"/>
    <cellStyle name="20% - Accent5 3 2 3 2 3 4 2" xfId="12927" xr:uid="{00000000-0005-0000-0000-0000A2330000}"/>
    <cellStyle name="20% - Accent5 3 2 3 2 3 5" xfId="12928" xr:uid="{00000000-0005-0000-0000-0000A3330000}"/>
    <cellStyle name="20% - Accent5 3 2 3 2 4" xfId="12929" xr:uid="{00000000-0005-0000-0000-0000A4330000}"/>
    <cellStyle name="20% - Accent5 3 2 3 2 4 2" xfId="12930" xr:uid="{00000000-0005-0000-0000-0000A5330000}"/>
    <cellStyle name="20% - Accent5 3 2 3 2 4 2 2" xfId="12931" xr:uid="{00000000-0005-0000-0000-0000A6330000}"/>
    <cellStyle name="20% - Accent5 3 2 3 2 4 2 3" xfId="12932" xr:uid="{00000000-0005-0000-0000-0000A7330000}"/>
    <cellStyle name="20% - Accent5 3 2 3 2 4 3" xfId="12933" xr:uid="{00000000-0005-0000-0000-0000A8330000}"/>
    <cellStyle name="20% - Accent5 3 2 3 2 4 4" xfId="12934" xr:uid="{00000000-0005-0000-0000-0000A9330000}"/>
    <cellStyle name="20% - Accent5 3 2 3 2 5" xfId="12935" xr:uid="{00000000-0005-0000-0000-0000AA330000}"/>
    <cellStyle name="20% - Accent5 3 2 3 2 5 2" xfId="12936" xr:uid="{00000000-0005-0000-0000-0000AB330000}"/>
    <cellStyle name="20% - Accent5 3 2 3 2 5 3" xfId="12937" xr:uid="{00000000-0005-0000-0000-0000AC330000}"/>
    <cellStyle name="20% - Accent5 3 2 3 2 6" xfId="12938" xr:uid="{00000000-0005-0000-0000-0000AD330000}"/>
    <cellStyle name="20% - Accent5 3 2 3 2 6 2" xfId="12939" xr:uid="{00000000-0005-0000-0000-0000AE330000}"/>
    <cellStyle name="20% - Accent5 3 2 3 2 7" xfId="12940" xr:uid="{00000000-0005-0000-0000-0000AF330000}"/>
    <cellStyle name="20% - Accent5 3 2 3 2 7 2" xfId="12941" xr:uid="{00000000-0005-0000-0000-0000B0330000}"/>
    <cellStyle name="20% - Accent5 3 2 3 2 8" xfId="12942" xr:uid="{00000000-0005-0000-0000-0000B1330000}"/>
    <cellStyle name="20% - Accent5 3 2 3 3" xfId="12943" xr:uid="{00000000-0005-0000-0000-0000B2330000}"/>
    <cellStyle name="20% - Accent5 3 2 3 3 2" xfId="12944" xr:uid="{00000000-0005-0000-0000-0000B3330000}"/>
    <cellStyle name="20% - Accent5 3 2 3 3 2 2" xfId="12945" xr:uid="{00000000-0005-0000-0000-0000B4330000}"/>
    <cellStyle name="20% - Accent5 3 2 3 3 2 2 2" xfId="12946" xr:uid="{00000000-0005-0000-0000-0000B5330000}"/>
    <cellStyle name="20% - Accent5 3 2 3 3 2 2 2 2" xfId="12947" xr:uid="{00000000-0005-0000-0000-0000B6330000}"/>
    <cellStyle name="20% - Accent5 3 2 3 3 2 2 2 3" xfId="12948" xr:uid="{00000000-0005-0000-0000-0000B7330000}"/>
    <cellStyle name="20% - Accent5 3 2 3 3 2 2 3" xfId="12949" xr:uid="{00000000-0005-0000-0000-0000B8330000}"/>
    <cellStyle name="20% - Accent5 3 2 3 3 2 2 4" xfId="12950" xr:uid="{00000000-0005-0000-0000-0000B9330000}"/>
    <cellStyle name="20% - Accent5 3 2 3 3 2 3" xfId="12951" xr:uid="{00000000-0005-0000-0000-0000BA330000}"/>
    <cellStyle name="20% - Accent5 3 2 3 3 2 3 2" xfId="12952" xr:uid="{00000000-0005-0000-0000-0000BB330000}"/>
    <cellStyle name="20% - Accent5 3 2 3 3 2 3 2 2" xfId="12953" xr:uid="{00000000-0005-0000-0000-0000BC330000}"/>
    <cellStyle name="20% - Accent5 3 2 3 3 2 3 2 3" xfId="12954" xr:uid="{00000000-0005-0000-0000-0000BD330000}"/>
    <cellStyle name="20% - Accent5 3 2 3 3 2 3 3" xfId="12955" xr:uid="{00000000-0005-0000-0000-0000BE330000}"/>
    <cellStyle name="20% - Accent5 3 2 3 3 2 3 4" xfId="12956" xr:uid="{00000000-0005-0000-0000-0000BF330000}"/>
    <cellStyle name="20% - Accent5 3 2 3 3 2 4" xfId="12957" xr:uid="{00000000-0005-0000-0000-0000C0330000}"/>
    <cellStyle name="20% - Accent5 3 2 3 3 2 4 2" xfId="12958" xr:uid="{00000000-0005-0000-0000-0000C1330000}"/>
    <cellStyle name="20% - Accent5 3 2 3 3 2 4 3" xfId="12959" xr:uid="{00000000-0005-0000-0000-0000C2330000}"/>
    <cellStyle name="20% - Accent5 3 2 3 3 2 5" xfId="12960" xr:uid="{00000000-0005-0000-0000-0000C3330000}"/>
    <cellStyle name="20% - Accent5 3 2 3 3 2 5 2" xfId="12961" xr:uid="{00000000-0005-0000-0000-0000C4330000}"/>
    <cellStyle name="20% - Accent5 3 2 3 3 2 6" xfId="12962" xr:uid="{00000000-0005-0000-0000-0000C5330000}"/>
    <cellStyle name="20% - Accent5 3 2 3 3 2 6 2" xfId="12963" xr:uid="{00000000-0005-0000-0000-0000C6330000}"/>
    <cellStyle name="20% - Accent5 3 2 3 3 2 7" xfId="12964" xr:uid="{00000000-0005-0000-0000-0000C7330000}"/>
    <cellStyle name="20% - Accent5 3 2 3 3 3" xfId="12965" xr:uid="{00000000-0005-0000-0000-0000C8330000}"/>
    <cellStyle name="20% - Accent5 3 2 3 3 3 2" xfId="12966" xr:uid="{00000000-0005-0000-0000-0000C9330000}"/>
    <cellStyle name="20% - Accent5 3 2 3 3 3 2 2" xfId="12967" xr:uid="{00000000-0005-0000-0000-0000CA330000}"/>
    <cellStyle name="20% - Accent5 3 2 3 3 3 2 3" xfId="12968" xr:uid="{00000000-0005-0000-0000-0000CB330000}"/>
    <cellStyle name="20% - Accent5 3 2 3 3 3 3" xfId="12969" xr:uid="{00000000-0005-0000-0000-0000CC330000}"/>
    <cellStyle name="20% - Accent5 3 2 3 3 3 3 2" xfId="12970" xr:uid="{00000000-0005-0000-0000-0000CD330000}"/>
    <cellStyle name="20% - Accent5 3 2 3 3 3 4" xfId="12971" xr:uid="{00000000-0005-0000-0000-0000CE330000}"/>
    <cellStyle name="20% - Accent5 3 2 3 3 3 4 2" xfId="12972" xr:uid="{00000000-0005-0000-0000-0000CF330000}"/>
    <cellStyle name="20% - Accent5 3 2 3 3 3 5" xfId="12973" xr:uid="{00000000-0005-0000-0000-0000D0330000}"/>
    <cellStyle name="20% - Accent5 3 2 3 3 4" xfId="12974" xr:uid="{00000000-0005-0000-0000-0000D1330000}"/>
    <cellStyle name="20% - Accent5 3 2 3 3 4 2" xfId="12975" xr:uid="{00000000-0005-0000-0000-0000D2330000}"/>
    <cellStyle name="20% - Accent5 3 2 3 3 4 2 2" xfId="12976" xr:uid="{00000000-0005-0000-0000-0000D3330000}"/>
    <cellStyle name="20% - Accent5 3 2 3 3 4 2 3" xfId="12977" xr:uid="{00000000-0005-0000-0000-0000D4330000}"/>
    <cellStyle name="20% - Accent5 3 2 3 3 4 3" xfId="12978" xr:uid="{00000000-0005-0000-0000-0000D5330000}"/>
    <cellStyle name="20% - Accent5 3 2 3 3 4 4" xfId="12979" xr:uid="{00000000-0005-0000-0000-0000D6330000}"/>
    <cellStyle name="20% - Accent5 3 2 3 3 5" xfId="12980" xr:uid="{00000000-0005-0000-0000-0000D7330000}"/>
    <cellStyle name="20% - Accent5 3 2 3 3 5 2" xfId="12981" xr:uid="{00000000-0005-0000-0000-0000D8330000}"/>
    <cellStyle name="20% - Accent5 3 2 3 3 5 3" xfId="12982" xr:uid="{00000000-0005-0000-0000-0000D9330000}"/>
    <cellStyle name="20% - Accent5 3 2 3 3 6" xfId="12983" xr:uid="{00000000-0005-0000-0000-0000DA330000}"/>
    <cellStyle name="20% - Accent5 3 2 3 3 6 2" xfId="12984" xr:uid="{00000000-0005-0000-0000-0000DB330000}"/>
    <cellStyle name="20% - Accent5 3 2 3 3 7" xfId="12985" xr:uid="{00000000-0005-0000-0000-0000DC330000}"/>
    <cellStyle name="20% - Accent5 3 2 3 3 7 2" xfId="12986" xr:uid="{00000000-0005-0000-0000-0000DD330000}"/>
    <cellStyle name="20% - Accent5 3 2 3 3 8" xfId="12987" xr:uid="{00000000-0005-0000-0000-0000DE330000}"/>
    <cellStyle name="20% - Accent5 3 2 3 4" xfId="12988" xr:uid="{00000000-0005-0000-0000-0000DF330000}"/>
    <cellStyle name="20% - Accent5 3 2 3 4 2" xfId="12989" xr:uid="{00000000-0005-0000-0000-0000E0330000}"/>
    <cellStyle name="20% - Accent5 3 2 3 4 2 2" xfId="12990" xr:uid="{00000000-0005-0000-0000-0000E1330000}"/>
    <cellStyle name="20% - Accent5 3 2 3 4 2 2 2" xfId="12991" xr:uid="{00000000-0005-0000-0000-0000E2330000}"/>
    <cellStyle name="20% - Accent5 3 2 3 4 2 2 3" xfId="12992" xr:uid="{00000000-0005-0000-0000-0000E3330000}"/>
    <cellStyle name="20% - Accent5 3 2 3 4 2 3" xfId="12993" xr:uid="{00000000-0005-0000-0000-0000E4330000}"/>
    <cellStyle name="20% - Accent5 3 2 3 4 2 4" xfId="12994" xr:uid="{00000000-0005-0000-0000-0000E5330000}"/>
    <cellStyle name="20% - Accent5 3 2 3 4 3" xfId="12995" xr:uid="{00000000-0005-0000-0000-0000E6330000}"/>
    <cellStyle name="20% - Accent5 3 2 3 4 3 2" xfId="12996" xr:uid="{00000000-0005-0000-0000-0000E7330000}"/>
    <cellStyle name="20% - Accent5 3 2 3 4 3 2 2" xfId="12997" xr:uid="{00000000-0005-0000-0000-0000E8330000}"/>
    <cellStyle name="20% - Accent5 3 2 3 4 3 2 3" xfId="12998" xr:uid="{00000000-0005-0000-0000-0000E9330000}"/>
    <cellStyle name="20% - Accent5 3 2 3 4 3 3" xfId="12999" xr:uid="{00000000-0005-0000-0000-0000EA330000}"/>
    <cellStyle name="20% - Accent5 3 2 3 4 3 4" xfId="13000" xr:uid="{00000000-0005-0000-0000-0000EB330000}"/>
    <cellStyle name="20% - Accent5 3 2 3 4 4" xfId="13001" xr:uid="{00000000-0005-0000-0000-0000EC330000}"/>
    <cellStyle name="20% - Accent5 3 2 3 4 4 2" xfId="13002" xr:uid="{00000000-0005-0000-0000-0000ED330000}"/>
    <cellStyle name="20% - Accent5 3 2 3 4 4 3" xfId="13003" xr:uid="{00000000-0005-0000-0000-0000EE330000}"/>
    <cellStyle name="20% - Accent5 3 2 3 4 5" xfId="13004" xr:uid="{00000000-0005-0000-0000-0000EF330000}"/>
    <cellStyle name="20% - Accent5 3 2 3 4 5 2" xfId="13005" xr:uid="{00000000-0005-0000-0000-0000F0330000}"/>
    <cellStyle name="20% - Accent5 3 2 3 4 6" xfId="13006" xr:uid="{00000000-0005-0000-0000-0000F1330000}"/>
    <cellStyle name="20% - Accent5 3 2 3 4 6 2" xfId="13007" xr:uid="{00000000-0005-0000-0000-0000F2330000}"/>
    <cellStyle name="20% - Accent5 3 2 3 4 7" xfId="13008" xr:uid="{00000000-0005-0000-0000-0000F3330000}"/>
    <cellStyle name="20% - Accent5 3 2 3 5" xfId="13009" xr:uid="{00000000-0005-0000-0000-0000F4330000}"/>
    <cellStyle name="20% - Accent5 3 2 3 5 2" xfId="13010" xr:uid="{00000000-0005-0000-0000-0000F5330000}"/>
    <cellStyle name="20% - Accent5 3 2 3 5 2 2" xfId="13011" xr:uid="{00000000-0005-0000-0000-0000F6330000}"/>
    <cellStyle name="20% - Accent5 3 2 3 5 2 3" xfId="13012" xr:uid="{00000000-0005-0000-0000-0000F7330000}"/>
    <cellStyle name="20% - Accent5 3 2 3 5 3" xfId="13013" xr:uid="{00000000-0005-0000-0000-0000F8330000}"/>
    <cellStyle name="20% - Accent5 3 2 3 5 3 2" xfId="13014" xr:uid="{00000000-0005-0000-0000-0000F9330000}"/>
    <cellStyle name="20% - Accent5 3 2 3 5 4" xfId="13015" xr:uid="{00000000-0005-0000-0000-0000FA330000}"/>
    <cellStyle name="20% - Accent5 3 2 3 5 4 2" xfId="13016" xr:uid="{00000000-0005-0000-0000-0000FB330000}"/>
    <cellStyle name="20% - Accent5 3 2 3 5 5" xfId="13017" xr:uid="{00000000-0005-0000-0000-0000FC330000}"/>
    <cellStyle name="20% - Accent5 3 2 3 6" xfId="13018" xr:uid="{00000000-0005-0000-0000-0000FD330000}"/>
    <cellStyle name="20% - Accent5 3 2 3 6 2" xfId="13019" xr:uid="{00000000-0005-0000-0000-0000FE330000}"/>
    <cellStyle name="20% - Accent5 3 2 3 6 2 2" xfId="13020" xr:uid="{00000000-0005-0000-0000-0000FF330000}"/>
    <cellStyle name="20% - Accent5 3 2 3 6 2 3" xfId="13021" xr:uid="{00000000-0005-0000-0000-000000340000}"/>
    <cellStyle name="20% - Accent5 3 2 3 6 3" xfId="13022" xr:uid="{00000000-0005-0000-0000-000001340000}"/>
    <cellStyle name="20% - Accent5 3 2 3 6 4" xfId="13023" xr:uid="{00000000-0005-0000-0000-000002340000}"/>
    <cellStyle name="20% - Accent5 3 2 3 7" xfId="13024" xr:uid="{00000000-0005-0000-0000-000003340000}"/>
    <cellStyle name="20% - Accent5 3 2 3 7 2" xfId="13025" xr:uid="{00000000-0005-0000-0000-000004340000}"/>
    <cellStyle name="20% - Accent5 3 2 3 7 3" xfId="13026" xr:uid="{00000000-0005-0000-0000-000005340000}"/>
    <cellStyle name="20% - Accent5 3 2 3 8" xfId="13027" xr:uid="{00000000-0005-0000-0000-000006340000}"/>
    <cellStyle name="20% - Accent5 3 2 3 8 2" xfId="13028" xr:uid="{00000000-0005-0000-0000-000007340000}"/>
    <cellStyle name="20% - Accent5 3 2 3 9" xfId="13029" xr:uid="{00000000-0005-0000-0000-000008340000}"/>
    <cellStyle name="20% - Accent5 3 2 3 9 2" xfId="13030" xr:uid="{00000000-0005-0000-0000-000009340000}"/>
    <cellStyle name="20% - Accent5 3 2 4" xfId="13031" xr:uid="{00000000-0005-0000-0000-00000A340000}"/>
    <cellStyle name="20% - Accent5 3 2 4 10" xfId="54132" xr:uid="{00000000-0005-0000-0000-00000B340000}"/>
    <cellStyle name="20% - Accent5 3 2 4 11" xfId="55658" xr:uid="{00000000-0005-0000-0000-00000C340000}"/>
    <cellStyle name="20% - Accent5 3 2 4 12" xfId="57036" xr:uid="{00000000-0005-0000-0000-00000D340000}"/>
    <cellStyle name="20% - Accent5 3 2 4 2" xfId="13032" xr:uid="{00000000-0005-0000-0000-00000E340000}"/>
    <cellStyle name="20% - Accent5 3 2 4 2 2" xfId="13033" xr:uid="{00000000-0005-0000-0000-00000F340000}"/>
    <cellStyle name="20% - Accent5 3 2 4 2 2 2" xfId="13034" xr:uid="{00000000-0005-0000-0000-000010340000}"/>
    <cellStyle name="20% - Accent5 3 2 4 2 2 2 2" xfId="13035" xr:uid="{00000000-0005-0000-0000-000011340000}"/>
    <cellStyle name="20% - Accent5 3 2 4 2 2 2 3" xfId="13036" xr:uid="{00000000-0005-0000-0000-000012340000}"/>
    <cellStyle name="20% - Accent5 3 2 4 2 2 3" xfId="13037" xr:uid="{00000000-0005-0000-0000-000013340000}"/>
    <cellStyle name="20% - Accent5 3 2 4 2 2 4" xfId="13038" xr:uid="{00000000-0005-0000-0000-000014340000}"/>
    <cellStyle name="20% - Accent5 3 2 4 2 3" xfId="13039" xr:uid="{00000000-0005-0000-0000-000015340000}"/>
    <cellStyle name="20% - Accent5 3 2 4 2 3 2" xfId="13040" xr:uid="{00000000-0005-0000-0000-000016340000}"/>
    <cellStyle name="20% - Accent5 3 2 4 2 3 2 2" xfId="13041" xr:uid="{00000000-0005-0000-0000-000017340000}"/>
    <cellStyle name="20% - Accent5 3 2 4 2 3 2 3" xfId="13042" xr:uid="{00000000-0005-0000-0000-000018340000}"/>
    <cellStyle name="20% - Accent5 3 2 4 2 3 3" xfId="13043" xr:uid="{00000000-0005-0000-0000-000019340000}"/>
    <cellStyle name="20% - Accent5 3 2 4 2 3 4" xfId="13044" xr:uid="{00000000-0005-0000-0000-00001A340000}"/>
    <cellStyle name="20% - Accent5 3 2 4 2 4" xfId="13045" xr:uid="{00000000-0005-0000-0000-00001B340000}"/>
    <cellStyle name="20% - Accent5 3 2 4 2 4 2" xfId="13046" xr:uid="{00000000-0005-0000-0000-00001C340000}"/>
    <cellStyle name="20% - Accent5 3 2 4 2 4 3" xfId="13047" xr:uid="{00000000-0005-0000-0000-00001D340000}"/>
    <cellStyle name="20% - Accent5 3 2 4 2 5" xfId="13048" xr:uid="{00000000-0005-0000-0000-00001E340000}"/>
    <cellStyle name="20% - Accent5 3 2 4 2 5 2" xfId="13049" xr:uid="{00000000-0005-0000-0000-00001F340000}"/>
    <cellStyle name="20% - Accent5 3 2 4 2 6" xfId="13050" xr:uid="{00000000-0005-0000-0000-000020340000}"/>
    <cellStyle name="20% - Accent5 3 2 4 2 6 2" xfId="13051" xr:uid="{00000000-0005-0000-0000-000021340000}"/>
    <cellStyle name="20% - Accent5 3 2 4 2 7" xfId="13052" xr:uid="{00000000-0005-0000-0000-000022340000}"/>
    <cellStyle name="20% - Accent5 3 2 4 3" xfId="13053" xr:uid="{00000000-0005-0000-0000-000023340000}"/>
    <cellStyle name="20% - Accent5 3 2 4 3 2" xfId="13054" xr:uid="{00000000-0005-0000-0000-000024340000}"/>
    <cellStyle name="20% - Accent5 3 2 4 3 2 2" xfId="13055" xr:uid="{00000000-0005-0000-0000-000025340000}"/>
    <cellStyle name="20% - Accent5 3 2 4 3 2 3" xfId="13056" xr:uid="{00000000-0005-0000-0000-000026340000}"/>
    <cellStyle name="20% - Accent5 3 2 4 3 3" xfId="13057" xr:uid="{00000000-0005-0000-0000-000027340000}"/>
    <cellStyle name="20% - Accent5 3 2 4 3 3 2" xfId="13058" xr:uid="{00000000-0005-0000-0000-000028340000}"/>
    <cellStyle name="20% - Accent5 3 2 4 3 4" xfId="13059" xr:uid="{00000000-0005-0000-0000-000029340000}"/>
    <cellStyle name="20% - Accent5 3 2 4 3 4 2" xfId="13060" xr:uid="{00000000-0005-0000-0000-00002A340000}"/>
    <cellStyle name="20% - Accent5 3 2 4 3 5" xfId="13061" xr:uid="{00000000-0005-0000-0000-00002B340000}"/>
    <cellStyle name="20% - Accent5 3 2 4 4" xfId="13062" xr:uid="{00000000-0005-0000-0000-00002C340000}"/>
    <cellStyle name="20% - Accent5 3 2 4 4 2" xfId="13063" xr:uid="{00000000-0005-0000-0000-00002D340000}"/>
    <cellStyle name="20% - Accent5 3 2 4 4 2 2" xfId="13064" xr:uid="{00000000-0005-0000-0000-00002E340000}"/>
    <cellStyle name="20% - Accent5 3 2 4 4 2 3" xfId="13065" xr:uid="{00000000-0005-0000-0000-00002F340000}"/>
    <cellStyle name="20% - Accent5 3 2 4 4 3" xfId="13066" xr:uid="{00000000-0005-0000-0000-000030340000}"/>
    <cellStyle name="20% - Accent5 3 2 4 4 4" xfId="13067" xr:uid="{00000000-0005-0000-0000-000031340000}"/>
    <cellStyle name="20% - Accent5 3 2 4 5" xfId="13068" xr:uid="{00000000-0005-0000-0000-000032340000}"/>
    <cellStyle name="20% - Accent5 3 2 4 5 2" xfId="13069" xr:uid="{00000000-0005-0000-0000-000033340000}"/>
    <cellStyle name="20% - Accent5 3 2 4 5 3" xfId="13070" xr:uid="{00000000-0005-0000-0000-000034340000}"/>
    <cellStyle name="20% - Accent5 3 2 4 6" xfId="13071" xr:uid="{00000000-0005-0000-0000-000035340000}"/>
    <cellStyle name="20% - Accent5 3 2 4 6 2" xfId="13072" xr:uid="{00000000-0005-0000-0000-000036340000}"/>
    <cellStyle name="20% - Accent5 3 2 4 7" xfId="13073" xr:uid="{00000000-0005-0000-0000-000037340000}"/>
    <cellStyle name="20% - Accent5 3 2 4 7 2" xfId="13074" xr:uid="{00000000-0005-0000-0000-000038340000}"/>
    <cellStyle name="20% - Accent5 3 2 4 8" xfId="13075" xr:uid="{00000000-0005-0000-0000-000039340000}"/>
    <cellStyle name="20% - Accent5 3 2 4 9" xfId="52661" xr:uid="{00000000-0005-0000-0000-00003A340000}"/>
    <cellStyle name="20% - Accent5 3 2 5" xfId="13076" xr:uid="{00000000-0005-0000-0000-00003B340000}"/>
    <cellStyle name="20% - Accent5 3 2 5 2" xfId="13077" xr:uid="{00000000-0005-0000-0000-00003C340000}"/>
    <cellStyle name="20% - Accent5 3 2 5 2 2" xfId="13078" xr:uid="{00000000-0005-0000-0000-00003D340000}"/>
    <cellStyle name="20% - Accent5 3 2 5 2 2 2" xfId="13079" xr:uid="{00000000-0005-0000-0000-00003E340000}"/>
    <cellStyle name="20% - Accent5 3 2 5 2 2 2 2" xfId="13080" xr:uid="{00000000-0005-0000-0000-00003F340000}"/>
    <cellStyle name="20% - Accent5 3 2 5 2 2 2 3" xfId="13081" xr:uid="{00000000-0005-0000-0000-000040340000}"/>
    <cellStyle name="20% - Accent5 3 2 5 2 2 3" xfId="13082" xr:uid="{00000000-0005-0000-0000-000041340000}"/>
    <cellStyle name="20% - Accent5 3 2 5 2 2 4" xfId="13083" xr:uid="{00000000-0005-0000-0000-000042340000}"/>
    <cellStyle name="20% - Accent5 3 2 5 2 3" xfId="13084" xr:uid="{00000000-0005-0000-0000-000043340000}"/>
    <cellStyle name="20% - Accent5 3 2 5 2 3 2" xfId="13085" xr:uid="{00000000-0005-0000-0000-000044340000}"/>
    <cellStyle name="20% - Accent5 3 2 5 2 3 2 2" xfId="13086" xr:uid="{00000000-0005-0000-0000-000045340000}"/>
    <cellStyle name="20% - Accent5 3 2 5 2 3 2 3" xfId="13087" xr:uid="{00000000-0005-0000-0000-000046340000}"/>
    <cellStyle name="20% - Accent5 3 2 5 2 3 3" xfId="13088" xr:uid="{00000000-0005-0000-0000-000047340000}"/>
    <cellStyle name="20% - Accent5 3 2 5 2 3 4" xfId="13089" xr:uid="{00000000-0005-0000-0000-000048340000}"/>
    <cellStyle name="20% - Accent5 3 2 5 2 4" xfId="13090" xr:uid="{00000000-0005-0000-0000-000049340000}"/>
    <cellStyle name="20% - Accent5 3 2 5 2 4 2" xfId="13091" xr:uid="{00000000-0005-0000-0000-00004A340000}"/>
    <cellStyle name="20% - Accent5 3 2 5 2 4 3" xfId="13092" xr:uid="{00000000-0005-0000-0000-00004B340000}"/>
    <cellStyle name="20% - Accent5 3 2 5 2 5" xfId="13093" xr:uid="{00000000-0005-0000-0000-00004C340000}"/>
    <cellStyle name="20% - Accent5 3 2 5 2 5 2" xfId="13094" xr:uid="{00000000-0005-0000-0000-00004D340000}"/>
    <cellStyle name="20% - Accent5 3 2 5 2 6" xfId="13095" xr:uid="{00000000-0005-0000-0000-00004E340000}"/>
    <cellStyle name="20% - Accent5 3 2 5 2 6 2" xfId="13096" xr:uid="{00000000-0005-0000-0000-00004F340000}"/>
    <cellStyle name="20% - Accent5 3 2 5 2 7" xfId="13097" xr:uid="{00000000-0005-0000-0000-000050340000}"/>
    <cellStyle name="20% - Accent5 3 2 5 3" xfId="13098" xr:uid="{00000000-0005-0000-0000-000051340000}"/>
    <cellStyle name="20% - Accent5 3 2 5 3 2" xfId="13099" xr:uid="{00000000-0005-0000-0000-000052340000}"/>
    <cellStyle name="20% - Accent5 3 2 5 3 2 2" xfId="13100" xr:uid="{00000000-0005-0000-0000-000053340000}"/>
    <cellStyle name="20% - Accent5 3 2 5 3 2 3" xfId="13101" xr:uid="{00000000-0005-0000-0000-000054340000}"/>
    <cellStyle name="20% - Accent5 3 2 5 3 3" xfId="13102" xr:uid="{00000000-0005-0000-0000-000055340000}"/>
    <cellStyle name="20% - Accent5 3 2 5 3 3 2" xfId="13103" xr:uid="{00000000-0005-0000-0000-000056340000}"/>
    <cellStyle name="20% - Accent5 3 2 5 3 4" xfId="13104" xr:uid="{00000000-0005-0000-0000-000057340000}"/>
    <cellStyle name="20% - Accent5 3 2 5 3 4 2" xfId="13105" xr:uid="{00000000-0005-0000-0000-000058340000}"/>
    <cellStyle name="20% - Accent5 3 2 5 3 5" xfId="13106" xr:uid="{00000000-0005-0000-0000-000059340000}"/>
    <cellStyle name="20% - Accent5 3 2 5 4" xfId="13107" xr:uid="{00000000-0005-0000-0000-00005A340000}"/>
    <cellStyle name="20% - Accent5 3 2 5 4 2" xfId="13108" xr:uid="{00000000-0005-0000-0000-00005B340000}"/>
    <cellStyle name="20% - Accent5 3 2 5 4 2 2" xfId="13109" xr:uid="{00000000-0005-0000-0000-00005C340000}"/>
    <cellStyle name="20% - Accent5 3 2 5 4 2 3" xfId="13110" xr:uid="{00000000-0005-0000-0000-00005D340000}"/>
    <cellStyle name="20% - Accent5 3 2 5 4 3" xfId="13111" xr:uid="{00000000-0005-0000-0000-00005E340000}"/>
    <cellStyle name="20% - Accent5 3 2 5 4 4" xfId="13112" xr:uid="{00000000-0005-0000-0000-00005F340000}"/>
    <cellStyle name="20% - Accent5 3 2 5 5" xfId="13113" xr:uid="{00000000-0005-0000-0000-000060340000}"/>
    <cellStyle name="20% - Accent5 3 2 5 5 2" xfId="13114" xr:uid="{00000000-0005-0000-0000-000061340000}"/>
    <cellStyle name="20% - Accent5 3 2 5 5 3" xfId="13115" xr:uid="{00000000-0005-0000-0000-000062340000}"/>
    <cellStyle name="20% - Accent5 3 2 5 6" xfId="13116" xr:uid="{00000000-0005-0000-0000-000063340000}"/>
    <cellStyle name="20% - Accent5 3 2 5 6 2" xfId="13117" xr:uid="{00000000-0005-0000-0000-000064340000}"/>
    <cellStyle name="20% - Accent5 3 2 5 7" xfId="13118" xr:uid="{00000000-0005-0000-0000-000065340000}"/>
    <cellStyle name="20% - Accent5 3 2 5 7 2" xfId="13119" xr:uid="{00000000-0005-0000-0000-000066340000}"/>
    <cellStyle name="20% - Accent5 3 2 5 8" xfId="13120" xr:uid="{00000000-0005-0000-0000-000067340000}"/>
    <cellStyle name="20% - Accent5 3 2 6" xfId="13121" xr:uid="{00000000-0005-0000-0000-000068340000}"/>
    <cellStyle name="20% - Accent5 3 2 6 2" xfId="13122" xr:uid="{00000000-0005-0000-0000-000069340000}"/>
    <cellStyle name="20% - Accent5 3 2 6 2 2" xfId="13123" xr:uid="{00000000-0005-0000-0000-00006A340000}"/>
    <cellStyle name="20% - Accent5 3 2 6 2 2 2" xfId="13124" xr:uid="{00000000-0005-0000-0000-00006B340000}"/>
    <cellStyle name="20% - Accent5 3 2 6 2 2 3" xfId="13125" xr:uid="{00000000-0005-0000-0000-00006C340000}"/>
    <cellStyle name="20% - Accent5 3 2 6 2 3" xfId="13126" xr:uid="{00000000-0005-0000-0000-00006D340000}"/>
    <cellStyle name="20% - Accent5 3 2 6 2 4" xfId="13127" xr:uid="{00000000-0005-0000-0000-00006E340000}"/>
    <cellStyle name="20% - Accent5 3 2 6 3" xfId="13128" xr:uid="{00000000-0005-0000-0000-00006F340000}"/>
    <cellStyle name="20% - Accent5 3 2 6 3 2" xfId="13129" xr:uid="{00000000-0005-0000-0000-000070340000}"/>
    <cellStyle name="20% - Accent5 3 2 6 3 2 2" xfId="13130" xr:uid="{00000000-0005-0000-0000-000071340000}"/>
    <cellStyle name="20% - Accent5 3 2 6 3 2 3" xfId="13131" xr:uid="{00000000-0005-0000-0000-000072340000}"/>
    <cellStyle name="20% - Accent5 3 2 6 3 3" xfId="13132" xr:uid="{00000000-0005-0000-0000-000073340000}"/>
    <cellStyle name="20% - Accent5 3 2 6 3 4" xfId="13133" xr:uid="{00000000-0005-0000-0000-000074340000}"/>
    <cellStyle name="20% - Accent5 3 2 6 4" xfId="13134" xr:uid="{00000000-0005-0000-0000-000075340000}"/>
    <cellStyle name="20% - Accent5 3 2 6 4 2" xfId="13135" xr:uid="{00000000-0005-0000-0000-000076340000}"/>
    <cellStyle name="20% - Accent5 3 2 6 4 3" xfId="13136" xr:uid="{00000000-0005-0000-0000-000077340000}"/>
    <cellStyle name="20% - Accent5 3 2 6 5" xfId="13137" xr:uid="{00000000-0005-0000-0000-000078340000}"/>
    <cellStyle name="20% - Accent5 3 2 6 5 2" xfId="13138" xr:uid="{00000000-0005-0000-0000-000079340000}"/>
    <cellStyle name="20% - Accent5 3 2 6 6" xfId="13139" xr:uid="{00000000-0005-0000-0000-00007A340000}"/>
    <cellStyle name="20% - Accent5 3 2 6 6 2" xfId="13140" xr:uid="{00000000-0005-0000-0000-00007B340000}"/>
    <cellStyle name="20% - Accent5 3 2 6 7" xfId="13141" xr:uid="{00000000-0005-0000-0000-00007C340000}"/>
    <cellStyle name="20% - Accent5 3 2 7" xfId="13142" xr:uid="{00000000-0005-0000-0000-00007D340000}"/>
    <cellStyle name="20% - Accent5 3 2 7 2" xfId="13143" xr:uid="{00000000-0005-0000-0000-00007E340000}"/>
    <cellStyle name="20% - Accent5 3 2 7 2 2" xfId="13144" xr:uid="{00000000-0005-0000-0000-00007F340000}"/>
    <cellStyle name="20% - Accent5 3 2 7 2 3" xfId="13145" xr:uid="{00000000-0005-0000-0000-000080340000}"/>
    <cellStyle name="20% - Accent5 3 2 7 3" xfId="13146" xr:uid="{00000000-0005-0000-0000-000081340000}"/>
    <cellStyle name="20% - Accent5 3 2 7 3 2" xfId="13147" xr:uid="{00000000-0005-0000-0000-000082340000}"/>
    <cellStyle name="20% - Accent5 3 2 7 4" xfId="13148" xr:uid="{00000000-0005-0000-0000-000083340000}"/>
    <cellStyle name="20% - Accent5 3 2 7 4 2" xfId="13149" xr:uid="{00000000-0005-0000-0000-000084340000}"/>
    <cellStyle name="20% - Accent5 3 2 7 5" xfId="13150" xr:uid="{00000000-0005-0000-0000-000085340000}"/>
    <cellStyle name="20% - Accent5 3 2 8" xfId="13151" xr:uid="{00000000-0005-0000-0000-000086340000}"/>
    <cellStyle name="20% - Accent5 3 2 8 2" xfId="13152" xr:uid="{00000000-0005-0000-0000-000087340000}"/>
    <cellStyle name="20% - Accent5 3 2 8 2 2" xfId="13153" xr:uid="{00000000-0005-0000-0000-000088340000}"/>
    <cellStyle name="20% - Accent5 3 2 8 2 3" xfId="13154" xr:uid="{00000000-0005-0000-0000-000089340000}"/>
    <cellStyle name="20% - Accent5 3 2 8 3" xfId="13155" xr:uid="{00000000-0005-0000-0000-00008A340000}"/>
    <cellStyle name="20% - Accent5 3 2 8 4" xfId="13156" xr:uid="{00000000-0005-0000-0000-00008B340000}"/>
    <cellStyle name="20% - Accent5 3 2 9" xfId="13157" xr:uid="{00000000-0005-0000-0000-00008C340000}"/>
    <cellStyle name="20% - Accent5 3 2 9 2" xfId="13158" xr:uid="{00000000-0005-0000-0000-00008D340000}"/>
    <cellStyle name="20% - Accent5 3 2 9 3" xfId="13159" xr:uid="{00000000-0005-0000-0000-00008E340000}"/>
    <cellStyle name="20% - Accent5 3 20" xfId="56822" xr:uid="{00000000-0005-0000-0000-00008F340000}"/>
    <cellStyle name="20% - Accent5 3 3" xfId="773" xr:uid="{00000000-0005-0000-0000-000090340000}"/>
    <cellStyle name="20% - Accent5 3 3 10" xfId="13161" xr:uid="{00000000-0005-0000-0000-000091340000}"/>
    <cellStyle name="20% - Accent5 3 3 10 2" xfId="13162" xr:uid="{00000000-0005-0000-0000-000092340000}"/>
    <cellStyle name="20% - Accent5 3 3 11" xfId="13163" xr:uid="{00000000-0005-0000-0000-000093340000}"/>
    <cellStyle name="20% - Accent5 3 3 11 2" xfId="13164" xr:uid="{00000000-0005-0000-0000-000094340000}"/>
    <cellStyle name="20% - Accent5 3 3 12" xfId="13165" xr:uid="{00000000-0005-0000-0000-000095340000}"/>
    <cellStyle name="20% - Accent5 3 3 13" xfId="13160" xr:uid="{00000000-0005-0000-0000-000096340000}"/>
    <cellStyle name="20% - Accent5 3 3 14" xfId="53200" xr:uid="{00000000-0005-0000-0000-000097340000}"/>
    <cellStyle name="20% - Accent5 3 3 15" xfId="54562" xr:uid="{00000000-0005-0000-0000-000098340000}"/>
    <cellStyle name="20% - Accent5 3 3 16" xfId="56088" xr:uid="{00000000-0005-0000-0000-000099340000}"/>
    <cellStyle name="20% - Accent5 3 3 17" xfId="57466" xr:uid="{00000000-0005-0000-0000-00009A340000}"/>
    <cellStyle name="20% - Accent5 3 3 2" xfId="13166" xr:uid="{00000000-0005-0000-0000-00009B340000}"/>
    <cellStyle name="20% - Accent5 3 3 2 10" xfId="13167" xr:uid="{00000000-0005-0000-0000-00009C340000}"/>
    <cellStyle name="20% - Accent5 3 3 2 2" xfId="13168" xr:uid="{00000000-0005-0000-0000-00009D340000}"/>
    <cellStyle name="20% - Accent5 3 3 2 2 2" xfId="13169" xr:uid="{00000000-0005-0000-0000-00009E340000}"/>
    <cellStyle name="20% - Accent5 3 3 2 2 2 2" xfId="13170" xr:uid="{00000000-0005-0000-0000-00009F340000}"/>
    <cellStyle name="20% - Accent5 3 3 2 2 2 2 2" xfId="13171" xr:uid="{00000000-0005-0000-0000-0000A0340000}"/>
    <cellStyle name="20% - Accent5 3 3 2 2 2 2 2 2" xfId="13172" xr:uid="{00000000-0005-0000-0000-0000A1340000}"/>
    <cellStyle name="20% - Accent5 3 3 2 2 2 2 2 3" xfId="13173" xr:uid="{00000000-0005-0000-0000-0000A2340000}"/>
    <cellStyle name="20% - Accent5 3 3 2 2 2 2 3" xfId="13174" xr:uid="{00000000-0005-0000-0000-0000A3340000}"/>
    <cellStyle name="20% - Accent5 3 3 2 2 2 2 4" xfId="13175" xr:uid="{00000000-0005-0000-0000-0000A4340000}"/>
    <cellStyle name="20% - Accent5 3 3 2 2 2 3" xfId="13176" xr:uid="{00000000-0005-0000-0000-0000A5340000}"/>
    <cellStyle name="20% - Accent5 3 3 2 2 2 3 2" xfId="13177" xr:uid="{00000000-0005-0000-0000-0000A6340000}"/>
    <cellStyle name="20% - Accent5 3 3 2 2 2 3 2 2" xfId="13178" xr:uid="{00000000-0005-0000-0000-0000A7340000}"/>
    <cellStyle name="20% - Accent5 3 3 2 2 2 3 2 3" xfId="13179" xr:uid="{00000000-0005-0000-0000-0000A8340000}"/>
    <cellStyle name="20% - Accent5 3 3 2 2 2 3 3" xfId="13180" xr:uid="{00000000-0005-0000-0000-0000A9340000}"/>
    <cellStyle name="20% - Accent5 3 3 2 2 2 3 4" xfId="13181" xr:uid="{00000000-0005-0000-0000-0000AA340000}"/>
    <cellStyle name="20% - Accent5 3 3 2 2 2 4" xfId="13182" xr:uid="{00000000-0005-0000-0000-0000AB340000}"/>
    <cellStyle name="20% - Accent5 3 3 2 2 2 4 2" xfId="13183" xr:uid="{00000000-0005-0000-0000-0000AC340000}"/>
    <cellStyle name="20% - Accent5 3 3 2 2 2 4 3" xfId="13184" xr:uid="{00000000-0005-0000-0000-0000AD340000}"/>
    <cellStyle name="20% - Accent5 3 3 2 2 2 5" xfId="13185" xr:uid="{00000000-0005-0000-0000-0000AE340000}"/>
    <cellStyle name="20% - Accent5 3 3 2 2 2 5 2" xfId="13186" xr:uid="{00000000-0005-0000-0000-0000AF340000}"/>
    <cellStyle name="20% - Accent5 3 3 2 2 2 6" xfId="13187" xr:uid="{00000000-0005-0000-0000-0000B0340000}"/>
    <cellStyle name="20% - Accent5 3 3 2 2 2 6 2" xfId="13188" xr:uid="{00000000-0005-0000-0000-0000B1340000}"/>
    <cellStyle name="20% - Accent5 3 3 2 2 2 7" xfId="13189" xr:uid="{00000000-0005-0000-0000-0000B2340000}"/>
    <cellStyle name="20% - Accent5 3 3 2 2 3" xfId="13190" xr:uid="{00000000-0005-0000-0000-0000B3340000}"/>
    <cellStyle name="20% - Accent5 3 3 2 2 3 2" xfId="13191" xr:uid="{00000000-0005-0000-0000-0000B4340000}"/>
    <cellStyle name="20% - Accent5 3 3 2 2 3 2 2" xfId="13192" xr:uid="{00000000-0005-0000-0000-0000B5340000}"/>
    <cellStyle name="20% - Accent5 3 3 2 2 3 2 3" xfId="13193" xr:uid="{00000000-0005-0000-0000-0000B6340000}"/>
    <cellStyle name="20% - Accent5 3 3 2 2 3 3" xfId="13194" xr:uid="{00000000-0005-0000-0000-0000B7340000}"/>
    <cellStyle name="20% - Accent5 3 3 2 2 3 3 2" xfId="13195" xr:uid="{00000000-0005-0000-0000-0000B8340000}"/>
    <cellStyle name="20% - Accent5 3 3 2 2 3 4" xfId="13196" xr:uid="{00000000-0005-0000-0000-0000B9340000}"/>
    <cellStyle name="20% - Accent5 3 3 2 2 3 4 2" xfId="13197" xr:uid="{00000000-0005-0000-0000-0000BA340000}"/>
    <cellStyle name="20% - Accent5 3 3 2 2 3 5" xfId="13198" xr:uid="{00000000-0005-0000-0000-0000BB340000}"/>
    <cellStyle name="20% - Accent5 3 3 2 2 4" xfId="13199" xr:uid="{00000000-0005-0000-0000-0000BC340000}"/>
    <cellStyle name="20% - Accent5 3 3 2 2 4 2" xfId="13200" xr:uid="{00000000-0005-0000-0000-0000BD340000}"/>
    <cellStyle name="20% - Accent5 3 3 2 2 4 2 2" xfId="13201" xr:uid="{00000000-0005-0000-0000-0000BE340000}"/>
    <cellStyle name="20% - Accent5 3 3 2 2 4 2 3" xfId="13202" xr:uid="{00000000-0005-0000-0000-0000BF340000}"/>
    <cellStyle name="20% - Accent5 3 3 2 2 4 3" xfId="13203" xr:uid="{00000000-0005-0000-0000-0000C0340000}"/>
    <cellStyle name="20% - Accent5 3 3 2 2 4 4" xfId="13204" xr:uid="{00000000-0005-0000-0000-0000C1340000}"/>
    <cellStyle name="20% - Accent5 3 3 2 2 5" xfId="13205" xr:uid="{00000000-0005-0000-0000-0000C2340000}"/>
    <cellStyle name="20% - Accent5 3 3 2 2 5 2" xfId="13206" xr:uid="{00000000-0005-0000-0000-0000C3340000}"/>
    <cellStyle name="20% - Accent5 3 3 2 2 5 3" xfId="13207" xr:uid="{00000000-0005-0000-0000-0000C4340000}"/>
    <cellStyle name="20% - Accent5 3 3 2 2 6" xfId="13208" xr:uid="{00000000-0005-0000-0000-0000C5340000}"/>
    <cellStyle name="20% - Accent5 3 3 2 2 6 2" xfId="13209" xr:uid="{00000000-0005-0000-0000-0000C6340000}"/>
    <cellStyle name="20% - Accent5 3 3 2 2 7" xfId="13210" xr:uid="{00000000-0005-0000-0000-0000C7340000}"/>
    <cellStyle name="20% - Accent5 3 3 2 2 7 2" xfId="13211" xr:uid="{00000000-0005-0000-0000-0000C8340000}"/>
    <cellStyle name="20% - Accent5 3 3 2 2 8" xfId="13212" xr:uid="{00000000-0005-0000-0000-0000C9340000}"/>
    <cellStyle name="20% - Accent5 3 3 2 3" xfId="13213" xr:uid="{00000000-0005-0000-0000-0000CA340000}"/>
    <cellStyle name="20% - Accent5 3 3 2 3 2" xfId="13214" xr:uid="{00000000-0005-0000-0000-0000CB340000}"/>
    <cellStyle name="20% - Accent5 3 3 2 3 2 2" xfId="13215" xr:uid="{00000000-0005-0000-0000-0000CC340000}"/>
    <cellStyle name="20% - Accent5 3 3 2 3 2 2 2" xfId="13216" xr:uid="{00000000-0005-0000-0000-0000CD340000}"/>
    <cellStyle name="20% - Accent5 3 3 2 3 2 2 2 2" xfId="13217" xr:uid="{00000000-0005-0000-0000-0000CE340000}"/>
    <cellStyle name="20% - Accent5 3 3 2 3 2 2 2 3" xfId="13218" xr:uid="{00000000-0005-0000-0000-0000CF340000}"/>
    <cellStyle name="20% - Accent5 3 3 2 3 2 2 3" xfId="13219" xr:uid="{00000000-0005-0000-0000-0000D0340000}"/>
    <cellStyle name="20% - Accent5 3 3 2 3 2 2 4" xfId="13220" xr:uid="{00000000-0005-0000-0000-0000D1340000}"/>
    <cellStyle name="20% - Accent5 3 3 2 3 2 3" xfId="13221" xr:uid="{00000000-0005-0000-0000-0000D2340000}"/>
    <cellStyle name="20% - Accent5 3 3 2 3 2 3 2" xfId="13222" xr:uid="{00000000-0005-0000-0000-0000D3340000}"/>
    <cellStyle name="20% - Accent5 3 3 2 3 2 3 2 2" xfId="13223" xr:uid="{00000000-0005-0000-0000-0000D4340000}"/>
    <cellStyle name="20% - Accent5 3 3 2 3 2 3 2 3" xfId="13224" xr:uid="{00000000-0005-0000-0000-0000D5340000}"/>
    <cellStyle name="20% - Accent5 3 3 2 3 2 3 3" xfId="13225" xr:uid="{00000000-0005-0000-0000-0000D6340000}"/>
    <cellStyle name="20% - Accent5 3 3 2 3 2 3 4" xfId="13226" xr:uid="{00000000-0005-0000-0000-0000D7340000}"/>
    <cellStyle name="20% - Accent5 3 3 2 3 2 4" xfId="13227" xr:uid="{00000000-0005-0000-0000-0000D8340000}"/>
    <cellStyle name="20% - Accent5 3 3 2 3 2 4 2" xfId="13228" xr:uid="{00000000-0005-0000-0000-0000D9340000}"/>
    <cellStyle name="20% - Accent5 3 3 2 3 2 4 3" xfId="13229" xr:uid="{00000000-0005-0000-0000-0000DA340000}"/>
    <cellStyle name="20% - Accent5 3 3 2 3 2 5" xfId="13230" xr:uid="{00000000-0005-0000-0000-0000DB340000}"/>
    <cellStyle name="20% - Accent5 3 3 2 3 2 5 2" xfId="13231" xr:uid="{00000000-0005-0000-0000-0000DC340000}"/>
    <cellStyle name="20% - Accent5 3 3 2 3 2 6" xfId="13232" xr:uid="{00000000-0005-0000-0000-0000DD340000}"/>
    <cellStyle name="20% - Accent5 3 3 2 3 2 6 2" xfId="13233" xr:uid="{00000000-0005-0000-0000-0000DE340000}"/>
    <cellStyle name="20% - Accent5 3 3 2 3 2 7" xfId="13234" xr:uid="{00000000-0005-0000-0000-0000DF340000}"/>
    <cellStyle name="20% - Accent5 3 3 2 3 3" xfId="13235" xr:uid="{00000000-0005-0000-0000-0000E0340000}"/>
    <cellStyle name="20% - Accent5 3 3 2 3 3 2" xfId="13236" xr:uid="{00000000-0005-0000-0000-0000E1340000}"/>
    <cellStyle name="20% - Accent5 3 3 2 3 3 2 2" xfId="13237" xr:uid="{00000000-0005-0000-0000-0000E2340000}"/>
    <cellStyle name="20% - Accent5 3 3 2 3 3 2 3" xfId="13238" xr:uid="{00000000-0005-0000-0000-0000E3340000}"/>
    <cellStyle name="20% - Accent5 3 3 2 3 3 3" xfId="13239" xr:uid="{00000000-0005-0000-0000-0000E4340000}"/>
    <cellStyle name="20% - Accent5 3 3 2 3 3 3 2" xfId="13240" xr:uid="{00000000-0005-0000-0000-0000E5340000}"/>
    <cellStyle name="20% - Accent5 3 3 2 3 3 4" xfId="13241" xr:uid="{00000000-0005-0000-0000-0000E6340000}"/>
    <cellStyle name="20% - Accent5 3 3 2 3 3 4 2" xfId="13242" xr:uid="{00000000-0005-0000-0000-0000E7340000}"/>
    <cellStyle name="20% - Accent5 3 3 2 3 3 5" xfId="13243" xr:uid="{00000000-0005-0000-0000-0000E8340000}"/>
    <cellStyle name="20% - Accent5 3 3 2 3 4" xfId="13244" xr:uid="{00000000-0005-0000-0000-0000E9340000}"/>
    <cellStyle name="20% - Accent5 3 3 2 3 4 2" xfId="13245" xr:uid="{00000000-0005-0000-0000-0000EA340000}"/>
    <cellStyle name="20% - Accent5 3 3 2 3 4 2 2" xfId="13246" xr:uid="{00000000-0005-0000-0000-0000EB340000}"/>
    <cellStyle name="20% - Accent5 3 3 2 3 4 2 3" xfId="13247" xr:uid="{00000000-0005-0000-0000-0000EC340000}"/>
    <cellStyle name="20% - Accent5 3 3 2 3 4 3" xfId="13248" xr:uid="{00000000-0005-0000-0000-0000ED340000}"/>
    <cellStyle name="20% - Accent5 3 3 2 3 4 4" xfId="13249" xr:uid="{00000000-0005-0000-0000-0000EE340000}"/>
    <cellStyle name="20% - Accent5 3 3 2 3 5" xfId="13250" xr:uid="{00000000-0005-0000-0000-0000EF340000}"/>
    <cellStyle name="20% - Accent5 3 3 2 3 5 2" xfId="13251" xr:uid="{00000000-0005-0000-0000-0000F0340000}"/>
    <cellStyle name="20% - Accent5 3 3 2 3 5 3" xfId="13252" xr:uid="{00000000-0005-0000-0000-0000F1340000}"/>
    <cellStyle name="20% - Accent5 3 3 2 3 6" xfId="13253" xr:uid="{00000000-0005-0000-0000-0000F2340000}"/>
    <cellStyle name="20% - Accent5 3 3 2 3 6 2" xfId="13254" xr:uid="{00000000-0005-0000-0000-0000F3340000}"/>
    <cellStyle name="20% - Accent5 3 3 2 3 7" xfId="13255" xr:uid="{00000000-0005-0000-0000-0000F4340000}"/>
    <cellStyle name="20% - Accent5 3 3 2 3 7 2" xfId="13256" xr:uid="{00000000-0005-0000-0000-0000F5340000}"/>
    <cellStyle name="20% - Accent5 3 3 2 3 8" xfId="13257" xr:uid="{00000000-0005-0000-0000-0000F6340000}"/>
    <cellStyle name="20% - Accent5 3 3 2 4" xfId="13258" xr:uid="{00000000-0005-0000-0000-0000F7340000}"/>
    <cellStyle name="20% - Accent5 3 3 2 4 2" xfId="13259" xr:uid="{00000000-0005-0000-0000-0000F8340000}"/>
    <cellStyle name="20% - Accent5 3 3 2 4 2 2" xfId="13260" xr:uid="{00000000-0005-0000-0000-0000F9340000}"/>
    <cellStyle name="20% - Accent5 3 3 2 4 2 2 2" xfId="13261" xr:uid="{00000000-0005-0000-0000-0000FA340000}"/>
    <cellStyle name="20% - Accent5 3 3 2 4 2 2 3" xfId="13262" xr:uid="{00000000-0005-0000-0000-0000FB340000}"/>
    <cellStyle name="20% - Accent5 3 3 2 4 2 3" xfId="13263" xr:uid="{00000000-0005-0000-0000-0000FC340000}"/>
    <cellStyle name="20% - Accent5 3 3 2 4 2 4" xfId="13264" xr:uid="{00000000-0005-0000-0000-0000FD340000}"/>
    <cellStyle name="20% - Accent5 3 3 2 4 3" xfId="13265" xr:uid="{00000000-0005-0000-0000-0000FE340000}"/>
    <cellStyle name="20% - Accent5 3 3 2 4 3 2" xfId="13266" xr:uid="{00000000-0005-0000-0000-0000FF340000}"/>
    <cellStyle name="20% - Accent5 3 3 2 4 3 2 2" xfId="13267" xr:uid="{00000000-0005-0000-0000-000000350000}"/>
    <cellStyle name="20% - Accent5 3 3 2 4 3 2 3" xfId="13268" xr:uid="{00000000-0005-0000-0000-000001350000}"/>
    <cellStyle name="20% - Accent5 3 3 2 4 3 3" xfId="13269" xr:uid="{00000000-0005-0000-0000-000002350000}"/>
    <cellStyle name="20% - Accent5 3 3 2 4 3 4" xfId="13270" xr:uid="{00000000-0005-0000-0000-000003350000}"/>
    <cellStyle name="20% - Accent5 3 3 2 4 4" xfId="13271" xr:uid="{00000000-0005-0000-0000-000004350000}"/>
    <cellStyle name="20% - Accent5 3 3 2 4 4 2" xfId="13272" xr:uid="{00000000-0005-0000-0000-000005350000}"/>
    <cellStyle name="20% - Accent5 3 3 2 4 4 3" xfId="13273" xr:uid="{00000000-0005-0000-0000-000006350000}"/>
    <cellStyle name="20% - Accent5 3 3 2 4 5" xfId="13274" xr:uid="{00000000-0005-0000-0000-000007350000}"/>
    <cellStyle name="20% - Accent5 3 3 2 4 5 2" xfId="13275" xr:uid="{00000000-0005-0000-0000-000008350000}"/>
    <cellStyle name="20% - Accent5 3 3 2 4 6" xfId="13276" xr:uid="{00000000-0005-0000-0000-000009350000}"/>
    <cellStyle name="20% - Accent5 3 3 2 4 6 2" xfId="13277" xr:uid="{00000000-0005-0000-0000-00000A350000}"/>
    <cellStyle name="20% - Accent5 3 3 2 4 7" xfId="13278" xr:uid="{00000000-0005-0000-0000-00000B350000}"/>
    <cellStyle name="20% - Accent5 3 3 2 5" xfId="13279" xr:uid="{00000000-0005-0000-0000-00000C350000}"/>
    <cellStyle name="20% - Accent5 3 3 2 5 2" xfId="13280" xr:uid="{00000000-0005-0000-0000-00000D350000}"/>
    <cellStyle name="20% - Accent5 3 3 2 5 2 2" xfId="13281" xr:uid="{00000000-0005-0000-0000-00000E350000}"/>
    <cellStyle name="20% - Accent5 3 3 2 5 2 3" xfId="13282" xr:uid="{00000000-0005-0000-0000-00000F350000}"/>
    <cellStyle name="20% - Accent5 3 3 2 5 3" xfId="13283" xr:uid="{00000000-0005-0000-0000-000010350000}"/>
    <cellStyle name="20% - Accent5 3 3 2 5 3 2" xfId="13284" xr:uid="{00000000-0005-0000-0000-000011350000}"/>
    <cellStyle name="20% - Accent5 3 3 2 5 4" xfId="13285" xr:uid="{00000000-0005-0000-0000-000012350000}"/>
    <cellStyle name="20% - Accent5 3 3 2 5 4 2" xfId="13286" xr:uid="{00000000-0005-0000-0000-000013350000}"/>
    <cellStyle name="20% - Accent5 3 3 2 5 5" xfId="13287" xr:uid="{00000000-0005-0000-0000-000014350000}"/>
    <cellStyle name="20% - Accent5 3 3 2 6" xfId="13288" xr:uid="{00000000-0005-0000-0000-000015350000}"/>
    <cellStyle name="20% - Accent5 3 3 2 6 2" xfId="13289" xr:uid="{00000000-0005-0000-0000-000016350000}"/>
    <cellStyle name="20% - Accent5 3 3 2 6 2 2" xfId="13290" xr:uid="{00000000-0005-0000-0000-000017350000}"/>
    <cellStyle name="20% - Accent5 3 3 2 6 2 3" xfId="13291" xr:uid="{00000000-0005-0000-0000-000018350000}"/>
    <cellStyle name="20% - Accent5 3 3 2 6 3" xfId="13292" xr:uid="{00000000-0005-0000-0000-000019350000}"/>
    <cellStyle name="20% - Accent5 3 3 2 6 4" xfId="13293" xr:uid="{00000000-0005-0000-0000-00001A350000}"/>
    <cellStyle name="20% - Accent5 3 3 2 7" xfId="13294" xr:uid="{00000000-0005-0000-0000-00001B350000}"/>
    <cellStyle name="20% - Accent5 3 3 2 7 2" xfId="13295" xr:uid="{00000000-0005-0000-0000-00001C350000}"/>
    <cellStyle name="20% - Accent5 3 3 2 7 3" xfId="13296" xr:uid="{00000000-0005-0000-0000-00001D350000}"/>
    <cellStyle name="20% - Accent5 3 3 2 8" xfId="13297" xr:uid="{00000000-0005-0000-0000-00001E350000}"/>
    <cellStyle name="20% - Accent5 3 3 2 8 2" xfId="13298" xr:uid="{00000000-0005-0000-0000-00001F350000}"/>
    <cellStyle name="20% - Accent5 3 3 2 9" xfId="13299" xr:uid="{00000000-0005-0000-0000-000020350000}"/>
    <cellStyle name="20% - Accent5 3 3 2 9 2" xfId="13300" xr:uid="{00000000-0005-0000-0000-000021350000}"/>
    <cellStyle name="20% - Accent5 3 3 3" xfId="13301" xr:uid="{00000000-0005-0000-0000-000022350000}"/>
    <cellStyle name="20% - Accent5 3 3 3 10" xfId="13302" xr:uid="{00000000-0005-0000-0000-000023350000}"/>
    <cellStyle name="20% - Accent5 3 3 3 2" xfId="13303" xr:uid="{00000000-0005-0000-0000-000024350000}"/>
    <cellStyle name="20% - Accent5 3 3 3 2 2" xfId="13304" xr:uid="{00000000-0005-0000-0000-000025350000}"/>
    <cellStyle name="20% - Accent5 3 3 3 2 2 2" xfId="13305" xr:uid="{00000000-0005-0000-0000-000026350000}"/>
    <cellStyle name="20% - Accent5 3 3 3 2 2 2 2" xfId="13306" xr:uid="{00000000-0005-0000-0000-000027350000}"/>
    <cellStyle name="20% - Accent5 3 3 3 2 2 2 2 2" xfId="13307" xr:uid="{00000000-0005-0000-0000-000028350000}"/>
    <cellStyle name="20% - Accent5 3 3 3 2 2 2 2 3" xfId="13308" xr:uid="{00000000-0005-0000-0000-000029350000}"/>
    <cellStyle name="20% - Accent5 3 3 3 2 2 2 3" xfId="13309" xr:uid="{00000000-0005-0000-0000-00002A350000}"/>
    <cellStyle name="20% - Accent5 3 3 3 2 2 2 4" xfId="13310" xr:uid="{00000000-0005-0000-0000-00002B350000}"/>
    <cellStyle name="20% - Accent5 3 3 3 2 2 3" xfId="13311" xr:uid="{00000000-0005-0000-0000-00002C350000}"/>
    <cellStyle name="20% - Accent5 3 3 3 2 2 3 2" xfId="13312" xr:uid="{00000000-0005-0000-0000-00002D350000}"/>
    <cellStyle name="20% - Accent5 3 3 3 2 2 3 2 2" xfId="13313" xr:uid="{00000000-0005-0000-0000-00002E350000}"/>
    <cellStyle name="20% - Accent5 3 3 3 2 2 3 2 3" xfId="13314" xr:uid="{00000000-0005-0000-0000-00002F350000}"/>
    <cellStyle name="20% - Accent5 3 3 3 2 2 3 3" xfId="13315" xr:uid="{00000000-0005-0000-0000-000030350000}"/>
    <cellStyle name="20% - Accent5 3 3 3 2 2 3 4" xfId="13316" xr:uid="{00000000-0005-0000-0000-000031350000}"/>
    <cellStyle name="20% - Accent5 3 3 3 2 2 4" xfId="13317" xr:uid="{00000000-0005-0000-0000-000032350000}"/>
    <cellStyle name="20% - Accent5 3 3 3 2 2 4 2" xfId="13318" xr:uid="{00000000-0005-0000-0000-000033350000}"/>
    <cellStyle name="20% - Accent5 3 3 3 2 2 4 3" xfId="13319" xr:uid="{00000000-0005-0000-0000-000034350000}"/>
    <cellStyle name="20% - Accent5 3 3 3 2 2 5" xfId="13320" xr:uid="{00000000-0005-0000-0000-000035350000}"/>
    <cellStyle name="20% - Accent5 3 3 3 2 2 5 2" xfId="13321" xr:uid="{00000000-0005-0000-0000-000036350000}"/>
    <cellStyle name="20% - Accent5 3 3 3 2 2 6" xfId="13322" xr:uid="{00000000-0005-0000-0000-000037350000}"/>
    <cellStyle name="20% - Accent5 3 3 3 2 2 6 2" xfId="13323" xr:uid="{00000000-0005-0000-0000-000038350000}"/>
    <cellStyle name="20% - Accent5 3 3 3 2 2 7" xfId="13324" xr:uid="{00000000-0005-0000-0000-000039350000}"/>
    <cellStyle name="20% - Accent5 3 3 3 2 3" xfId="13325" xr:uid="{00000000-0005-0000-0000-00003A350000}"/>
    <cellStyle name="20% - Accent5 3 3 3 2 3 2" xfId="13326" xr:uid="{00000000-0005-0000-0000-00003B350000}"/>
    <cellStyle name="20% - Accent5 3 3 3 2 3 2 2" xfId="13327" xr:uid="{00000000-0005-0000-0000-00003C350000}"/>
    <cellStyle name="20% - Accent5 3 3 3 2 3 2 3" xfId="13328" xr:uid="{00000000-0005-0000-0000-00003D350000}"/>
    <cellStyle name="20% - Accent5 3 3 3 2 3 3" xfId="13329" xr:uid="{00000000-0005-0000-0000-00003E350000}"/>
    <cellStyle name="20% - Accent5 3 3 3 2 3 3 2" xfId="13330" xr:uid="{00000000-0005-0000-0000-00003F350000}"/>
    <cellStyle name="20% - Accent5 3 3 3 2 3 4" xfId="13331" xr:uid="{00000000-0005-0000-0000-000040350000}"/>
    <cellStyle name="20% - Accent5 3 3 3 2 3 4 2" xfId="13332" xr:uid="{00000000-0005-0000-0000-000041350000}"/>
    <cellStyle name="20% - Accent5 3 3 3 2 3 5" xfId="13333" xr:uid="{00000000-0005-0000-0000-000042350000}"/>
    <cellStyle name="20% - Accent5 3 3 3 2 4" xfId="13334" xr:uid="{00000000-0005-0000-0000-000043350000}"/>
    <cellStyle name="20% - Accent5 3 3 3 2 4 2" xfId="13335" xr:uid="{00000000-0005-0000-0000-000044350000}"/>
    <cellStyle name="20% - Accent5 3 3 3 2 4 2 2" xfId="13336" xr:uid="{00000000-0005-0000-0000-000045350000}"/>
    <cellStyle name="20% - Accent5 3 3 3 2 4 2 3" xfId="13337" xr:uid="{00000000-0005-0000-0000-000046350000}"/>
    <cellStyle name="20% - Accent5 3 3 3 2 4 3" xfId="13338" xr:uid="{00000000-0005-0000-0000-000047350000}"/>
    <cellStyle name="20% - Accent5 3 3 3 2 4 4" xfId="13339" xr:uid="{00000000-0005-0000-0000-000048350000}"/>
    <cellStyle name="20% - Accent5 3 3 3 2 5" xfId="13340" xr:uid="{00000000-0005-0000-0000-000049350000}"/>
    <cellStyle name="20% - Accent5 3 3 3 2 5 2" xfId="13341" xr:uid="{00000000-0005-0000-0000-00004A350000}"/>
    <cellStyle name="20% - Accent5 3 3 3 2 5 3" xfId="13342" xr:uid="{00000000-0005-0000-0000-00004B350000}"/>
    <cellStyle name="20% - Accent5 3 3 3 2 6" xfId="13343" xr:uid="{00000000-0005-0000-0000-00004C350000}"/>
    <cellStyle name="20% - Accent5 3 3 3 2 6 2" xfId="13344" xr:uid="{00000000-0005-0000-0000-00004D350000}"/>
    <cellStyle name="20% - Accent5 3 3 3 2 7" xfId="13345" xr:uid="{00000000-0005-0000-0000-00004E350000}"/>
    <cellStyle name="20% - Accent5 3 3 3 2 7 2" xfId="13346" xr:uid="{00000000-0005-0000-0000-00004F350000}"/>
    <cellStyle name="20% - Accent5 3 3 3 2 8" xfId="13347" xr:uid="{00000000-0005-0000-0000-000050350000}"/>
    <cellStyle name="20% - Accent5 3 3 3 3" xfId="13348" xr:uid="{00000000-0005-0000-0000-000051350000}"/>
    <cellStyle name="20% - Accent5 3 3 3 3 2" xfId="13349" xr:uid="{00000000-0005-0000-0000-000052350000}"/>
    <cellStyle name="20% - Accent5 3 3 3 3 2 2" xfId="13350" xr:uid="{00000000-0005-0000-0000-000053350000}"/>
    <cellStyle name="20% - Accent5 3 3 3 3 2 2 2" xfId="13351" xr:uid="{00000000-0005-0000-0000-000054350000}"/>
    <cellStyle name="20% - Accent5 3 3 3 3 2 2 2 2" xfId="13352" xr:uid="{00000000-0005-0000-0000-000055350000}"/>
    <cellStyle name="20% - Accent5 3 3 3 3 2 2 2 3" xfId="13353" xr:uid="{00000000-0005-0000-0000-000056350000}"/>
    <cellStyle name="20% - Accent5 3 3 3 3 2 2 3" xfId="13354" xr:uid="{00000000-0005-0000-0000-000057350000}"/>
    <cellStyle name="20% - Accent5 3 3 3 3 2 2 4" xfId="13355" xr:uid="{00000000-0005-0000-0000-000058350000}"/>
    <cellStyle name="20% - Accent5 3 3 3 3 2 3" xfId="13356" xr:uid="{00000000-0005-0000-0000-000059350000}"/>
    <cellStyle name="20% - Accent5 3 3 3 3 2 3 2" xfId="13357" xr:uid="{00000000-0005-0000-0000-00005A350000}"/>
    <cellStyle name="20% - Accent5 3 3 3 3 2 3 2 2" xfId="13358" xr:uid="{00000000-0005-0000-0000-00005B350000}"/>
    <cellStyle name="20% - Accent5 3 3 3 3 2 3 2 3" xfId="13359" xr:uid="{00000000-0005-0000-0000-00005C350000}"/>
    <cellStyle name="20% - Accent5 3 3 3 3 2 3 3" xfId="13360" xr:uid="{00000000-0005-0000-0000-00005D350000}"/>
    <cellStyle name="20% - Accent5 3 3 3 3 2 3 4" xfId="13361" xr:uid="{00000000-0005-0000-0000-00005E350000}"/>
    <cellStyle name="20% - Accent5 3 3 3 3 2 4" xfId="13362" xr:uid="{00000000-0005-0000-0000-00005F350000}"/>
    <cellStyle name="20% - Accent5 3 3 3 3 2 4 2" xfId="13363" xr:uid="{00000000-0005-0000-0000-000060350000}"/>
    <cellStyle name="20% - Accent5 3 3 3 3 2 4 3" xfId="13364" xr:uid="{00000000-0005-0000-0000-000061350000}"/>
    <cellStyle name="20% - Accent5 3 3 3 3 2 5" xfId="13365" xr:uid="{00000000-0005-0000-0000-000062350000}"/>
    <cellStyle name="20% - Accent5 3 3 3 3 2 5 2" xfId="13366" xr:uid="{00000000-0005-0000-0000-000063350000}"/>
    <cellStyle name="20% - Accent5 3 3 3 3 2 6" xfId="13367" xr:uid="{00000000-0005-0000-0000-000064350000}"/>
    <cellStyle name="20% - Accent5 3 3 3 3 2 6 2" xfId="13368" xr:uid="{00000000-0005-0000-0000-000065350000}"/>
    <cellStyle name="20% - Accent5 3 3 3 3 2 7" xfId="13369" xr:uid="{00000000-0005-0000-0000-000066350000}"/>
    <cellStyle name="20% - Accent5 3 3 3 3 3" xfId="13370" xr:uid="{00000000-0005-0000-0000-000067350000}"/>
    <cellStyle name="20% - Accent5 3 3 3 3 3 2" xfId="13371" xr:uid="{00000000-0005-0000-0000-000068350000}"/>
    <cellStyle name="20% - Accent5 3 3 3 3 3 2 2" xfId="13372" xr:uid="{00000000-0005-0000-0000-000069350000}"/>
    <cellStyle name="20% - Accent5 3 3 3 3 3 2 3" xfId="13373" xr:uid="{00000000-0005-0000-0000-00006A350000}"/>
    <cellStyle name="20% - Accent5 3 3 3 3 3 3" xfId="13374" xr:uid="{00000000-0005-0000-0000-00006B350000}"/>
    <cellStyle name="20% - Accent5 3 3 3 3 3 3 2" xfId="13375" xr:uid="{00000000-0005-0000-0000-00006C350000}"/>
    <cellStyle name="20% - Accent5 3 3 3 3 3 4" xfId="13376" xr:uid="{00000000-0005-0000-0000-00006D350000}"/>
    <cellStyle name="20% - Accent5 3 3 3 3 3 4 2" xfId="13377" xr:uid="{00000000-0005-0000-0000-00006E350000}"/>
    <cellStyle name="20% - Accent5 3 3 3 3 3 5" xfId="13378" xr:uid="{00000000-0005-0000-0000-00006F350000}"/>
    <cellStyle name="20% - Accent5 3 3 3 3 4" xfId="13379" xr:uid="{00000000-0005-0000-0000-000070350000}"/>
    <cellStyle name="20% - Accent5 3 3 3 3 4 2" xfId="13380" xr:uid="{00000000-0005-0000-0000-000071350000}"/>
    <cellStyle name="20% - Accent5 3 3 3 3 4 2 2" xfId="13381" xr:uid="{00000000-0005-0000-0000-000072350000}"/>
    <cellStyle name="20% - Accent5 3 3 3 3 4 2 3" xfId="13382" xr:uid="{00000000-0005-0000-0000-000073350000}"/>
    <cellStyle name="20% - Accent5 3 3 3 3 4 3" xfId="13383" xr:uid="{00000000-0005-0000-0000-000074350000}"/>
    <cellStyle name="20% - Accent5 3 3 3 3 4 4" xfId="13384" xr:uid="{00000000-0005-0000-0000-000075350000}"/>
    <cellStyle name="20% - Accent5 3 3 3 3 5" xfId="13385" xr:uid="{00000000-0005-0000-0000-000076350000}"/>
    <cellStyle name="20% - Accent5 3 3 3 3 5 2" xfId="13386" xr:uid="{00000000-0005-0000-0000-000077350000}"/>
    <cellStyle name="20% - Accent5 3 3 3 3 5 3" xfId="13387" xr:uid="{00000000-0005-0000-0000-000078350000}"/>
    <cellStyle name="20% - Accent5 3 3 3 3 6" xfId="13388" xr:uid="{00000000-0005-0000-0000-000079350000}"/>
    <cellStyle name="20% - Accent5 3 3 3 3 6 2" xfId="13389" xr:uid="{00000000-0005-0000-0000-00007A350000}"/>
    <cellStyle name="20% - Accent5 3 3 3 3 7" xfId="13390" xr:uid="{00000000-0005-0000-0000-00007B350000}"/>
    <cellStyle name="20% - Accent5 3 3 3 3 7 2" xfId="13391" xr:uid="{00000000-0005-0000-0000-00007C350000}"/>
    <cellStyle name="20% - Accent5 3 3 3 3 8" xfId="13392" xr:uid="{00000000-0005-0000-0000-00007D350000}"/>
    <cellStyle name="20% - Accent5 3 3 3 4" xfId="13393" xr:uid="{00000000-0005-0000-0000-00007E350000}"/>
    <cellStyle name="20% - Accent5 3 3 3 4 2" xfId="13394" xr:uid="{00000000-0005-0000-0000-00007F350000}"/>
    <cellStyle name="20% - Accent5 3 3 3 4 2 2" xfId="13395" xr:uid="{00000000-0005-0000-0000-000080350000}"/>
    <cellStyle name="20% - Accent5 3 3 3 4 2 2 2" xfId="13396" xr:uid="{00000000-0005-0000-0000-000081350000}"/>
    <cellStyle name="20% - Accent5 3 3 3 4 2 2 3" xfId="13397" xr:uid="{00000000-0005-0000-0000-000082350000}"/>
    <cellStyle name="20% - Accent5 3 3 3 4 2 3" xfId="13398" xr:uid="{00000000-0005-0000-0000-000083350000}"/>
    <cellStyle name="20% - Accent5 3 3 3 4 2 4" xfId="13399" xr:uid="{00000000-0005-0000-0000-000084350000}"/>
    <cellStyle name="20% - Accent5 3 3 3 4 3" xfId="13400" xr:uid="{00000000-0005-0000-0000-000085350000}"/>
    <cellStyle name="20% - Accent5 3 3 3 4 3 2" xfId="13401" xr:uid="{00000000-0005-0000-0000-000086350000}"/>
    <cellStyle name="20% - Accent5 3 3 3 4 3 2 2" xfId="13402" xr:uid="{00000000-0005-0000-0000-000087350000}"/>
    <cellStyle name="20% - Accent5 3 3 3 4 3 2 3" xfId="13403" xr:uid="{00000000-0005-0000-0000-000088350000}"/>
    <cellStyle name="20% - Accent5 3 3 3 4 3 3" xfId="13404" xr:uid="{00000000-0005-0000-0000-000089350000}"/>
    <cellStyle name="20% - Accent5 3 3 3 4 3 4" xfId="13405" xr:uid="{00000000-0005-0000-0000-00008A350000}"/>
    <cellStyle name="20% - Accent5 3 3 3 4 4" xfId="13406" xr:uid="{00000000-0005-0000-0000-00008B350000}"/>
    <cellStyle name="20% - Accent5 3 3 3 4 4 2" xfId="13407" xr:uid="{00000000-0005-0000-0000-00008C350000}"/>
    <cellStyle name="20% - Accent5 3 3 3 4 4 3" xfId="13408" xr:uid="{00000000-0005-0000-0000-00008D350000}"/>
    <cellStyle name="20% - Accent5 3 3 3 4 5" xfId="13409" xr:uid="{00000000-0005-0000-0000-00008E350000}"/>
    <cellStyle name="20% - Accent5 3 3 3 4 5 2" xfId="13410" xr:uid="{00000000-0005-0000-0000-00008F350000}"/>
    <cellStyle name="20% - Accent5 3 3 3 4 6" xfId="13411" xr:uid="{00000000-0005-0000-0000-000090350000}"/>
    <cellStyle name="20% - Accent5 3 3 3 4 6 2" xfId="13412" xr:uid="{00000000-0005-0000-0000-000091350000}"/>
    <cellStyle name="20% - Accent5 3 3 3 4 7" xfId="13413" xr:uid="{00000000-0005-0000-0000-000092350000}"/>
    <cellStyle name="20% - Accent5 3 3 3 5" xfId="13414" xr:uid="{00000000-0005-0000-0000-000093350000}"/>
    <cellStyle name="20% - Accent5 3 3 3 5 2" xfId="13415" xr:uid="{00000000-0005-0000-0000-000094350000}"/>
    <cellStyle name="20% - Accent5 3 3 3 5 2 2" xfId="13416" xr:uid="{00000000-0005-0000-0000-000095350000}"/>
    <cellStyle name="20% - Accent5 3 3 3 5 2 3" xfId="13417" xr:uid="{00000000-0005-0000-0000-000096350000}"/>
    <cellStyle name="20% - Accent5 3 3 3 5 3" xfId="13418" xr:uid="{00000000-0005-0000-0000-000097350000}"/>
    <cellStyle name="20% - Accent5 3 3 3 5 3 2" xfId="13419" xr:uid="{00000000-0005-0000-0000-000098350000}"/>
    <cellStyle name="20% - Accent5 3 3 3 5 4" xfId="13420" xr:uid="{00000000-0005-0000-0000-000099350000}"/>
    <cellStyle name="20% - Accent5 3 3 3 5 4 2" xfId="13421" xr:uid="{00000000-0005-0000-0000-00009A350000}"/>
    <cellStyle name="20% - Accent5 3 3 3 5 5" xfId="13422" xr:uid="{00000000-0005-0000-0000-00009B350000}"/>
    <cellStyle name="20% - Accent5 3 3 3 6" xfId="13423" xr:uid="{00000000-0005-0000-0000-00009C350000}"/>
    <cellStyle name="20% - Accent5 3 3 3 6 2" xfId="13424" xr:uid="{00000000-0005-0000-0000-00009D350000}"/>
    <cellStyle name="20% - Accent5 3 3 3 6 2 2" xfId="13425" xr:uid="{00000000-0005-0000-0000-00009E350000}"/>
    <cellStyle name="20% - Accent5 3 3 3 6 2 3" xfId="13426" xr:uid="{00000000-0005-0000-0000-00009F350000}"/>
    <cellStyle name="20% - Accent5 3 3 3 6 3" xfId="13427" xr:uid="{00000000-0005-0000-0000-0000A0350000}"/>
    <cellStyle name="20% - Accent5 3 3 3 6 4" xfId="13428" xr:uid="{00000000-0005-0000-0000-0000A1350000}"/>
    <cellStyle name="20% - Accent5 3 3 3 7" xfId="13429" xr:uid="{00000000-0005-0000-0000-0000A2350000}"/>
    <cellStyle name="20% - Accent5 3 3 3 7 2" xfId="13430" xr:uid="{00000000-0005-0000-0000-0000A3350000}"/>
    <cellStyle name="20% - Accent5 3 3 3 7 3" xfId="13431" xr:uid="{00000000-0005-0000-0000-0000A4350000}"/>
    <cellStyle name="20% - Accent5 3 3 3 8" xfId="13432" xr:uid="{00000000-0005-0000-0000-0000A5350000}"/>
    <cellStyle name="20% - Accent5 3 3 3 8 2" xfId="13433" xr:uid="{00000000-0005-0000-0000-0000A6350000}"/>
    <cellStyle name="20% - Accent5 3 3 3 9" xfId="13434" xr:uid="{00000000-0005-0000-0000-0000A7350000}"/>
    <cellStyle name="20% - Accent5 3 3 3 9 2" xfId="13435" xr:uid="{00000000-0005-0000-0000-0000A8350000}"/>
    <cellStyle name="20% - Accent5 3 3 4" xfId="13436" xr:uid="{00000000-0005-0000-0000-0000A9350000}"/>
    <cellStyle name="20% - Accent5 3 3 4 2" xfId="13437" xr:uid="{00000000-0005-0000-0000-0000AA350000}"/>
    <cellStyle name="20% - Accent5 3 3 4 2 2" xfId="13438" xr:uid="{00000000-0005-0000-0000-0000AB350000}"/>
    <cellStyle name="20% - Accent5 3 3 4 2 2 2" xfId="13439" xr:uid="{00000000-0005-0000-0000-0000AC350000}"/>
    <cellStyle name="20% - Accent5 3 3 4 2 2 2 2" xfId="13440" xr:uid="{00000000-0005-0000-0000-0000AD350000}"/>
    <cellStyle name="20% - Accent5 3 3 4 2 2 2 3" xfId="13441" xr:uid="{00000000-0005-0000-0000-0000AE350000}"/>
    <cellStyle name="20% - Accent5 3 3 4 2 2 3" xfId="13442" xr:uid="{00000000-0005-0000-0000-0000AF350000}"/>
    <cellStyle name="20% - Accent5 3 3 4 2 2 4" xfId="13443" xr:uid="{00000000-0005-0000-0000-0000B0350000}"/>
    <cellStyle name="20% - Accent5 3 3 4 2 3" xfId="13444" xr:uid="{00000000-0005-0000-0000-0000B1350000}"/>
    <cellStyle name="20% - Accent5 3 3 4 2 3 2" xfId="13445" xr:uid="{00000000-0005-0000-0000-0000B2350000}"/>
    <cellStyle name="20% - Accent5 3 3 4 2 3 2 2" xfId="13446" xr:uid="{00000000-0005-0000-0000-0000B3350000}"/>
    <cellStyle name="20% - Accent5 3 3 4 2 3 2 3" xfId="13447" xr:uid="{00000000-0005-0000-0000-0000B4350000}"/>
    <cellStyle name="20% - Accent5 3 3 4 2 3 3" xfId="13448" xr:uid="{00000000-0005-0000-0000-0000B5350000}"/>
    <cellStyle name="20% - Accent5 3 3 4 2 3 4" xfId="13449" xr:uid="{00000000-0005-0000-0000-0000B6350000}"/>
    <cellStyle name="20% - Accent5 3 3 4 2 4" xfId="13450" xr:uid="{00000000-0005-0000-0000-0000B7350000}"/>
    <cellStyle name="20% - Accent5 3 3 4 2 4 2" xfId="13451" xr:uid="{00000000-0005-0000-0000-0000B8350000}"/>
    <cellStyle name="20% - Accent5 3 3 4 2 4 3" xfId="13452" xr:uid="{00000000-0005-0000-0000-0000B9350000}"/>
    <cellStyle name="20% - Accent5 3 3 4 2 5" xfId="13453" xr:uid="{00000000-0005-0000-0000-0000BA350000}"/>
    <cellStyle name="20% - Accent5 3 3 4 2 5 2" xfId="13454" xr:uid="{00000000-0005-0000-0000-0000BB350000}"/>
    <cellStyle name="20% - Accent5 3 3 4 2 6" xfId="13455" xr:uid="{00000000-0005-0000-0000-0000BC350000}"/>
    <cellStyle name="20% - Accent5 3 3 4 2 6 2" xfId="13456" xr:uid="{00000000-0005-0000-0000-0000BD350000}"/>
    <cellStyle name="20% - Accent5 3 3 4 2 7" xfId="13457" xr:uid="{00000000-0005-0000-0000-0000BE350000}"/>
    <cellStyle name="20% - Accent5 3 3 4 3" xfId="13458" xr:uid="{00000000-0005-0000-0000-0000BF350000}"/>
    <cellStyle name="20% - Accent5 3 3 4 3 2" xfId="13459" xr:uid="{00000000-0005-0000-0000-0000C0350000}"/>
    <cellStyle name="20% - Accent5 3 3 4 3 2 2" xfId="13460" xr:uid="{00000000-0005-0000-0000-0000C1350000}"/>
    <cellStyle name="20% - Accent5 3 3 4 3 2 3" xfId="13461" xr:uid="{00000000-0005-0000-0000-0000C2350000}"/>
    <cellStyle name="20% - Accent5 3 3 4 3 3" xfId="13462" xr:uid="{00000000-0005-0000-0000-0000C3350000}"/>
    <cellStyle name="20% - Accent5 3 3 4 3 3 2" xfId="13463" xr:uid="{00000000-0005-0000-0000-0000C4350000}"/>
    <cellStyle name="20% - Accent5 3 3 4 3 4" xfId="13464" xr:uid="{00000000-0005-0000-0000-0000C5350000}"/>
    <cellStyle name="20% - Accent5 3 3 4 3 4 2" xfId="13465" xr:uid="{00000000-0005-0000-0000-0000C6350000}"/>
    <cellStyle name="20% - Accent5 3 3 4 3 5" xfId="13466" xr:uid="{00000000-0005-0000-0000-0000C7350000}"/>
    <cellStyle name="20% - Accent5 3 3 4 4" xfId="13467" xr:uid="{00000000-0005-0000-0000-0000C8350000}"/>
    <cellStyle name="20% - Accent5 3 3 4 4 2" xfId="13468" xr:uid="{00000000-0005-0000-0000-0000C9350000}"/>
    <cellStyle name="20% - Accent5 3 3 4 4 2 2" xfId="13469" xr:uid="{00000000-0005-0000-0000-0000CA350000}"/>
    <cellStyle name="20% - Accent5 3 3 4 4 2 3" xfId="13470" xr:uid="{00000000-0005-0000-0000-0000CB350000}"/>
    <cellStyle name="20% - Accent5 3 3 4 4 3" xfId="13471" xr:uid="{00000000-0005-0000-0000-0000CC350000}"/>
    <cellStyle name="20% - Accent5 3 3 4 4 4" xfId="13472" xr:uid="{00000000-0005-0000-0000-0000CD350000}"/>
    <cellStyle name="20% - Accent5 3 3 4 5" xfId="13473" xr:uid="{00000000-0005-0000-0000-0000CE350000}"/>
    <cellStyle name="20% - Accent5 3 3 4 5 2" xfId="13474" xr:uid="{00000000-0005-0000-0000-0000CF350000}"/>
    <cellStyle name="20% - Accent5 3 3 4 5 3" xfId="13475" xr:uid="{00000000-0005-0000-0000-0000D0350000}"/>
    <cellStyle name="20% - Accent5 3 3 4 6" xfId="13476" xr:uid="{00000000-0005-0000-0000-0000D1350000}"/>
    <cellStyle name="20% - Accent5 3 3 4 6 2" xfId="13477" xr:uid="{00000000-0005-0000-0000-0000D2350000}"/>
    <cellStyle name="20% - Accent5 3 3 4 7" xfId="13478" xr:uid="{00000000-0005-0000-0000-0000D3350000}"/>
    <cellStyle name="20% - Accent5 3 3 4 7 2" xfId="13479" xr:uid="{00000000-0005-0000-0000-0000D4350000}"/>
    <cellStyle name="20% - Accent5 3 3 4 8" xfId="13480" xr:uid="{00000000-0005-0000-0000-0000D5350000}"/>
    <cellStyle name="20% - Accent5 3 3 5" xfId="13481" xr:uid="{00000000-0005-0000-0000-0000D6350000}"/>
    <cellStyle name="20% - Accent5 3 3 5 2" xfId="13482" xr:uid="{00000000-0005-0000-0000-0000D7350000}"/>
    <cellStyle name="20% - Accent5 3 3 5 2 2" xfId="13483" xr:uid="{00000000-0005-0000-0000-0000D8350000}"/>
    <cellStyle name="20% - Accent5 3 3 5 2 2 2" xfId="13484" xr:uid="{00000000-0005-0000-0000-0000D9350000}"/>
    <cellStyle name="20% - Accent5 3 3 5 2 2 2 2" xfId="13485" xr:uid="{00000000-0005-0000-0000-0000DA350000}"/>
    <cellStyle name="20% - Accent5 3 3 5 2 2 2 3" xfId="13486" xr:uid="{00000000-0005-0000-0000-0000DB350000}"/>
    <cellStyle name="20% - Accent5 3 3 5 2 2 3" xfId="13487" xr:uid="{00000000-0005-0000-0000-0000DC350000}"/>
    <cellStyle name="20% - Accent5 3 3 5 2 2 4" xfId="13488" xr:uid="{00000000-0005-0000-0000-0000DD350000}"/>
    <cellStyle name="20% - Accent5 3 3 5 2 3" xfId="13489" xr:uid="{00000000-0005-0000-0000-0000DE350000}"/>
    <cellStyle name="20% - Accent5 3 3 5 2 3 2" xfId="13490" xr:uid="{00000000-0005-0000-0000-0000DF350000}"/>
    <cellStyle name="20% - Accent5 3 3 5 2 3 2 2" xfId="13491" xr:uid="{00000000-0005-0000-0000-0000E0350000}"/>
    <cellStyle name="20% - Accent5 3 3 5 2 3 2 3" xfId="13492" xr:uid="{00000000-0005-0000-0000-0000E1350000}"/>
    <cellStyle name="20% - Accent5 3 3 5 2 3 3" xfId="13493" xr:uid="{00000000-0005-0000-0000-0000E2350000}"/>
    <cellStyle name="20% - Accent5 3 3 5 2 3 4" xfId="13494" xr:uid="{00000000-0005-0000-0000-0000E3350000}"/>
    <cellStyle name="20% - Accent5 3 3 5 2 4" xfId="13495" xr:uid="{00000000-0005-0000-0000-0000E4350000}"/>
    <cellStyle name="20% - Accent5 3 3 5 2 4 2" xfId="13496" xr:uid="{00000000-0005-0000-0000-0000E5350000}"/>
    <cellStyle name="20% - Accent5 3 3 5 2 4 3" xfId="13497" xr:uid="{00000000-0005-0000-0000-0000E6350000}"/>
    <cellStyle name="20% - Accent5 3 3 5 2 5" xfId="13498" xr:uid="{00000000-0005-0000-0000-0000E7350000}"/>
    <cellStyle name="20% - Accent5 3 3 5 2 5 2" xfId="13499" xr:uid="{00000000-0005-0000-0000-0000E8350000}"/>
    <cellStyle name="20% - Accent5 3 3 5 2 6" xfId="13500" xr:uid="{00000000-0005-0000-0000-0000E9350000}"/>
    <cellStyle name="20% - Accent5 3 3 5 2 6 2" xfId="13501" xr:uid="{00000000-0005-0000-0000-0000EA350000}"/>
    <cellStyle name="20% - Accent5 3 3 5 2 7" xfId="13502" xr:uid="{00000000-0005-0000-0000-0000EB350000}"/>
    <cellStyle name="20% - Accent5 3 3 5 3" xfId="13503" xr:uid="{00000000-0005-0000-0000-0000EC350000}"/>
    <cellStyle name="20% - Accent5 3 3 5 3 2" xfId="13504" xr:uid="{00000000-0005-0000-0000-0000ED350000}"/>
    <cellStyle name="20% - Accent5 3 3 5 3 2 2" xfId="13505" xr:uid="{00000000-0005-0000-0000-0000EE350000}"/>
    <cellStyle name="20% - Accent5 3 3 5 3 2 3" xfId="13506" xr:uid="{00000000-0005-0000-0000-0000EF350000}"/>
    <cellStyle name="20% - Accent5 3 3 5 3 3" xfId="13507" xr:uid="{00000000-0005-0000-0000-0000F0350000}"/>
    <cellStyle name="20% - Accent5 3 3 5 3 3 2" xfId="13508" xr:uid="{00000000-0005-0000-0000-0000F1350000}"/>
    <cellStyle name="20% - Accent5 3 3 5 3 4" xfId="13509" xr:uid="{00000000-0005-0000-0000-0000F2350000}"/>
    <cellStyle name="20% - Accent5 3 3 5 3 4 2" xfId="13510" xr:uid="{00000000-0005-0000-0000-0000F3350000}"/>
    <cellStyle name="20% - Accent5 3 3 5 3 5" xfId="13511" xr:uid="{00000000-0005-0000-0000-0000F4350000}"/>
    <cellStyle name="20% - Accent5 3 3 5 4" xfId="13512" xr:uid="{00000000-0005-0000-0000-0000F5350000}"/>
    <cellStyle name="20% - Accent5 3 3 5 4 2" xfId="13513" xr:uid="{00000000-0005-0000-0000-0000F6350000}"/>
    <cellStyle name="20% - Accent5 3 3 5 4 2 2" xfId="13514" xr:uid="{00000000-0005-0000-0000-0000F7350000}"/>
    <cellStyle name="20% - Accent5 3 3 5 4 2 3" xfId="13515" xr:uid="{00000000-0005-0000-0000-0000F8350000}"/>
    <cellStyle name="20% - Accent5 3 3 5 4 3" xfId="13516" xr:uid="{00000000-0005-0000-0000-0000F9350000}"/>
    <cellStyle name="20% - Accent5 3 3 5 4 4" xfId="13517" xr:uid="{00000000-0005-0000-0000-0000FA350000}"/>
    <cellStyle name="20% - Accent5 3 3 5 5" xfId="13518" xr:uid="{00000000-0005-0000-0000-0000FB350000}"/>
    <cellStyle name="20% - Accent5 3 3 5 5 2" xfId="13519" xr:uid="{00000000-0005-0000-0000-0000FC350000}"/>
    <cellStyle name="20% - Accent5 3 3 5 5 3" xfId="13520" xr:uid="{00000000-0005-0000-0000-0000FD350000}"/>
    <cellStyle name="20% - Accent5 3 3 5 6" xfId="13521" xr:uid="{00000000-0005-0000-0000-0000FE350000}"/>
    <cellStyle name="20% - Accent5 3 3 5 6 2" xfId="13522" xr:uid="{00000000-0005-0000-0000-0000FF350000}"/>
    <cellStyle name="20% - Accent5 3 3 5 7" xfId="13523" xr:uid="{00000000-0005-0000-0000-000000360000}"/>
    <cellStyle name="20% - Accent5 3 3 5 7 2" xfId="13524" xr:uid="{00000000-0005-0000-0000-000001360000}"/>
    <cellStyle name="20% - Accent5 3 3 5 8" xfId="13525" xr:uid="{00000000-0005-0000-0000-000002360000}"/>
    <cellStyle name="20% - Accent5 3 3 6" xfId="13526" xr:uid="{00000000-0005-0000-0000-000003360000}"/>
    <cellStyle name="20% - Accent5 3 3 6 2" xfId="13527" xr:uid="{00000000-0005-0000-0000-000004360000}"/>
    <cellStyle name="20% - Accent5 3 3 6 2 2" xfId="13528" xr:uid="{00000000-0005-0000-0000-000005360000}"/>
    <cellStyle name="20% - Accent5 3 3 6 2 2 2" xfId="13529" xr:uid="{00000000-0005-0000-0000-000006360000}"/>
    <cellStyle name="20% - Accent5 3 3 6 2 2 3" xfId="13530" xr:uid="{00000000-0005-0000-0000-000007360000}"/>
    <cellStyle name="20% - Accent5 3 3 6 2 3" xfId="13531" xr:uid="{00000000-0005-0000-0000-000008360000}"/>
    <cellStyle name="20% - Accent5 3 3 6 2 4" xfId="13532" xr:uid="{00000000-0005-0000-0000-000009360000}"/>
    <cellStyle name="20% - Accent5 3 3 6 3" xfId="13533" xr:uid="{00000000-0005-0000-0000-00000A360000}"/>
    <cellStyle name="20% - Accent5 3 3 6 3 2" xfId="13534" xr:uid="{00000000-0005-0000-0000-00000B360000}"/>
    <cellStyle name="20% - Accent5 3 3 6 3 2 2" xfId="13535" xr:uid="{00000000-0005-0000-0000-00000C360000}"/>
    <cellStyle name="20% - Accent5 3 3 6 3 2 3" xfId="13536" xr:uid="{00000000-0005-0000-0000-00000D360000}"/>
    <cellStyle name="20% - Accent5 3 3 6 3 3" xfId="13537" xr:uid="{00000000-0005-0000-0000-00000E360000}"/>
    <cellStyle name="20% - Accent5 3 3 6 3 4" xfId="13538" xr:uid="{00000000-0005-0000-0000-00000F360000}"/>
    <cellStyle name="20% - Accent5 3 3 6 4" xfId="13539" xr:uid="{00000000-0005-0000-0000-000010360000}"/>
    <cellStyle name="20% - Accent5 3 3 6 4 2" xfId="13540" xr:uid="{00000000-0005-0000-0000-000011360000}"/>
    <cellStyle name="20% - Accent5 3 3 6 4 3" xfId="13541" xr:uid="{00000000-0005-0000-0000-000012360000}"/>
    <cellStyle name="20% - Accent5 3 3 6 5" xfId="13542" xr:uid="{00000000-0005-0000-0000-000013360000}"/>
    <cellStyle name="20% - Accent5 3 3 6 5 2" xfId="13543" xr:uid="{00000000-0005-0000-0000-000014360000}"/>
    <cellStyle name="20% - Accent5 3 3 6 6" xfId="13544" xr:uid="{00000000-0005-0000-0000-000015360000}"/>
    <cellStyle name="20% - Accent5 3 3 6 6 2" xfId="13545" xr:uid="{00000000-0005-0000-0000-000016360000}"/>
    <cellStyle name="20% - Accent5 3 3 6 7" xfId="13546" xr:uid="{00000000-0005-0000-0000-000017360000}"/>
    <cellStyle name="20% - Accent5 3 3 7" xfId="13547" xr:uid="{00000000-0005-0000-0000-000018360000}"/>
    <cellStyle name="20% - Accent5 3 3 7 2" xfId="13548" xr:uid="{00000000-0005-0000-0000-000019360000}"/>
    <cellStyle name="20% - Accent5 3 3 7 2 2" xfId="13549" xr:uid="{00000000-0005-0000-0000-00001A360000}"/>
    <cellStyle name="20% - Accent5 3 3 7 2 3" xfId="13550" xr:uid="{00000000-0005-0000-0000-00001B360000}"/>
    <cellStyle name="20% - Accent5 3 3 7 3" xfId="13551" xr:uid="{00000000-0005-0000-0000-00001C360000}"/>
    <cellStyle name="20% - Accent5 3 3 7 3 2" xfId="13552" xr:uid="{00000000-0005-0000-0000-00001D360000}"/>
    <cellStyle name="20% - Accent5 3 3 7 4" xfId="13553" xr:uid="{00000000-0005-0000-0000-00001E360000}"/>
    <cellStyle name="20% - Accent5 3 3 7 4 2" xfId="13554" xr:uid="{00000000-0005-0000-0000-00001F360000}"/>
    <cellStyle name="20% - Accent5 3 3 7 5" xfId="13555" xr:uid="{00000000-0005-0000-0000-000020360000}"/>
    <cellStyle name="20% - Accent5 3 3 8" xfId="13556" xr:uid="{00000000-0005-0000-0000-000021360000}"/>
    <cellStyle name="20% - Accent5 3 3 8 2" xfId="13557" xr:uid="{00000000-0005-0000-0000-000022360000}"/>
    <cellStyle name="20% - Accent5 3 3 8 2 2" xfId="13558" xr:uid="{00000000-0005-0000-0000-000023360000}"/>
    <cellStyle name="20% - Accent5 3 3 8 2 3" xfId="13559" xr:uid="{00000000-0005-0000-0000-000024360000}"/>
    <cellStyle name="20% - Accent5 3 3 8 3" xfId="13560" xr:uid="{00000000-0005-0000-0000-000025360000}"/>
    <cellStyle name="20% - Accent5 3 3 8 4" xfId="13561" xr:uid="{00000000-0005-0000-0000-000026360000}"/>
    <cellStyle name="20% - Accent5 3 3 9" xfId="13562" xr:uid="{00000000-0005-0000-0000-000027360000}"/>
    <cellStyle name="20% - Accent5 3 3 9 2" xfId="13563" xr:uid="{00000000-0005-0000-0000-000028360000}"/>
    <cellStyle name="20% - Accent5 3 3 9 3" xfId="13564" xr:uid="{00000000-0005-0000-0000-000029360000}"/>
    <cellStyle name="20% - Accent5 3 4" xfId="13565" xr:uid="{00000000-0005-0000-0000-00002A360000}"/>
    <cellStyle name="20% - Accent5 3 4 10" xfId="13566" xr:uid="{00000000-0005-0000-0000-00002B360000}"/>
    <cellStyle name="20% - Accent5 3 4 11" xfId="52928" xr:uid="{00000000-0005-0000-0000-00002C360000}"/>
    <cellStyle name="20% - Accent5 3 4 12" xfId="54339" xr:uid="{00000000-0005-0000-0000-00002D360000}"/>
    <cellStyle name="20% - Accent5 3 4 13" xfId="55865" xr:uid="{00000000-0005-0000-0000-00002E360000}"/>
    <cellStyle name="20% - Accent5 3 4 14" xfId="57243" xr:uid="{00000000-0005-0000-0000-00002F360000}"/>
    <cellStyle name="20% - Accent5 3 4 2" xfId="13567" xr:uid="{00000000-0005-0000-0000-000030360000}"/>
    <cellStyle name="20% - Accent5 3 4 2 2" xfId="13568" xr:uid="{00000000-0005-0000-0000-000031360000}"/>
    <cellStyle name="20% - Accent5 3 4 2 2 2" xfId="13569" xr:uid="{00000000-0005-0000-0000-000032360000}"/>
    <cellStyle name="20% - Accent5 3 4 2 2 2 2" xfId="13570" xr:uid="{00000000-0005-0000-0000-000033360000}"/>
    <cellStyle name="20% - Accent5 3 4 2 2 2 2 2" xfId="13571" xr:uid="{00000000-0005-0000-0000-000034360000}"/>
    <cellStyle name="20% - Accent5 3 4 2 2 2 2 3" xfId="13572" xr:uid="{00000000-0005-0000-0000-000035360000}"/>
    <cellStyle name="20% - Accent5 3 4 2 2 2 3" xfId="13573" xr:uid="{00000000-0005-0000-0000-000036360000}"/>
    <cellStyle name="20% - Accent5 3 4 2 2 2 4" xfId="13574" xr:uid="{00000000-0005-0000-0000-000037360000}"/>
    <cellStyle name="20% - Accent5 3 4 2 2 3" xfId="13575" xr:uid="{00000000-0005-0000-0000-000038360000}"/>
    <cellStyle name="20% - Accent5 3 4 2 2 3 2" xfId="13576" xr:uid="{00000000-0005-0000-0000-000039360000}"/>
    <cellStyle name="20% - Accent5 3 4 2 2 3 2 2" xfId="13577" xr:uid="{00000000-0005-0000-0000-00003A360000}"/>
    <cellStyle name="20% - Accent5 3 4 2 2 3 2 3" xfId="13578" xr:uid="{00000000-0005-0000-0000-00003B360000}"/>
    <cellStyle name="20% - Accent5 3 4 2 2 3 3" xfId="13579" xr:uid="{00000000-0005-0000-0000-00003C360000}"/>
    <cellStyle name="20% - Accent5 3 4 2 2 3 4" xfId="13580" xr:uid="{00000000-0005-0000-0000-00003D360000}"/>
    <cellStyle name="20% - Accent5 3 4 2 2 4" xfId="13581" xr:uid="{00000000-0005-0000-0000-00003E360000}"/>
    <cellStyle name="20% - Accent5 3 4 2 2 4 2" xfId="13582" xr:uid="{00000000-0005-0000-0000-00003F360000}"/>
    <cellStyle name="20% - Accent5 3 4 2 2 4 3" xfId="13583" xr:uid="{00000000-0005-0000-0000-000040360000}"/>
    <cellStyle name="20% - Accent5 3 4 2 2 5" xfId="13584" xr:uid="{00000000-0005-0000-0000-000041360000}"/>
    <cellStyle name="20% - Accent5 3 4 2 2 5 2" xfId="13585" xr:uid="{00000000-0005-0000-0000-000042360000}"/>
    <cellStyle name="20% - Accent5 3 4 2 2 6" xfId="13586" xr:uid="{00000000-0005-0000-0000-000043360000}"/>
    <cellStyle name="20% - Accent5 3 4 2 2 6 2" xfId="13587" xr:uid="{00000000-0005-0000-0000-000044360000}"/>
    <cellStyle name="20% - Accent5 3 4 2 2 7" xfId="13588" xr:uid="{00000000-0005-0000-0000-000045360000}"/>
    <cellStyle name="20% - Accent5 3 4 2 2 8" xfId="55023" xr:uid="{00000000-0005-0000-0000-000046360000}"/>
    <cellStyle name="20% - Accent5 3 4 2 3" xfId="13589" xr:uid="{00000000-0005-0000-0000-000047360000}"/>
    <cellStyle name="20% - Accent5 3 4 2 3 2" xfId="13590" xr:uid="{00000000-0005-0000-0000-000048360000}"/>
    <cellStyle name="20% - Accent5 3 4 2 3 2 2" xfId="13591" xr:uid="{00000000-0005-0000-0000-000049360000}"/>
    <cellStyle name="20% - Accent5 3 4 2 3 2 3" xfId="13592" xr:uid="{00000000-0005-0000-0000-00004A360000}"/>
    <cellStyle name="20% - Accent5 3 4 2 3 3" xfId="13593" xr:uid="{00000000-0005-0000-0000-00004B360000}"/>
    <cellStyle name="20% - Accent5 3 4 2 3 3 2" xfId="13594" xr:uid="{00000000-0005-0000-0000-00004C360000}"/>
    <cellStyle name="20% - Accent5 3 4 2 3 4" xfId="13595" xr:uid="{00000000-0005-0000-0000-00004D360000}"/>
    <cellStyle name="20% - Accent5 3 4 2 3 4 2" xfId="13596" xr:uid="{00000000-0005-0000-0000-00004E360000}"/>
    <cellStyle name="20% - Accent5 3 4 2 3 5" xfId="13597" xr:uid="{00000000-0005-0000-0000-00004F360000}"/>
    <cellStyle name="20% - Accent5 3 4 2 4" xfId="13598" xr:uid="{00000000-0005-0000-0000-000050360000}"/>
    <cellStyle name="20% - Accent5 3 4 2 4 2" xfId="13599" xr:uid="{00000000-0005-0000-0000-000051360000}"/>
    <cellStyle name="20% - Accent5 3 4 2 4 2 2" xfId="13600" xr:uid="{00000000-0005-0000-0000-000052360000}"/>
    <cellStyle name="20% - Accent5 3 4 2 4 2 3" xfId="13601" xr:uid="{00000000-0005-0000-0000-000053360000}"/>
    <cellStyle name="20% - Accent5 3 4 2 4 3" xfId="13602" xr:uid="{00000000-0005-0000-0000-000054360000}"/>
    <cellStyle name="20% - Accent5 3 4 2 4 4" xfId="13603" xr:uid="{00000000-0005-0000-0000-000055360000}"/>
    <cellStyle name="20% - Accent5 3 4 2 5" xfId="13604" xr:uid="{00000000-0005-0000-0000-000056360000}"/>
    <cellStyle name="20% - Accent5 3 4 2 5 2" xfId="13605" xr:uid="{00000000-0005-0000-0000-000057360000}"/>
    <cellStyle name="20% - Accent5 3 4 2 5 3" xfId="13606" xr:uid="{00000000-0005-0000-0000-000058360000}"/>
    <cellStyle name="20% - Accent5 3 4 2 6" xfId="13607" xr:uid="{00000000-0005-0000-0000-000059360000}"/>
    <cellStyle name="20% - Accent5 3 4 2 6 2" xfId="13608" xr:uid="{00000000-0005-0000-0000-00005A360000}"/>
    <cellStyle name="20% - Accent5 3 4 2 7" xfId="13609" xr:uid="{00000000-0005-0000-0000-00005B360000}"/>
    <cellStyle name="20% - Accent5 3 4 2 7 2" xfId="13610" xr:uid="{00000000-0005-0000-0000-00005C360000}"/>
    <cellStyle name="20% - Accent5 3 4 2 8" xfId="13611" xr:uid="{00000000-0005-0000-0000-00005D360000}"/>
    <cellStyle name="20% - Accent5 3 4 2 9" xfId="53685" xr:uid="{00000000-0005-0000-0000-00005E360000}"/>
    <cellStyle name="20% - Accent5 3 4 3" xfId="13612" xr:uid="{00000000-0005-0000-0000-00005F360000}"/>
    <cellStyle name="20% - Accent5 3 4 3 2" xfId="13613" xr:uid="{00000000-0005-0000-0000-000060360000}"/>
    <cellStyle name="20% - Accent5 3 4 3 2 2" xfId="13614" xr:uid="{00000000-0005-0000-0000-000061360000}"/>
    <cellStyle name="20% - Accent5 3 4 3 2 2 2" xfId="13615" xr:uid="{00000000-0005-0000-0000-000062360000}"/>
    <cellStyle name="20% - Accent5 3 4 3 2 2 2 2" xfId="13616" xr:uid="{00000000-0005-0000-0000-000063360000}"/>
    <cellStyle name="20% - Accent5 3 4 3 2 2 2 3" xfId="13617" xr:uid="{00000000-0005-0000-0000-000064360000}"/>
    <cellStyle name="20% - Accent5 3 4 3 2 2 3" xfId="13618" xr:uid="{00000000-0005-0000-0000-000065360000}"/>
    <cellStyle name="20% - Accent5 3 4 3 2 2 4" xfId="13619" xr:uid="{00000000-0005-0000-0000-000066360000}"/>
    <cellStyle name="20% - Accent5 3 4 3 2 3" xfId="13620" xr:uid="{00000000-0005-0000-0000-000067360000}"/>
    <cellStyle name="20% - Accent5 3 4 3 2 3 2" xfId="13621" xr:uid="{00000000-0005-0000-0000-000068360000}"/>
    <cellStyle name="20% - Accent5 3 4 3 2 3 2 2" xfId="13622" xr:uid="{00000000-0005-0000-0000-000069360000}"/>
    <cellStyle name="20% - Accent5 3 4 3 2 3 2 3" xfId="13623" xr:uid="{00000000-0005-0000-0000-00006A360000}"/>
    <cellStyle name="20% - Accent5 3 4 3 2 3 3" xfId="13624" xr:uid="{00000000-0005-0000-0000-00006B360000}"/>
    <cellStyle name="20% - Accent5 3 4 3 2 3 4" xfId="13625" xr:uid="{00000000-0005-0000-0000-00006C360000}"/>
    <cellStyle name="20% - Accent5 3 4 3 2 4" xfId="13626" xr:uid="{00000000-0005-0000-0000-00006D360000}"/>
    <cellStyle name="20% - Accent5 3 4 3 2 4 2" xfId="13627" xr:uid="{00000000-0005-0000-0000-00006E360000}"/>
    <cellStyle name="20% - Accent5 3 4 3 2 4 3" xfId="13628" xr:uid="{00000000-0005-0000-0000-00006F360000}"/>
    <cellStyle name="20% - Accent5 3 4 3 2 5" xfId="13629" xr:uid="{00000000-0005-0000-0000-000070360000}"/>
    <cellStyle name="20% - Accent5 3 4 3 2 5 2" xfId="13630" xr:uid="{00000000-0005-0000-0000-000071360000}"/>
    <cellStyle name="20% - Accent5 3 4 3 2 6" xfId="13631" xr:uid="{00000000-0005-0000-0000-000072360000}"/>
    <cellStyle name="20% - Accent5 3 4 3 2 6 2" xfId="13632" xr:uid="{00000000-0005-0000-0000-000073360000}"/>
    <cellStyle name="20% - Accent5 3 4 3 2 7" xfId="13633" xr:uid="{00000000-0005-0000-0000-000074360000}"/>
    <cellStyle name="20% - Accent5 3 4 3 3" xfId="13634" xr:uid="{00000000-0005-0000-0000-000075360000}"/>
    <cellStyle name="20% - Accent5 3 4 3 3 2" xfId="13635" xr:uid="{00000000-0005-0000-0000-000076360000}"/>
    <cellStyle name="20% - Accent5 3 4 3 3 2 2" xfId="13636" xr:uid="{00000000-0005-0000-0000-000077360000}"/>
    <cellStyle name="20% - Accent5 3 4 3 3 2 3" xfId="13637" xr:uid="{00000000-0005-0000-0000-000078360000}"/>
    <cellStyle name="20% - Accent5 3 4 3 3 3" xfId="13638" xr:uid="{00000000-0005-0000-0000-000079360000}"/>
    <cellStyle name="20% - Accent5 3 4 3 3 3 2" xfId="13639" xr:uid="{00000000-0005-0000-0000-00007A360000}"/>
    <cellStyle name="20% - Accent5 3 4 3 3 4" xfId="13640" xr:uid="{00000000-0005-0000-0000-00007B360000}"/>
    <cellStyle name="20% - Accent5 3 4 3 3 4 2" xfId="13641" xr:uid="{00000000-0005-0000-0000-00007C360000}"/>
    <cellStyle name="20% - Accent5 3 4 3 3 5" xfId="13642" xr:uid="{00000000-0005-0000-0000-00007D360000}"/>
    <cellStyle name="20% - Accent5 3 4 3 4" xfId="13643" xr:uid="{00000000-0005-0000-0000-00007E360000}"/>
    <cellStyle name="20% - Accent5 3 4 3 4 2" xfId="13644" xr:uid="{00000000-0005-0000-0000-00007F360000}"/>
    <cellStyle name="20% - Accent5 3 4 3 4 2 2" xfId="13645" xr:uid="{00000000-0005-0000-0000-000080360000}"/>
    <cellStyle name="20% - Accent5 3 4 3 4 2 3" xfId="13646" xr:uid="{00000000-0005-0000-0000-000081360000}"/>
    <cellStyle name="20% - Accent5 3 4 3 4 3" xfId="13647" xr:uid="{00000000-0005-0000-0000-000082360000}"/>
    <cellStyle name="20% - Accent5 3 4 3 4 4" xfId="13648" xr:uid="{00000000-0005-0000-0000-000083360000}"/>
    <cellStyle name="20% - Accent5 3 4 3 5" xfId="13649" xr:uid="{00000000-0005-0000-0000-000084360000}"/>
    <cellStyle name="20% - Accent5 3 4 3 5 2" xfId="13650" xr:uid="{00000000-0005-0000-0000-000085360000}"/>
    <cellStyle name="20% - Accent5 3 4 3 5 3" xfId="13651" xr:uid="{00000000-0005-0000-0000-000086360000}"/>
    <cellStyle name="20% - Accent5 3 4 3 6" xfId="13652" xr:uid="{00000000-0005-0000-0000-000087360000}"/>
    <cellStyle name="20% - Accent5 3 4 3 6 2" xfId="13653" xr:uid="{00000000-0005-0000-0000-000088360000}"/>
    <cellStyle name="20% - Accent5 3 4 3 7" xfId="13654" xr:uid="{00000000-0005-0000-0000-000089360000}"/>
    <cellStyle name="20% - Accent5 3 4 3 7 2" xfId="13655" xr:uid="{00000000-0005-0000-0000-00008A360000}"/>
    <cellStyle name="20% - Accent5 3 4 3 8" xfId="13656" xr:uid="{00000000-0005-0000-0000-00008B360000}"/>
    <cellStyle name="20% - Accent5 3 4 3 9" xfId="56453" xr:uid="{00000000-0005-0000-0000-00008C360000}"/>
    <cellStyle name="20% - Accent5 3 4 4" xfId="13657" xr:uid="{00000000-0005-0000-0000-00008D360000}"/>
    <cellStyle name="20% - Accent5 3 4 4 2" xfId="13658" xr:uid="{00000000-0005-0000-0000-00008E360000}"/>
    <cellStyle name="20% - Accent5 3 4 4 2 2" xfId="13659" xr:uid="{00000000-0005-0000-0000-00008F360000}"/>
    <cellStyle name="20% - Accent5 3 4 4 2 2 2" xfId="13660" xr:uid="{00000000-0005-0000-0000-000090360000}"/>
    <cellStyle name="20% - Accent5 3 4 4 2 2 3" xfId="13661" xr:uid="{00000000-0005-0000-0000-000091360000}"/>
    <cellStyle name="20% - Accent5 3 4 4 2 3" xfId="13662" xr:uid="{00000000-0005-0000-0000-000092360000}"/>
    <cellStyle name="20% - Accent5 3 4 4 2 4" xfId="13663" xr:uid="{00000000-0005-0000-0000-000093360000}"/>
    <cellStyle name="20% - Accent5 3 4 4 3" xfId="13664" xr:uid="{00000000-0005-0000-0000-000094360000}"/>
    <cellStyle name="20% - Accent5 3 4 4 3 2" xfId="13665" xr:uid="{00000000-0005-0000-0000-000095360000}"/>
    <cellStyle name="20% - Accent5 3 4 4 3 2 2" xfId="13666" xr:uid="{00000000-0005-0000-0000-000096360000}"/>
    <cellStyle name="20% - Accent5 3 4 4 3 2 3" xfId="13667" xr:uid="{00000000-0005-0000-0000-000097360000}"/>
    <cellStyle name="20% - Accent5 3 4 4 3 3" xfId="13668" xr:uid="{00000000-0005-0000-0000-000098360000}"/>
    <cellStyle name="20% - Accent5 3 4 4 3 4" xfId="13669" xr:uid="{00000000-0005-0000-0000-000099360000}"/>
    <cellStyle name="20% - Accent5 3 4 4 4" xfId="13670" xr:uid="{00000000-0005-0000-0000-00009A360000}"/>
    <cellStyle name="20% - Accent5 3 4 4 4 2" xfId="13671" xr:uid="{00000000-0005-0000-0000-00009B360000}"/>
    <cellStyle name="20% - Accent5 3 4 4 4 3" xfId="13672" xr:uid="{00000000-0005-0000-0000-00009C360000}"/>
    <cellStyle name="20% - Accent5 3 4 4 5" xfId="13673" xr:uid="{00000000-0005-0000-0000-00009D360000}"/>
    <cellStyle name="20% - Accent5 3 4 4 5 2" xfId="13674" xr:uid="{00000000-0005-0000-0000-00009E360000}"/>
    <cellStyle name="20% - Accent5 3 4 4 6" xfId="13675" xr:uid="{00000000-0005-0000-0000-00009F360000}"/>
    <cellStyle name="20% - Accent5 3 4 4 6 2" xfId="13676" xr:uid="{00000000-0005-0000-0000-0000A0360000}"/>
    <cellStyle name="20% - Accent5 3 4 4 7" xfId="13677" xr:uid="{00000000-0005-0000-0000-0000A1360000}"/>
    <cellStyle name="20% - Accent5 3 4 5" xfId="13678" xr:uid="{00000000-0005-0000-0000-0000A2360000}"/>
    <cellStyle name="20% - Accent5 3 4 5 2" xfId="13679" xr:uid="{00000000-0005-0000-0000-0000A3360000}"/>
    <cellStyle name="20% - Accent5 3 4 5 2 2" xfId="13680" xr:uid="{00000000-0005-0000-0000-0000A4360000}"/>
    <cellStyle name="20% - Accent5 3 4 5 2 3" xfId="13681" xr:uid="{00000000-0005-0000-0000-0000A5360000}"/>
    <cellStyle name="20% - Accent5 3 4 5 3" xfId="13682" xr:uid="{00000000-0005-0000-0000-0000A6360000}"/>
    <cellStyle name="20% - Accent5 3 4 5 3 2" xfId="13683" xr:uid="{00000000-0005-0000-0000-0000A7360000}"/>
    <cellStyle name="20% - Accent5 3 4 5 4" xfId="13684" xr:uid="{00000000-0005-0000-0000-0000A8360000}"/>
    <cellStyle name="20% - Accent5 3 4 5 4 2" xfId="13685" xr:uid="{00000000-0005-0000-0000-0000A9360000}"/>
    <cellStyle name="20% - Accent5 3 4 5 5" xfId="13686" xr:uid="{00000000-0005-0000-0000-0000AA360000}"/>
    <cellStyle name="20% - Accent5 3 4 6" xfId="13687" xr:uid="{00000000-0005-0000-0000-0000AB360000}"/>
    <cellStyle name="20% - Accent5 3 4 6 2" xfId="13688" xr:uid="{00000000-0005-0000-0000-0000AC360000}"/>
    <cellStyle name="20% - Accent5 3 4 6 2 2" xfId="13689" xr:uid="{00000000-0005-0000-0000-0000AD360000}"/>
    <cellStyle name="20% - Accent5 3 4 6 2 3" xfId="13690" xr:uid="{00000000-0005-0000-0000-0000AE360000}"/>
    <cellStyle name="20% - Accent5 3 4 6 3" xfId="13691" xr:uid="{00000000-0005-0000-0000-0000AF360000}"/>
    <cellStyle name="20% - Accent5 3 4 6 4" xfId="13692" xr:uid="{00000000-0005-0000-0000-0000B0360000}"/>
    <cellStyle name="20% - Accent5 3 4 7" xfId="13693" xr:uid="{00000000-0005-0000-0000-0000B1360000}"/>
    <cellStyle name="20% - Accent5 3 4 7 2" xfId="13694" xr:uid="{00000000-0005-0000-0000-0000B2360000}"/>
    <cellStyle name="20% - Accent5 3 4 7 3" xfId="13695" xr:uid="{00000000-0005-0000-0000-0000B3360000}"/>
    <cellStyle name="20% - Accent5 3 4 8" xfId="13696" xr:uid="{00000000-0005-0000-0000-0000B4360000}"/>
    <cellStyle name="20% - Accent5 3 4 8 2" xfId="13697" xr:uid="{00000000-0005-0000-0000-0000B5360000}"/>
    <cellStyle name="20% - Accent5 3 4 9" xfId="13698" xr:uid="{00000000-0005-0000-0000-0000B6360000}"/>
    <cellStyle name="20% - Accent5 3 4 9 2" xfId="13699" xr:uid="{00000000-0005-0000-0000-0000B7360000}"/>
    <cellStyle name="20% - Accent5 3 5" xfId="13700" xr:uid="{00000000-0005-0000-0000-0000B8360000}"/>
    <cellStyle name="20% - Accent5 3 5 10" xfId="13701" xr:uid="{00000000-0005-0000-0000-0000B9360000}"/>
    <cellStyle name="20% - Accent5 3 5 11" xfId="52660" xr:uid="{00000000-0005-0000-0000-0000BA360000}"/>
    <cellStyle name="20% - Accent5 3 5 12" xfId="54131" xr:uid="{00000000-0005-0000-0000-0000BB360000}"/>
    <cellStyle name="20% - Accent5 3 5 13" xfId="55657" xr:uid="{00000000-0005-0000-0000-0000BC360000}"/>
    <cellStyle name="20% - Accent5 3 5 14" xfId="57035" xr:uid="{00000000-0005-0000-0000-0000BD360000}"/>
    <cellStyle name="20% - Accent5 3 5 2" xfId="13702" xr:uid="{00000000-0005-0000-0000-0000BE360000}"/>
    <cellStyle name="20% - Accent5 3 5 2 2" xfId="13703" xr:uid="{00000000-0005-0000-0000-0000BF360000}"/>
    <cellStyle name="20% - Accent5 3 5 2 2 2" xfId="13704" xr:uid="{00000000-0005-0000-0000-0000C0360000}"/>
    <cellStyle name="20% - Accent5 3 5 2 2 2 2" xfId="13705" xr:uid="{00000000-0005-0000-0000-0000C1360000}"/>
    <cellStyle name="20% - Accent5 3 5 2 2 2 2 2" xfId="13706" xr:uid="{00000000-0005-0000-0000-0000C2360000}"/>
    <cellStyle name="20% - Accent5 3 5 2 2 2 2 3" xfId="13707" xr:uid="{00000000-0005-0000-0000-0000C3360000}"/>
    <cellStyle name="20% - Accent5 3 5 2 2 2 3" xfId="13708" xr:uid="{00000000-0005-0000-0000-0000C4360000}"/>
    <cellStyle name="20% - Accent5 3 5 2 2 2 4" xfId="13709" xr:uid="{00000000-0005-0000-0000-0000C5360000}"/>
    <cellStyle name="20% - Accent5 3 5 2 2 3" xfId="13710" xr:uid="{00000000-0005-0000-0000-0000C6360000}"/>
    <cellStyle name="20% - Accent5 3 5 2 2 3 2" xfId="13711" xr:uid="{00000000-0005-0000-0000-0000C7360000}"/>
    <cellStyle name="20% - Accent5 3 5 2 2 3 2 2" xfId="13712" xr:uid="{00000000-0005-0000-0000-0000C8360000}"/>
    <cellStyle name="20% - Accent5 3 5 2 2 3 2 3" xfId="13713" xr:uid="{00000000-0005-0000-0000-0000C9360000}"/>
    <cellStyle name="20% - Accent5 3 5 2 2 3 3" xfId="13714" xr:uid="{00000000-0005-0000-0000-0000CA360000}"/>
    <cellStyle name="20% - Accent5 3 5 2 2 3 4" xfId="13715" xr:uid="{00000000-0005-0000-0000-0000CB360000}"/>
    <cellStyle name="20% - Accent5 3 5 2 2 4" xfId="13716" xr:uid="{00000000-0005-0000-0000-0000CC360000}"/>
    <cellStyle name="20% - Accent5 3 5 2 2 4 2" xfId="13717" xr:uid="{00000000-0005-0000-0000-0000CD360000}"/>
    <cellStyle name="20% - Accent5 3 5 2 2 4 3" xfId="13718" xr:uid="{00000000-0005-0000-0000-0000CE360000}"/>
    <cellStyle name="20% - Accent5 3 5 2 2 5" xfId="13719" xr:uid="{00000000-0005-0000-0000-0000CF360000}"/>
    <cellStyle name="20% - Accent5 3 5 2 2 5 2" xfId="13720" xr:uid="{00000000-0005-0000-0000-0000D0360000}"/>
    <cellStyle name="20% - Accent5 3 5 2 2 6" xfId="13721" xr:uid="{00000000-0005-0000-0000-0000D1360000}"/>
    <cellStyle name="20% - Accent5 3 5 2 2 6 2" xfId="13722" xr:uid="{00000000-0005-0000-0000-0000D2360000}"/>
    <cellStyle name="20% - Accent5 3 5 2 2 7" xfId="13723" xr:uid="{00000000-0005-0000-0000-0000D3360000}"/>
    <cellStyle name="20% - Accent5 3 5 2 3" xfId="13724" xr:uid="{00000000-0005-0000-0000-0000D4360000}"/>
    <cellStyle name="20% - Accent5 3 5 2 3 2" xfId="13725" xr:uid="{00000000-0005-0000-0000-0000D5360000}"/>
    <cellStyle name="20% - Accent5 3 5 2 3 2 2" xfId="13726" xr:uid="{00000000-0005-0000-0000-0000D6360000}"/>
    <cellStyle name="20% - Accent5 3 5 2 3 2 3" xfId="13727" xr:uid="{00000000-0005-0000-0000-0000D7360000}"/>
    <cellStyle name="20% - Accent5 3 5 2 3 3" xfId="13728" xr:uid="{00000000-0005-0000-0000-0000D8360000}"/>
    <cellStyle name="20% - Accent5 3 5 2 3 3 2" xfId="13729" xr:uid="{00000000-0005-0000-0000-0000D9360000}"/>
    <cellStyle name="20% - Accent5 3 5 2 3 4" xfId="13730" xr:uid="{00000000-0005-0000-0000-0000DA360000}"/>
    <cellStyle name="20% - Accent5 3 5 2 3 4 2" xfId="13731" xr:uid="{00000000-0005-0000-0000-0000DB360000}"/>
    <cellStyle name="20% - Accent5 3 5 2 3 5" xfId="13732" xr:uid="{00000000-0005-0000-0000-0000DC360000}"/>
    <cellStyle name="20% - Accent5 3 5 2 4" xfId="13733" xr:uid="{00000000-0005-0000-0000-0000DD360000}"/>
    <cellStyle name="20% - Accent5 3 5 2 4 2" xfId="13734" xr:uid="{00000000-0005-0000-0000-0000DE360000}"/>
    <cellStyle name="20% - Accent5 3 5 2 4 2 2" xfId="13735" xr:uid="{00000000-0005-0000-0000-0000DF360000}"/>
    <cellStyle name="20% - Accent5 3 5 2 4 2 3" xfId="13736" xr:uid="{00000000-0005-0000-0000-0000E0360000}"/>
    <cellStyle name="20% - Accent5 3 5 2 4 3" xfId="13737" xr:uid="{00000000-0005-0000-0000-0000E1360000}"/>
    <cellStyle name="20% - Accent5 3 5 2 4 4" xfId="13738" xr:uid="{00000000-0005-0000-0000-0000E2360000}"/>
    <cellStyle name="20% - Accent5 3 5 2 5" xfId="13739" xr:uid="{00000000-0005-0000-0000-0000E3360000}"/>
    <cellStyle name="20% - Accent5 3 5 2 5 2" xfId="13740" xr:uid="{00000000-0005-0000-0000-0000E4360000}"/>
    <cellStyle name="20% - Accent5 3 5 2 5 3" xfId="13741" xr:uid="{00000000-0005-0000-0000-0000E5360000}"/>
    <cellStyle name="20% - Accent5 3 5 2 6" xfId="13742" xr:uid="{00000000-0005-0000-0000-0000E6360000}"/>
    <cellStyle name="20% - Accent5 3 5 2 6 2" xfId="13743" xr:uid="{00000000-0005-0000-0000-0000E7360000}"/>
    <cellStyle name="20% - Accent5 3 5 2 7" xfId="13744" xr:uid="{00000000-0005-0000-0000-0000E8360000}"/>
    <cellStyle name="20% - Accent5 3 5 2 7 2" xfId="13745" xr:uid="{00000000-0005-0000-0000-0000E9360000}"/>
    <cellStyle name="20% - Accent5 3 5 2 8" xfId="13746" xr:uid="{00000000-0005-0000-0000-0000EA360000}"/>
    <cellStyle name="20% - Accent5 3 5 3" xfId="13747" xr:uid="{00000000-0005-0000-0000-0000EB360000}"/>
    <cellStyle name="20% - Accent5 3 5 3 2" xfId="13748" xr:uid="{00000000-0005-0000-0000-0000EC360000}"/>
    <cellStyle name="20% - Accent5 3 5 3 2 2" xfId="13749" xr:uid="{00000000-0005-0000-0000-0000ED360000}"/>
    <cellStyle name="20% - Accent5 3 5 3 2 2 2" xfId="13750" xr:uid="{00000000-0005-0000-0000-0000EE360000}"/>
    <cellStyle name="20% - Accent5 3 5 3 2 2 2 2" xfId="13751" xr:uid="{00000000-0005-0000-0000-0000EF360000}"/>
    <cellStyle name="20% - Accent5 3 5 3 2 2 2 3" xfId="13752" xr:uid="{00000000-0005-0000-0000-0000F0360000}"/>
    <cellStyle name="20% - Accent5 3 5 3 2 2 3" xfId="13753" xr:uid="{00000000-0005-0000-0000-0000F1360000}"/>
    <cellStyle name="20% - Accent5 3 5 3 2 2 4" xfId="13754" xr:uid="{00000000-0005-0000-0000-0000F2360000}"/>
    <cellStyle name="20% - Accent5 3 5 3 2 3" xfId="13755" xr:uid="{00000000-0005-0000-0000-0000F3360000}"/>
    <cellStyle name="20% - Accent5 3 5 3 2 3 2" xfId="13756" xr:uid="{00000000-0005-0000-0000-0000F4360000}"/>
    <cellStyle name="20% - Accent5 3 5 3 2 3 2 2" xfId="13757" xr:uid="{00000000-0005-0000-0000-0000F5360000}"/>
    <cellStyle name="20% - Accent5 3 5 3 2 3 2 3" xfId="13758" xr:uid="{00000000-0005-0000-0000-0000F6360000}"/>
    <cellStyle name="20% - Accent5 3 5 3 2 3 3" xfId="13759" xr:uid="{00000000-0005-0000-0000-0000F7360000}"/>
    <cellStyle name="20% - Accent5 3 5 3 2 3 4" xfId="13760" xr:uid="{00000000-0005-0000-0000-0000F8360000}"/>
    <cellStyle name="20% - Accent5 3 5 3 2 4" xfId="13761" xr:uid="{00000000-0005-0000-0000-0000F9360000}"/>
    <cellStyle name="20% - Accent5 3 5 3 2 4 2" xfId="13762" xr:uid="{00000000-0005-0000-0000-0000FA360000}"/>
    <cellStyle name="20% - Accent5 3 5 3 2 4 3" xfId="13763" xr:uid="{00000000-0005-0000-0000-0000FB360000}"/>
    <cellStyle name="20% - Accent5 3 5 3 2 5" xfId="13764" xr:uid="{00000000-0005-0000-0000-0000FC360000}"/>
    <cellStyle name="20% - Accent5 3 5 3 2 5 2" xfId="13765" xr:uid="{00000000-0005-0000-0000-0000FD360000}"/>
    <cellStyle name="20% - Accent5 3 5 3 2 6" xfId="13766" xr:uid="{00000000-0005-0000-0000-0000FE360000}"/>
    <cellStyle name="20% - Accent5 3 5 3 2 6 2" xfId="13767" xr:uid="{00000000-0005-0000-0000-0000FF360000}"/>
    <cellStyle name="20% - Accent5 3 5 3 2 7" xfId="13768" xr:uid="{00000000-0005-0000-0000-000000370000}"/>
    <cellStyle name="20% - Accent5 3 5 3 3" xfId="13769" xr:uid="{00000000-0005-0000-0000-000001370000}"/>
    <cellStyle name="20% - Accent5 3 5 3 3 2" xfId="13770" xr:uid="{00000000-0005-0000-0000-000002370000}"/>
    <cellStyle name="20% - Accent5 3 5 3 3 2 2" xfId="13771" xr:uid="{00000000-0005-0000-0000-000003370000}"/>
    <cellStyle name="20% - Accent5 3 5 3 3 2 3" xfId="13772" xr:uid="{00000000-0005-0000-0000-000004370000}"/>
    <cellStyle name="20% - Accent5 3 5 3 3 3" xfId="13773" xr:uid="{00000000-0005-0000-0000-000005370000}"/>
    <cellStyle name="20% - Accent5 3 5 3 3 3 2" xfId="13774" xr:uid="{00000000-0005-0000-0000-000006370000}"/>
    <cellStyle name="20% - Accent5 3 5 3 3 4" xfId="13775" xr:uid="{00000000-0005-0000-0000-000007370000}"/>
    <cellStyle name="20% - Accent5 3 5 3 3 4 2" xfId="13776" xr:uid="{00000000-0005-0000-0000-000008370000}"/>
    <cellStyle name="20% - Accent5 3 5 3 3 5" xfId="13777" xr:uid="{00000000-0005-0000-0000-000009370000}"/>
    <cellStyle name="20% - Accent5 3 5 3 4" xfId="13778" xr:uid="{00000000-0005-0000-0000-00000A370000}"/>
    <cellStyle name="20% - Accent5 3 5 3 4 2" xfId="13779" xr:uid="{00000000-0005-0000-0000-00000B370000}"/>
    <cellStyle name="20% - Accent5 3 5 3 4 2 2" xfId="13780" xr:uid="{00000000-0005-0000-0000-00000C370000}"/>
    <cellStyle name="20% - Accent5 3 5 3 4 2 3" xfId="13781" xr:uid="{00000000-0005-0000-0000-00000D370000}"/>
    <cellStyle name="20% - Accent5 3 5 3 4 3" xfId="13782" xr:uid="{00000000-0005-0000-0000-00000E370000}"/>
    <cellStyle name="20% - Accent5 3 5 3 4 4" xfId="13783" xr:uid="{00000000-0005-0000-0000-00000F370000}"/>
    <cellStyle name="20% - Accent5 3 5 3 5" xfId="13784" xr:uid="{00000000-0005-0000-0000-000010370000}"/>
    <cellStyle name="20% - Accent5 3 5 3 5 2" xfId="13785" xr:uid="{00000000-0005-0000-0000-000011370000}"/>
    <cellStyle name="20% - Accent5 3 5 3 5 3" xfId="13786" xr:uid="{00000000-0005-0000-0000-000012370000}"/>
    <cellStyle name="20% - Accent5 3 5 3 6" xfId="13787" xr:uid="{00000000-0005-0000-0000-000013370000}"/>
    <cellStyle name="20% - Accent5 3 5 3 6 2" xfId="13788" xr:uid="{00000000-0005-0000-0000-000014370000}"/>
    <cellStyle name="20% - Accent5 3 5 3 7" xfId="13789" xr:uid="{00000000-0005-0000-0000-000015370000}"/>
    <cellStyle name="20% - Accent5 3 5 3 7 2" xfId="13790" xr:uid="{00000000-0005-0000-0000-000016370000}"/>
    <cellStyle name="20% - Accent5 3 5 3 8" xfId="13791" xr:uid="{00000000-0005-0000-0000-000017370000}"/>
    <cellStyle name="20% - Accent5 3 5 4" xfId="13792" xr:uid="{00000000-0005-0000-0000-000018370000}"/>
    <cellStyle name="20% - Accent5 3 5 4 2" xfId="13793" xr:uid="{00000000-0005-0000-0000-000019370000}"/>
    <cellStyle name="20% - Accent5 3 5 4 2 2" xfId="13794" xr:uid="{00000000-0005-0000-0000-00001A370000}"/>
    <cellStyle name="20% - Accent5 3 5 4 2 2 2" xfId="13795" xr:uid="{00000000-0005-0000-0000-00001B370000}"/>
    <cellStyle name="20% - Accent5 3 5 4 2 2 3" xfId="13796" xr:uid="{00000000-0005-0000-0000-00001C370000}"/>
    <cellStyle name="20% - Accent5 3 5 4 2 3" xfId="13797" xr:uid="{00000000-0005-0000-0000-00001D370000}"/>
    <cellStyle name="20% - Accent5 3 5 4 2 4" xfId="13798" xr:uid="{00000000-0005-0000-0000-00001E370000}"/>
    <cellStyle name="20% - Accent5 3 5 4 3" xfId="13799" xr:uid="{00000000-0005-0000-0000-00001F370000}"/>
    <cellStyle name="20% - Accent5 3 5 4 3 2" xfId="13800" xr:uid="{00000000-0005-0000-0000-000020370000}"/>
    <cellStyle name="20% - Accent5 3 5 4 3 2 2" xfId="13801" xr:uid="{00000000-0005-0000-0000-000021370000}"/>
    <cellStyle name="20% - Accent5 3 5 4 3 2 3" xfId="13802" xr:uid="{00000000-0005-0000-0000-000022370000}"/>
    <cellStyle name="20% - Accent5 3 5 4 3 3" xfId="13803" xr:uid="{00000000-0005-0000-0000-000023370000}"/>
    <cellStyle name="20% - Accent5 3 5 4 3 4" xfId="13804" xr:uid="{00000000-0005-0000-0000-000024370000}"/>
    <cellStyle name="20% - Accent5 3 5 4 4" xfId="13805" xr:uid="{00000000-0005-0000-0000-000025370000}"/>
    <cellStyle name="20% - Accent5 3 5 4 4 2" xfId="13806" xr:uid="{00000000-0005-0000-0000-000026370000}"/>
    <cellStyle name="20% - Accent5 3 5 4 4 3" xfId="13807" xr:uid="{00000000-0005-0000-0000-000027370000}"/>
    <cellStyle name="20% - Accent5 3 5 4 5" xfId="13808" xr:uid="{00000000-0005-0000-0000-000028370000}"/>
    <cellStyle name="20% - Accent5 3 5 4 5 2" xfId="13809" xr:uid="{00000000-0005-0000-0000-000029370000}"/>
    <cellStyle name="20% - Accent5 3 5 4 6" xfId="13810" xr:uid="{00000000-0005-0000-0000-00002A370000}"/>
    <cellStyle name="20% - Accent5 3 5 4 6 2" xfId="13811" xr:uid="{00000000-0005-0000-0000-00002B370000}"/>
    <cellStyle name="20% - Accent5 3 5 4 7" xfId="13812" xr:uid="{00000000-0005-0000-0000-00002C370000}"/>
    <cellStyle name="20% - Accent5 3 5 5" xfId="13813" xr:uid="{00000000-0005-0000-0000-00002D370000}"/>
    <cellStyle name="20% - Accent5 3 5 5 2" xfId="13814" xr:uid="{00000000-0005-0000-0000-00002E370000}"/>
    <cellStyle name="20% - Accent5 3 5 5 2 2" xfId="13815" xr:uid="{00000000-0005-0000-0000-00002F370000}"/>
    <cellStyle name="20% - Accent5 3 5 5 2 3" xfId="13816" xr:uid="{00000000-0005-0000-0000-000030370000}"/>
    <cellStyle name="20% - Accent5 3 5 5 3" xfId="13817" xr:uid="{00000000-0005-0000-0000-000031370000}"/>
    <cellStyle name="20% - Accent5 3 5 5 3 2" xfId="13818" xr:uid="{00000000-0005-0000-0000-000032370000}"/>
    <cellStyle name="20% - Accent5 3 5 5 4" xfId="13819" xr:uid="{00000000-0005-0000-0000-000033370000}"/>
    <cellStyle name="20% - Accent5 3 5 5 4 2" xfId="13820" xr:uid="{00000000-0005-0000-0000-000034370000}"/>
    <cellStyle name="20% - Accent5 3 5 5 5" xfId="13821" xr:uid="{00000000-0005-0000-0000-000035370000}"/>
    <cellStyle name="20% - Accent5 3 5 6" xfId="13822" xr:uid="{00000000-0005-0000-0000-000036370000}"/>
    <cellStyle name="20% - Accent5 3 5 6 2" xfId="13823" xr:uid="{00000000-0005-0000-0000-000037370000}"/>
    <cellStyle name="20% - Accent5 3 5 6 2 2" xfId="13824" xr:uid="{00000000-0005-0000-0000-000038370000}"/>
    <cellStyle name="20% - Accent5 3 5 6 2 3" xfId="13825" xr:uid="{00000000-0005-0000-0000-000039370000}"/>
    <cellStyle name="20% - Accent5 3 5 6 3" xfId="13826" xr:uid="{00000000-0005-0000-0000-00003A370000}"/>
    <cellStyle name="20% - Accent5 3 5 6 4" xfId="13827" xr:uid="{00000000-0005-0000-0000-00003B370000}"/>
    <cellStyle name="20% - Accent5 3 5 7" xfId="13828" xr:uid="{00000000-0005-0000-0000-00003C370000}"/>
    <cellStyle name="20% - Accent5 3 5 7 2" xfId="13829" xr:uid="{00000000-0005-0000-0000-00003D370000}"/>
    <cellStyle name="20% - Accent5 3 5 7 3" xfId="13830" xr:uid="{00000000-0005-0000-0000-00003E370000}"/>
    <cellStyle name="20% - Accent5 3 5 8" xfId="13831" xr:uid="{00000000-0005-0000-0000-00003F370000}"/>
    <cellStyle name="20% - Accent5 3 5 8 2" xfId="13832" xr:uid="{00000000-0005-0000-0000-000040370000}"/>
    <cellStyle name="20% - Accent5 3 5 9" xfId="13833" xr:uid="{00000000-0005-0000-0000-000041370000}"/>
    <cellStyle name="20% - Accent5 3 5 9 2" xfId="13834" xr:uid="{00000000-0005-0000-0000-000042370000}"/>
    <cellStyle name="20% - Accent5 3 6" xfId="13835" xr:uid="{00000000-0005-0000-0000-000043370000}"/>
    <cellStyle name="20% - Accent5 3 6 2" xfId="13836" xr:uid="{00000000-0005-0000-0000-000044370000}"/>
    <cellStyle name="20% - Accent5 3 6 2 2" xfId="13837" xr:uid="{00000000-0005-0000-0000-000045370000}"/>
    <cellStyle name="20% - Accent5 3 6 2 2 2" xfId="13838" xr:uid="{00000000-0005-0000-0000-000046370000}"/>
    <cellStyle name="20% - Accent5 3 6 2 2 2 2" xfId="13839" xr:uid="{00000000-0005-0000-0000-000047370000}"/>
    <cellStyle name="20% - Accent5 3 6 2 2 2 3" xfId="13840" xr:uid="{00000000-0005-0000-0000-000048370000}"/>
    <cellStyle name="20% - Accent5 3 6 2 2 3" xfId="13841" xr:uid="{00000000-0005-0000-0000-000049370000}"/>
    <cellStyle name="20% - Accent5 3 6 2 2 4" xfId="13842" xr:uid="{00000000-0005-0000-0000-00004A370000}"/>
    <cellStyle name="20% - Accent5 3 6 2 3" xfId="13843" xr:uid="{00000000-0005-0000-0000-00004B370000}"/>
    <cellStyle name="20% - Accent5 3 6 2 3 2" xfId="13844" xr:uid="{00000000-0005-0000-0000-00004C370000}"/>
    <cellStyle name="20% - Accent5 3 6 2 3 2 2" xfId="13845" xr:uid="{00000000-0005-0000-0000-00004D370000}"/>
    <cellStyle name="20% - Accent5 3 6 2 3 2 3" xfId="13846" xr:uid="{00000000-0005-0000-0000-00004E370000}"/>
    <cellStyle name="20% - Accent5 3 6 2 3 3" xfId="13847" xr:uid="{00000000-0005-0000-0000-00004F370000}"/>
    <cellStyle name="20% - Accent5 3 6 2 3 4" xfId="13848" xr:uid="{00000000-0005-0000-0000-000050370000}"/>
    <cellStyle name="20% - Accent5 3 6 2 4" xfId="13849" xr:uid="{00000000-0005-0000-0000-000051370000}"/>
    <cellStyle name="20% - Accent5 3 6 2 4 2" xfId="13850" xr:uid="{00000000-0005-0000-0000-000052370000}"/>
    <cellStyle name="20% - Accent5 3 6 2 4 3" xfId="13851" xr:uid="{00000000-0005-0000-0000-000053370000}"/>
    <cellStyle name="20% - Accent5 3 6 2 5" xfId="13852" xr:uid="{00000000-0005-0000-0000-000054370000}"/>
    <cellStyle name="20% - Accent5 3 6 2 5 2" xfId="13853" xr:uid="{00000000-0005-0000-0000-000055370000}"/>
    <cellStyle name="20% - Accent5 3 6 2 6" xfId="13854" xr:uid="{00000000-0005-0000-0000-000056370000}"/>
    <cellStyle name="20% - Accent5 3 6 2 6 2" xfId="13855" xr:uid="{00000000-0005-0000-0000-000057370000}"/>
    <cellStyle name="20% - Accent5 3 6 2 7" xfId="13856" xr:uid="{00000000-0005-0000-0000-000058370000}"/>
    <cellStyle name="20% - Accent5 3 6 3" xfId="13857" xr:uid="{00000000-0005-0000-0000-000059370000}"/>
    <cellStyle name="20% - Accent5 3 6 3 2" xfId="13858" xr:uid="{00000000-0005-0000-0000-00005A370000}"/>
    <cellStyle name="20% - Accent5 3 6 3 2 2" xfId="13859" xr:uid="{00000000-0005-0000-0000-00005B370000}"/>
    <cellStyle name="20% - Accent5 3 6 3 2 3" xfId="13860" xr:uid="{00000000-0005-0000-0000-00005C370000}"/>
    <cellStyle name="20% - Accent5 3 6 3 3" xfId="13861" xr:uid="{00000000-0005-0000-0000-00005D370000}"/>
    <cellStyle name="20% - Accent5 3 6 3 3 2" xfId="13862" xr:uid="{00000000-0005-0000-0000-00005E370000}"/>
    <cellStyle name="20% - Accent5 3 6 3 4" xfId="13863" xr:uid="{00000000-0005-0000-0000-00005F370000}"/>
    <cellStyle name="20% - Accent5 3 6 3 4 2" xfId="13864" xr:uid="{00000000-0005-0000-0000-000060370000}"/>
    <cellStyle name="20% - Accent5 3 6 3 5" xfId="13865" xr:uid="{00000000-0005-0000-0000-000061370000}"/>
    <cellStyle name="20% - Accent5 3 6 4" xfId="13866" xr:uid="{00000000-0005-0000-0000-000062370000}"/>
    <cellStyle name="20% - Accent5 3 6 4 2" xfId="13867" xr:uid="{00000000-0005-0000-0000-000063370000}"/>
    <cellStyle name="20% - Accent5 3 6 4 2 2" xfId="13868" xr:uid="{00000000-0005-0000-0000-000064370000}"/>
    <cellStyle name="20% - Accent5 3 6 4 2 3" xfId="13869" xr:uid="{00000000-0005-0000-0000-000065370000}"/>
    <cellStyle name="20% - Accent5 3 6 4 3" xfId="13870" xr:uid="{00000000-0005-0000-0000-000066370000}"/>
    <cellStyle name="20% - Accent5 3 6 4 4" xfId="13871" xr:uid="{00000000-0005-0000-0000-000067370000}"/>
    <cellStyle name="20% - Accent5 3 6 5" xfId="13872" xr:uid="{00000000-0005-0000-0000-000068370000}"/>
    <cellStyle name="20% - Accent5 3 6 5 2" xfId="13873" xr:uid="{00000000-0005-0000-0000-000069370000}"/>
    <cellStyle name="20% - Accent5 3 6 5 3" xfId="13874" xr:uid="{00000000-0005-0000-0000-00006A370000}"/>
    <cellStyle name="20% - Accent5 3 6 6" xfId="13875" xr:uid="{00000000-0005-0000-0000-00006B370000}"/>
    <cellStyle name="20% - Accent5 3 6 6 2" xfId="13876" xr:uid="{00000000-0005-0000-0000-00006C370000}"/>
    <cellStyle name="20% - Accent5 3 6 7" xfId="13877" xr:uid="{00000000-0005-0000-0000-00006D370000}"/>
    <cellStyle name="20% - Accent5 3 6 7 2" xfId="13878" xr:uid="{00000000-0005-0000-0000-00006E370000}"/>
    <cellStyle name="20% - Accent5 3 6 8" xfId="13879" xr:uid="{00000000-0005-0000-0000-00006F370000}"/>
    <cellStyle name="20% - Accent5 3 7" xfId="13880" xr:uid="{00000000-0005-0000-0000-000070370000}"/>
    <cellStyle name="20% - Accent5 3 7 2" xfId="13881" xr:uid="{00000000-0005-0000-0000-000071370000}"/>
    <cellStyle name="20% - Accent5 3 7 2 2" xfId="13882" xr:uid="{00000000-0005-0000-0000-000072370000}"/>
    <cellStyle name="20% - Accent5 3 7 2 2 2" xfId="13883" xr:uid="{00000000-0005-0000-0000-000073370000}"/>
    <cellStyle name="20% - Accent5 3 7 2 2 2 2" xfId="13884" xr:uid="{00000000-0005-0000-0000-000074370000}"/>
    <cellStyle name="20% - Accent5 3 7 2 2 2 3" xfId="13885" xr:uid="{00000000-0005-0000-0000-000075370000}"/>
    <cellStyle name="20% - Accent5 3 7 2 2 3" xfId="13886" xr:uid="{00000000-0005-0000-0000-000076370000}"/>
    <cellStyle name="20% - Accent5 3 7 2 2 4" xfId="13887" xr:uid="{00000000-0005-0000-0000-000077370000}"/>
    <cellStyle name="20% - Accent5 3 7 2 3" xfId="13888" xr:uid="{00000000-0005-0000-0000-000078370000}"/>
    <cellStyle name="20% - Accent5 3 7 2 3 2" xfId="13889" xr:uid="{00000000-0005-0000-0000-000079370000}"/>
    <cellStyle name="20% - Accent5 3 7 2 3 2 2" xfId="13890" xr:uid="{00000000-0005-0000-0000-00007A370000}"/>
    <cellStyle name="20% - Accent5 3 7 2 3 2 3" xfId="13891" xr:uid="{00000000-0005-0000-0000-00007B370000}"/>
    <cellStyle name="20% - Accent5 3 7 2 3 3" xfId="13892" xr:uid="{00000000-0005-0000-0000-00007C370000}"/>
    <cellStyle name="20% - Accent5 3 7 2 3 4" xfId="13893" xr:uid="{00000000-0005-0000-0000-00007D370000}"/>
    <cellStyle name="20% - Accent5 3 7 2 4" xfId="13894" xr:uid="{00000000-0005-0000-0000-00007E370000}"/>
    <cellStyle name="20% - Accent5 3 7 2 4 2" xfId="13895" xr:uid="{00000000-0005-0000-0000-00007F370000}"/>
    <cellStyle name="20% - Accent5 3 7 2 4 3" xfId="13896" xr:uid="{00000000-0005-0000-0000-000080370000}"/>
    <cellStyle name="20% - Accent5 3 7 2 5" xfId="13897" xr:uid="{00000000-0005-0000-0000-000081370000}"/>
    <cellStyle name="20% - Accent5 3 7 2 5 2" xfId="13898" xr:uid="{00000000-0005-0000-0000-000082370000}"/>
    <cellStyle name="20% - Accent5 3 7 2 6" xfId="13899" xr:uid="{00000000-0005-0000-0000-000083370000}"/>
    <cellStyle name="20% - Accent5 3 7 2 6 2" xfId="13900" xr:uid="{00000000-0005-0000-0000-000084370000}"/>
    <cellStyle name="20% - Accent5 3 7 2 7" xfId="13901" xr:uid="{00000000-0005-0000-0000-000085370000}"/>
    <cellStyle name="20% - Accent5 3 7 3" xfId="13902" xr:uid="{00000000-0005-0000-0000-000086370000}"/>
    <cellStyle name="20% - Accent5 3 7 3 2" xfId="13903" xr:uid="{00000000-0005-0000-0000-000087370000}"/>
    <cellStyle name="20% - Accent5 3 7 3 2 2" xfId="13904" xr:uid="{00000000-0005-0000-0000-000088370000}"/>
    <cellStyle name="20% - Accent5 3 7 3 2 3" xfId="13905" xr:uid="{00000000-0005-0000-0000-000089370000}"/>
    <cellStyle name="20% - Accent5 3 7 3 3" xfId="13906" xr:uid="{00000000-0005-0000-0000-00008A370000}"/>
    <cellStyle name="20% - Accent5 3 7 3 3 2" xfId="13907" xr:uid="{00000000-0005-0000-0000-00008B370000}"/>
    <cellStyle name="20% - Accent5 3 7 3 4" xfId="13908" xr:uid="{00000000-0005-0000-0000-00008C370000}"/>
    <cellStyle name="20% - Accent5 3 7 3 4 2" xfId="13909" xr:uid="{00000000-0005-0000-0000-00008D370000}"/>
    <cellStyle name="20% - Accent5 3 7 3 5" xfId="13910" xr:uid="{00000000-0005-0000-0000-00008E370000}"/>
    <cellStyle name="20% - Accent5 3 7 4" xfId="13911" xr:uid="{00000000-0005-0000-0000-00008F370000}"/>
    <cellStyle name="20% - Accent5 3 7 4 2" xfId="13912" xr:uid="{00000000-0005-0000-0000-000090370000}"/>
    <cellStyle name="20% - Accent5 3 7 4 2 2" xfId="13913" xr:uid="{00000000-0005-0000-0000-000091370000}"/>
    <cellStyle name="20% - Accent5 3 7 4 2 3" xfId="13914" xr:uid="{00000000-0005-0000-0000-000092370000}"/>
    <cellStyle name="20% - Accent5 3 7 4 3" xfId="13915" xr:uid="{00000000-0005-0000-0000-000093370000}"/>
    <cellStyle name="20% - Accent5 3 7 4 4" xfId="13916" xr:uid="{00000000-0005-0000-0000-000094370000}"/>
    <cellStyle name="20% - Accent5 3 7 5" xfId="13917" xr:uid="{00000000-0005-0000-0000-000095370000}"/>
    <cellStyle name="20% - Accent5 3 7 5 2" xfId="13918" xr:uid="{00000000-0005-0000-0000-000096370000}"/>
    <cellStyle name="20% - Accent5 3 7 5 3" xfId="13919" xr:uid="{00000000-0005-0000-0000-000097370000}"/>
    <cellStyle name="20% - Accent5 3 7 6" xfId="13920" xr:uid="{00000000-0005-0000-0000-000098370000}"/>
    <cellStyle name="20% - Accent5 3 7 6 2" xfId="13921" xr:uid="{00000000-0005-0000-0000-000099370000}"/>
    <cellStyle name="20% - Accent5 3 7 7" xfId="13922" xr:uid="{00000000-0005-0000-0000-00009A370000}"/>
    <cellStyle name="20% - Accent5 3 7 7 2" xfId="13923" xr:uid="{00000000-0005-0000-0000-00009B370000}"/>
    <cellStyle name="20% - Accent5 3 7 8" xfId="13924" xr:uid="{00000000-0005-0000-0000-00009C370000}"/>
    <cellStyle name="20% - Accent5 3 8" xfId="13925" xr:uid="{00000000-0005-0000-0000-00009D370000}"/>
    <cellStyle name="20% - Accent5 3 8 2" xfId="13926" xr:uid="{00000000-0005-0000-0000-00009E370000}"/>
    <cellStyle name="20% - Accent5 3 8 2 2" xfId="13927" xr:uid="{00000000-0005-0000-0000-00009F370000}"/>
    <cellStyle name="20% - Accent5 3 8 2 2 2" xfId="13928" xr:uid="{00000000-0005-0000-0000-0000A0370000}"/>
    <cellStyle name="20% - Accent5 3 8 2 2 3" xfId="13929" xr:uid="{00000000-0005-0000-0000-0000A1370000}"/>
    <cellStyle name="20% - Accent5 3 8 2 3" xfId="13930" xr:uid="{00000000-0005-0000-0000-0000A2370000}"/>
    <cellStyle name="20% - Accent5 3 8 2 4" xfId="13931" xr:uid="{00000000-0005-0000-0000-0000A3370000}"/>
    <cellStyle name="20% - Accent5 3 8 3" xfId="13932" xr:uid="{00000000-0005-0000-0000-0000A4370000}"/>
    <cellStyle name="20% - Accent5 3 8 3 2" xfId="13933" xr:uid="{00000000-0005-0000-0000-0000A5370000}"/>
    <cellStyle name="20% - Accent5 3 8 3 2 2" xfId="13934" xr:uid="{00000000-0005-0000-0000-0000A6370000}"/>
    <cellStyle name="20% - Accent5 3 8 3 2 3" xfId="13935" xr:uid="{00000000-0005-0000-0000-0000A7370000}"/>
    <cellStyle name="20% - Accent5 3 8 3 3" xfId="13936" xr:uid="{00000000-0005-0000-0000-0000A8370000}"/>
    <cellStyle name="20% - Accent5 3 8 3 4" xfId="13937" xr:uid="{00000000-0005-0000-0000-0000A9370000}"/>
    <cellStyle name="20% - Accent5 3 8 4" xfId="13938" xr:uid="{00000000-0005-0000-0000-0000AA370000}"/>
    <cellStyle name="20% - Accent5 3 8 4 2" xfId="13939" xr:uid="{00000000-0005-0000-0000-0000AB370000}"/>
    <cellStyle name="20% - Accent5 3 8 4 3" xfId="13940" xr:uid="{00000000-0005-0000-0000-0000AC370000}"/>
    <cellStyle name="20% - Accent5 3 8 5" xfId="13941" xr:uid="{00000000-0005-0000-0000-0000AD370000}"/>
    <cellStyle name="20% - Accent5 3 8 5 2" xfId="13942" xr:uid="{00000000-0005-0000-0000-0000AE370000}"/>
    <cellStyle name="20% - Accent5 3 8 6" xfId="13943" xr:uid="{00000000-0005-0000-0000-0000AF370000}"/>
    <cellStyle name="20% - Accent5 3 8 6 2" xfId="13944" xr:uid="{00000000-0005-0000-0000-0000B0370000}"/>
    <cellStyle name="20% - Accent5 3 8 7" xfId="13945" xr:uid="{00000000-0005-0000-0000-0000B1370000}"/>
    <cellStyle name="20% - Accent5 3 9" xfId="13946" xr:uid="{00000000-0005-0000-0000-0000B2370000}"/>
    <cellStyle name="20% - Accent5 3 9 2" xfId="13947" xr:uid="{00000000-0005-0000-0000-0000B3370000}"/>
    <cellStyle name="20% - Accent5 3 9 2 2" xfId="13948" xr:uid="{00000000-0005-0000-0000-0000B4370000}"/>
    <cellStyle name="20% - Accent5 3 9 2 3" xfId="13949" xr:uid="{00000000-0005-0000-0000-0000B5370000}"/>
    <cellStyle name="20% - Accent5 3 9 3" xfId="13950" xr:uid="{00000000-0005-0000-0000-0000B6370000}"/>
    <cellStyle name="20% - Accent5 3 9 3 2" xfId="13951" xr:uid="{00000000-0005-0000-0000-0000B7370000}"/>
    <cellStyle name="20% - Accent5 3 9 4" xfId="13952" xr:uid="{00000000-0005-0000-0000-0000B8370000}"/>
    <cellStyle name="20% - Accent5 3 9 4 2" xfId="13953" xr:uid="{00000000-0005-0000-0000-0000B9370000}"/>
    <cellStyle name="20% - Accent5 3 9 5" xfId="13954" xr:uid="{00000000-0005-0000-0000-0000BA370000}"/>
    <cellStyle name="20% - Accent5 4" xfId="645" xr:uid="{00000000-0005-0000-0000-0000BB370000}"/>
    <cellStyle name="20% - Accent5 4 10" xfId="13956" xr:uid="{00000000-0005-0000-0000-0000BC370000}"/>
    <cellStyle name="20% - Accent5 4 11" xfId="13955" xr:uid="{00000000-0005-0000-0000-0000BD370000}"/>
    <cellStyle name="20% - Accent5 4 12" xfId="52198" xr:uid="{00000000-0005-0000-0000-0000BE370000}"/>
    <cellStyle name="20% - Accent5 4 13" xfId="52449" xr:uid="{00000000-0005-0000-0000-0000BF370000}"/>
    <cellStyle name="20% - Accent5 4 14" xfId="53920" xr:uid="{00000000-0005-0000-0000-0000C0370000}"/>
    <cellStyle name="20% - Accent5 4 15" xfId="55446" xr:uid="{00000000-0005-0000-0000-0000C1370000}"/>
    <cellStyle name="20% - Accent5 4 16" xfId="56824" xr:uid="{00000000-0005-0000-0000-0000C2370000}"/>
    <cellStyle name="20% - Accent5 4 2" xfId="788" xr:uid="{00000000-0005-0000-0000-0000C3370000}"/>
    <cellStyle name="20% - Accent5 4 2 10" xfId="52283" xr:uid="{00000000-0005-0000-0000-0000C4370000}"/>
    <cellStyle name="20% - Accent5 4 2 11" xfId="52450" xr:uid="{00000000-0005-0000-0000-0000C5370000}"/>
    <cellStyle name="20% - Accent5 4 2 12" xfId="53921" xr:uid="{00000000-0005-0000-0000-0000C6370000}"/>
    <cellStyle name="20% - Accent5 4 2 13" xfId="55447" xr:uid="{00000000-0005-0000-0000-0000C7370000}"/>
    <cellStyle name="20% - Accent5 4 2 14" xfId="56825" xr:uid="{00000000-0005-0000-0000-0000C8370000}"/>
    <cellStyle name="20% - Accent5 4 2 2" xfId="13958" xr:uid="{00000000-0005-0000-0000-0000C9370000}"/>
    <cellStyle name="20% - Accent5 4 2 2 10" xfId="56091" xr:uid="{00000000-0005-0000-0000-0000CA370000}"/>
    <cellStyle name="20% - Accent5 4 2 2 11" xfId="57469" xr:uid="{00000000-0005-0000-0000-0000CB370000}"/>
    <cellStyle name="20% - Accent5 4 2 2 2" xfId="13959" xr:uid="{00000000-0005-0000-0000-0000CC370000}"/>
    <cellStyle name="20% - Accent5 4 2 2 2 2" xfId="13960" xr:uid="{00000000-0005-0000-0000-0000CD370000}"/>
    <cellStyle name="20% - Accent5 4 2 2 2 2 2" xfId="13961" xr:uid="{00000000-0005-0000-0000-0000CE370000}"/>
    <cellStyle name="20% - Accent5 4 2 2 2 2 3" xfId="13962" xr:uid="{00000000-0005-0000-0000-0000CF370000}"/>
    <cellStyle name="20% - Accent5 4 2 2 2 3" xfId="13963" xr:uid="{00000000-0005-0000-0000-0000D0370000}"/>
    <cellStyle name="20% - Accent5 4 2 2 2 4" xfId="13964" xr:uid="{00000000-0005-0000-0000-0000D1370000}"/>
    <cellStyle name="20% - Accent5 4 2 2 3" xfId="13965" xr:uid="{00000000-0005-0000-0000-0000D2370000}"/>
    <cellStyle name="20% - Accent5 4 2 2 3 2" xfId="13966" xr:uid="{00000000-0005-0000-0000-0000D3370000}"/>
    <cellStyle name="20% - Accent5 4 2 2 3 2 2" xfId="13967" xr:uid="{00000000-0005-0000-0000-0000D4370000}"/>
    <cellStyle name="20% - Accent5 4 2 2 3 2 3" xfId="13968" xr:uid="{00000000-0005-0000-0000-0000D5370000}"/>
    <cellStyle name="20% - Accent5 4 2 2 3 3" xfId="13969" xr:uid="{00000000-0005-0000-0000-0000D6370000}"/>
    <cellStyle name="20% - Accent5 4 2 2 3 4" xfId="13970" xr:uid="{00000000-0005-0000-0000-0000D7370000}"/>
    <cellStyle name="20% - Accent5 4 2 2 4" xfId="13971" xr:uid="{00000000-0005-0000-0000-0000D8370000}"/>
    <cellStyle name="20% - Accent5 4 2 2 4 2" xfId="13972" xr:uid="{00000000-0005-0000-0000-0000D9370000}"/>
    <cellStyle name="20% - Accent5 4 2 2 4 3" xfId="13973" xr:uid="{00000000-0005-0000-0000-0000DA370000}"/>
    <cellStyle name="20% - Accent5 4 2 2 5" xfId="13974" xr:uid="{00000000-0005-0000-0000-0000DB370000}"/>
    <cellStyle name="20% - Accent5 4 2 2 5 2" xfId="13975" xr:uid="{00000000-0005-0000-0000-0000DC370000}"/>
    <cellStyle name="20% - Accent5 4 2 2 6" xfId="13976" xr:uid="{00000000-0005-0000-0000-0000DD370000}"/>
    <cellStyle name="20% - Accent5 4 2 2 6 2" xfId="13977" xr:uid="{00000000-0005-0000-0000-0000DE370000}"/>
    <cellStyle name="20% - Accent5 4 2 2 7" xfId="13978" xr:uid="{00000000-0005-0000-0000-0000DF370000}"/>
    <cellStyle name="20% - Accent5 4 2 2 8" xfId="53203" xr:uid="{00000000-0005-0000-0000-0000E0370000}"/>
    <cellStyle name="20% - Accent5 4 2 2 9" xfId="54565" xr:uid="{00000000-0005-0000-0000-0000E1370000}"/>
    <cellStyle name="20% - Accent5 4 2 3" xfId="13979" xr:uid="{00000000-0005-0000-0000-0000E2370000}"/>
    <cellStyle name="20% - Accent5 4 2 3 2" xfId="13980" xr:uid="{00000000-0005-0000-0000-0000E3370000}"/>
    <cellStyle name="20% - Accent5 4 2 3 2 2" xfId="13981" xr:uid="{00000000-0005-0000-0000-0000E4370000}"/>
    <cellStyle name="20% - Accent5 4 2 3 2 3" xfId="13982" xr:uid="{00000000-0005-0000-0000-0000E5370000}"/>
    <cellStyle name="20% - Accent5 4 2 3 3" xfId="13983" xr:uid="{00000000-0005-0000-0000-0000E6370000}"/>
    <cellStyle name="20% - Accent5 4 2 3 3 2" xfId="13984" xr:uid="{00000000-0005-0000-0000-0000E7370000}"/>
    <cellStyle name="20% - Accent5 4 2 3 4" xfId="13985" xr:uid="{00000000-0005-0000-0000-0000E8370000}"/>
    <cellStyle name="20% - Accent5 4 2 3 4 2" xfId="13986" xr:uid="{00000000-0005-0000-0000-0000E9370000}"/>
    <cellStyle name="20% - Accent5 4 2 3 5" xfId="13987" xr:uid="{00000000-0005-0000-0000-0000EA370000}"/>
    <cellStyle name="20% - Accent5 4 2 3 6" xfId="53026" xr:uid="{00000000-0005-0000-0000-0000EB370000}"/>
    <cellStyle name="20% - Accent5 4 2 3 7" xfId="54437" xr:uid="{00000000-0005-0000-0000-0000EC370000}"/>
    <cellStyle name="20% - Accent5 4 2 3 8" xfId="55963" xr:uid="{00000000-0005-0000-0000-0000ED370000}"/>
    <cellStyle name="20% - Accent5 4 2 3 9" xfId="57341" xr:uid="{00000000-0005-0000-0000-0000EE370000}"/>
    <cellStyle name="20% - Accent5 4 2 4" xfId="13988" xr:uid="{00000000-0005-0000-0000-0000EF370000}"/>
    <cellStyle name="20% - Accent5 4 2 4 2" xfId="13989" xr:uid="{00000000-0005-0000-0000-0000F0370000}"/>
    <cellStyle name="20% - Accent5 4 2 4 2 2" xfId="13990" xr:uid="{00000000-0005-0000-0000-0000F1370000}"/>
    <cellStyle name="20% - Accent5 4 2 4 2 3" xfId="13991" xr:uid="{00000000-0005-0000-0000-0000F2370000}"/>
    <cellStyle name="20% - Accent5 4 2 4 3" xfId="13992" xr:uid="{00000000-0005-0000-0000-0000F3370000}"/>
    <cellStyle name="20% - Accent5 4 2 4 4" xfId="13993" xr:uid="{00000000-0005-0000-0000-0000F4370000}"/>
    <cellStyle name="20% - Accent5 4 2 4 5" xfId="52663" xr:uid="{00000000-0005-0000-0000-0000F5370000}"/>
    <cellStyle name="20% - Accent5 4 2 4 6" xfId="54134" xr:uid="{00000000-0005-0000-0000-0000F6370000}"/>
    <cellStyle name="20% - Accent5 4 2 4 7" xfId="55660" xr:uid="{00000000-0005-0000-0000-0000F7370000}"/>
    <cellStyle name="20% - Accent5 4 2 4 8" xfId="57038" xr:uid="{00000000-0005-0000-0000-0000F8370000}"/>
    <cellStyle name="20% - Accent5 4 2 5" xfId="13994" xr:uid="{00000000-0005-0000-0000-0000F9370000}"/>
    <cellStyle name="20% - Accent5 4 2 5 2" xfId="13995" xr:uid="{00000000-0005-0000-0000-0000FA370000}"/>
    <cellStyle name="20% - Accent5 4 2 5 3" xfId="13996" xr:uid="{00000000-0005-0000-0000-0000FB370000}"/>
    <cellStyle name="20% - Accent5 4 2 6" xfId="13997" xr:uid="{00000000-0005-0000-0000-0000FC370000}"/>
    <cellStyle name="20% - Accent5 4 2 6 2" xfId="13998" xr:uid="{00000000-0005-0000-0000-0000FD370000}"/>
    <cellStyle name="20% - Accent5 4 2 7" xfId="13999" xr:uid="{00000000-0005-0000-0000-0000FE370000}"/>
    <cellStyle name="20% - Accent5 4 2 7 2" xfId="14000" xr:uid="{00000000-0005-0000-0000-0000FF370000}"/>
    <cellStyle name="20% - Accent5 4 2 8" xfId="14001" xr:uid="{00000000-0005-0000-0000-000000380000}"/>
    <cellStyle name="20% - Accent5 4 2 9" xfId="13957" xr:uid="{00000000-0005-0000-0000-000001380000}"/>
    <cellStyle name="20% - Accent5 4 3" xfId="14002" xr:uid="{00000000-0005-0000-0000-000002380000}"/>
    <cellStyle name="20% - Accent5 4 3 10" xfId="54564" xr:uid="{00000000-0005-0000-0000-000003380000}"/>
    <cellStyle name="20% - Accent5 4 3 11" xfId="56090" xr:uid="{00000000-0005-0000-0000-000004380000}"/>
    <cellStyle name="20% - Accent5 4 3 12" xfId="57468" xr:uid="{00000000-0005-0000-0000-000005380000}"/>
    <cellStyle name="20% - Accent5 4 3 2" xfId="14003" xr:uid="{00000000-0005-0000-0000-000006380000}"/>
    <cellStyle name="20% - Accent5 4 3 2 2" xfId="14004" xr:uid="{00000000-0005-0000-0000-000007380000}"/>
    <cellStyle name="20% - Accent5 4 3 2 2 2" xfId="14005" xr:uid="{00000000-0005-0000-0000-000008380000}"/>
    <cellStyle name="20% - Accent5 4 3 2 2 2 2" xfId="14006" xr:uid="{00000000-0005-0000-0000-000009380000}"/>
    <cellStyle name="20% - Accent5 4 3 2 2 2 3" xfId="14007" xr:uid="{00000000-0005-0000-0000-00000A380000}"/>
    <cellStyle name="20% - Accent5 4 3 2 2 3" xfId="14008" xr:uid="{00000000-0005-0000-0000-00000B380000}"/>
    <cellStyle name="20% - Accent5 4 3 2 2 4" xfId="14009" xr:uid="{00000000-0005-0000-0000-00000C380000}"/>
    <cellStyle name="20% - Accent5 4 3 2 3" xfId="14010" xr:uid="{00000000-0005-0000-0000-00000D380000}"/>
    <cellStyle name="20% - Accent5 4 3 2 3 2" xfId="14011" xr:uid="{00000000-0005-0000-0000-00000E380000}"/>
    <cellStyle name="20% - Accent5 4 3 2 3 2 2" xfId="14012" xr:uid="{00000000-0005-0000-0000-00000F380000}"/>
    <cellStyle name="20% - Accent5 4 3 2 3 2 3" xfId="14013" xr:uid="{00000000-0005-0000-0000-000010380000}"/>
    <cellStyle name="20% - Accent5 4 3 2 3 3" xfId="14014" xr:uid="{00000000-0005-0000-0000-000011380000}"/>
    <cellStyle name="20% - Accent5 4 3 2 3 4" xfId="14015" xr:uid="{00000000-0005-0000-0000-000012380000}"/>
    <cellStyle name="20% - Accent5 4 3 2 4" xfId="14016" xr:uid="{00000000-0005-0000-0000-000013380000}"/>
    <cellStyle name="20% - Accent5 4 3 2 4 2" xfId="14017" xr:uid="{00000000-0005-0000-0000-000014380000}"/>
    <cellStyle name="20% - Accent5 4 3 2 4 3" xfId="14018" xr:uid="{00000000-0005-0000-0000-000015380000}"/>
    <cellStyle name="20% - Accent5 4 3 2 5" xfId="14019" xr:uid="{00000000-0005-0000-0000-000016380000}"/>
    <cellStyle name="20% - Accent5 4 3 2 5 2" xfId="14020" xr:uid="{00000000-0005-0000-0000-000017380000}"/>
    <cellStyle name="20% - Accent5 4 3 2 6" xfId="14021" xr:uid="{00000000-0005-0000-0000-000018380000}"/>
    <cellStyle name="20% - Accent5 4 3 2 6 2" xfId="14022" xr:uid="{00000000-0005-0000-0000-000019380000}"/>
    <cellStyle name="20% - Accent5 4 3 2 7" xfId="14023" xr:uid="{00000000-0005-0000-0000-00001A380000}"/>
    <cellStyle name="20% - Accent5 4 3 3" xfId="14024" xr:uid="{00000000-0005-0000-0000-00001B380000}"/>
    <cellStyle name="20% - Accent5 4 3 3 2" xfId="14025" xr:uid="{00000000-0005-0000-0000-00001C380000}"/>
    <cellStyle name="20% - Accent5 4 3 3 2 2" xfId="14026" xr:uid="{00000000-0005-0000-0000-00001D380000}"/>
    <cellStyle name="20% - Accent5 4 3 3 2 3" xfId="14027" xr:uid="{00000000-0005-0000-0000-00001E380000}"/>
    <cellStyle name="20% - Accent5 4 3 3 3" xfId="14028" xr:uid="{00000000-0005-0000-0000-00001F380000}"/>
    <cellStyle name="20% - Accent5 4 3 3 3 2" xfId="14029" xr:uid="{00000000-0005-0000-0000-000020380000}"/>
    <cellStyle name="20% - Accent5 4 3 3 4" xfId="14030" xr:uid="{00000000-0005-0000-0000-000021380000}"/>
    <cellStyle name="20% - Accent5 4 3 3 4 2" xfId="14031" xr:uid="{00000000-0005-0000-0000-000022380000}"/>
    <cellStyle name="20% - Accent5 4 3 3 5" xfId="14032" xr:uid="{00000000-0005-0000-0000-000023380000}"/>
    <cellStyle name="20% - Accent5 4 3 4" xfId="14033" xr:uid="{00000000-0005-0000-0000-000024380000}"/>
    <cellStyle name="20% - Accent5 4 3 4 2" xfId="14034" xr:uid="{00000000-0005-0000-0000-000025380000}"/>
    <cellStyle name="20% - Accent5 4 3 4 2 2" xfId="14035" xr:uid="{00000000-0005-0000-0000-000026380000}"/>
    <cellStyle name="20% - Accent5 4 3 4 2 3" xfId="14036" xr:uid="{00000000-0005-0000-0000-000027380000}"/>
    <cellStyle name="20% - Accent5 4 3 4 3" xfId="14037" xr:uid="{00000000-0005-0000-0000-000028380000}"/>
    <cellStyle name="20% - Accent5 4 3 4 4" xfId="14038" xr:uid="{00000000-0005-0000-0000-000029380000}"/>
    <cellStyle name="20% - Accent5 4 3 5" xfId="14039" xr:uid="{00000000-0005-0000-0000-00002A380000}"/>
    <cellStyle name="20% - Accent5 4 3 5 2" xfId="14040" xr:uid="{00000000-0005-0000-0000-00002B380000}"/>
    <cellStyle name="20% - Accent5 4 3 5 3" xfId="14041" xr:uid="{00000000-0005-0000-0000-00002C380000}"/>
    <cellStyle name="20% - Accent5 4 3 6" xfId="14042" xr:uid="{00000000-0005-0000-0000-00002D380000}"/>
    <cellStyle name="20% - Accent5 4 3 6 2" xfId="14043" xr:uid="{00000000-0005-0000-0000-00002E380000}"/>
    <cellStyle name="20% - Accent5 4 3 7" xfId="14044" xr:uid="{00000000-0005-0000-0000-00002F380000}"/>
    <cellStyle name="20% - Accent5 4 3 7 2" xfId="14045" xr:uid="{00000000-0005-0000-0000-000030380000}"/>
    <cellStyle name="20% - Accent5 4 3 8" xfId="14046" xr:uid="{00000000-0005-0000-0000-000031380000}"/>
    <cellStyle name="20% - Accent5 4 3 9" xfId="53202" xr:uid="{00000000-0005-0000-0000-000032380000}"/>
    <cellStyle name="20% - Accent5 4 4" xfId="14047" xr:uid="{00000000-0005-0000-0000-000033380000}"/>
    <cellStyle name="20% - Accent5 4 4 10" xfId="55878" xr:uid="{00000000-0005-0000-0000-000034380000}"/>
    <cellStyle name="20% - Accent5 4 4 11" xfId="57256" xr:uid="{00000000-0005-0000-0000-000035380000}"/>
    <cellStyle name="20% - Accent5 4 4 2" xfId="14048" xr:uid="{00000000-0005-0000-0000-000036380000}"/>
    <cellStyle name="20% - Accent5 4 4 2 2" xfId="14049" xr:uid="{00000000-0005-0000-0000-000037380000}"/>
    <cellStyle name="20% - Accent5 4 4 2 2 2" xfId="14050" xr:uid="{00000000-0005-0000-0000-000038380000}"/>
    <cellStyle name="20% - Accent5 4 4 2 2 3" xfId="14051" xr:uid="{00000000-0005-0000-0000-000039380000}"/>
    <cellStyle name="20% - Accent5 4 4 2 3" xfId="14052" xr:uid="{00000000-0005-0000-0000-00003A380000}"/>
    <cellStyle name="20% - Accent5 4 4 2 4" xfId="14053" xr:uid="{00000000-0005-0000-0000-00003B380000}"/>
    <cellStyle name="20% - Accent5 4 4 3" xfId="14054" xr:uid="{00000000-0005-0000-0000-00003C380000}"/>
    <cellStyle name="20% - Accent5 4 4 3 2" xfId="14055" xr:uid="{00000000-0005-0000-0000-00003D380000}"/>
    <cellStyle name="20% - Accent5 4 4 3 2 2" xfId="14056" xr:uid="{00000000-0005-0000-0000-00003E380000}"/>
    <cellStyle name="20% - Accent5 4 4 3 2 3" xfId="14057" xr:uid="{00000000-0005-0000-0000-00003F380000}"/>
    <cellStyle name="20% - Accent5 4 4 3 3" xfId="14058" xr:uid="{00000000-0005-0000-0000-000040380000}"/>
    <cellStyle name="20% - Accent5 4 4 3 4" xfId="14059" xr:uid="{00000000-0005-0000-0000-000041380000}"/>
    <cellStyle name="20% - Accent5 4 4 4" xfId="14060" xr:uid="{00000000-0005-0000-0000-000042380000}"/>
    <cellStyle name="20% - Accent5 4 4 4 2" xfId="14061" xr:uid="{00000000-0005-0000-0000-000043380000}"/>
    <cellStyle name="20% - Accent5 4 4 4 3" xfId="14062" xr:uid="{00000000-0005-0000-0000-000044380000}"/>
    <cellStyle name="20% - Accent5 4 4 5" xfId="14063" xr:uid="{00000000-0005-0000-0000-000045380000}"/>
    <cellStyle name="20% - Accent5 4 4 5 2" xfId="14064" xr:uid="{00000000-0005-0000-0000-000046380000}"/>
    <cellStyle name="20% - Accent5 4 4 6" xfId="14065" xr:uid="{00000000-0005-0000-0000-000047380000}"/>
    <cellStyle name="20% - Accent5 4 4 6 2" xfId="14066" xr:uid="{00000000-0005-0000-0000-000048380000}"/>
    <cellStyle name="20% - Accent5 4 4 7" xfId="14067" xr:uid="{00000000-0005-0000-0000-000049380000}"/>
    <cellStyle name="20% - Accent5 4 4 8" xfId="52941" xr:uid="{00000000-0005-0000-0000-00004A380000}"/>
    <cellStyle name="20% - Accent5 4 4 9" xfId="54352" xr:uid="{00000000-0005-0000-0000-00004B380000}"/>
    <cellStyle name="20% - Accent5 4 5" xfId="14068" xr:uid="{00000000-0005-0000-0000-00004C380000}"/>
    <cellStyle name="20% - Accent5 4 5 2" xfId="14069" xr:uid="{00000000-0005-0000-0000-00004D380000}"/>
    <cellStyle name="20% - Accent5 4 5 2 2" xfId="14070" xr:uid="{00000000-0005-0000-0000-00004E380000}"/>
    <cellStyle name="20% - Accent5 4 5 2 3" xfId="14071" xr:uid="{00000000-0005-0000-0000-00004F380000}"/>
    <cellStyle name="20% - Accent5 4 5 3" xfId="14072" xr:uid="{00000000-0005-0000-0000-000050380000}"/>
    <cellStyle name="20% - Accent5 4 5 3 2" xfId="14073" xr:uid="{00000000-0005-0000-0000-000051380000}"/>
    <cellStyle name="20% - Accent5 4 5 4" xfId="14074" xr:uid="{00000000-0005-0000-0000-000052380000}"/>
    <cellStyle name="20% - Accent5 4 5 4 2" xfId="14075" xr:uid="{00000000-0005-0000-0000-000053380000}"/>
    <cellStyle name="20% - Accent5 4 5 5" xfId="14076" xr:uid="{00000000-0005-0000-0000-000054380000}"/>
    <cellStyle name="20% - Accent5 4 5 6" xfId="52662" xr:uid="{00000000-0005-0000-0000-000055380000}"/>
    <cellStyle name="20% - Accent5 4 5 7" xfId="54133" xr:uid="{00000000-0005-0000-0000-000056380000}"/>
    <cellStyle name="20% - Accent5 4 5 8" xfId="55659" xr:uid="{00000000-0005-0000-0000-000057380000}"/>
    <cellStyle name="20% - Accent5 4 5 9" xfId="57037" xr:uid="{00000000-0005-0000-0000-000058380000}"/>
    <cellStyle name="20% - Accent5 4 6" xfId="14077" xr:uid="{00000000-0005-0000-0000-000059380000}"/>
    <cellStyle name="20% - Accent5 4 6 2" xfId="14078" xr:uid="{00000000-0005-0000-0000-00005A380000}"/>
    <cellStyle name="20% - Accent5 4 6 2 2" xfId="14079" xr:uid="{00000000-0005-0000-0000-00005B380000}"/>
    <cellStyle name="20% - Accent5 4 6 2 3" xfId="14080" xr:uid="{00000000-0005-0000-0000-00005C380000}"/>
    <cellStyle name="20% - Accent5 4 6 3" xfId="14081" xr:uid="{00000000-0005-0000-0000-00005D380000}"/>
    <cellStyle name="20% - Accent5 4 6 4" xfId="14082" xr:uid="{00000000-0005-0000-0000-00005E380000}"/>
    <cellStyle name="20% - Accent5 4 7" xfId="14083" xr:uid="{00000000-0005-0000-0000-00005F380000}"/>
    <cellStyle name="20% - Accent5 4 7 2" xfId="14084" xr:uid="{00000000-0005-0000-0000-000060380000}"/>
    <cellStyle name="20% - Accent5 4 7 3" xfId="14085" xr:uid="{00000000-0005-0000-0000-000061380000}"/>
    <cellStyle name="20% - Accent5 4 8" xfId="14086" xr:uid="{00000000-0005-0000-0000-000062380000}"/>
    <cellStyle name="20% - Accent5 4 8 2" xfId="14087" xr:uid="{00000000-0005-0000-0000-000063380000}"/>
    <cellStyle name="20% - Accent5 4 9" xfId="14088" xr:uid="{00000000-0005-0000-0000-000064380000}"/>
    <cellStyle name="20% - Accent5 4 9 2" xfId="14089" xr:uid="{00000000-0005-0000-0000-000065380000}"/>
    <cellStyle name="20% - Accent5 5" xfId="14090" xr:uid="{00000000-0005-0000-0000-000066380000}"/>
    <cellStyle name="20% - Accent5 5 2" xfId="1228" xr:uid="{00000000-0005-0000-0000-000067380000}"/>
    <cellStyle name="20% - Accent5 5 2 2" xfId="53204" xr:uid="{00000000-0005-0000-0000-000068380000}"/>
    <cellStyle name="20% - Accent5 5 2 3" xfId="54566" xr:uid="{00000000-0005-0000-0000-000069380000}"/>
    <cellStyle name="20% - Accent5 5 2 4" xfId="56092" xr:uid="{00000000-0005-0000-0000-00006A380000}"/>
    <cellStyle name="20% - Accent5 5 2 5" xfId="57470" xr:uid="{00000000-0005-0000-0000-00006B380000}"/>
    <cellStyle name="20% - Accent5 5 3" xfId="52299" xr:uid="{00000000-0005-0000-0000-00006C380000}"/>
    <cellStyle name="20% - Accent5 5 3 2" xfId="53041" xr:uid="{00000000-0005-0000-0000-00006D380000}"/>
    <cellStyle name="20% - Accent5 5 3 3" xfId="54452" xr:uid="{00000000-0005-0000-0000-00006E380000}"/>
    <cellStyle name="20% - Accent5 5 3 4" xfId="55978" xr:uid="{00000000-0005-0000-0000-00006F380000}"/>
    <cellStyle name="20% - Accent5 5 3 5" xfId="57356" xr:uid="{00000000-0005-0000-0000-000070380000}"/>
    <cellStyle name="20% - Accent5 5 4" xfId="52664" xr:uid="{00000000-0005-0000-0000-000071380000}"/>
    <cellStyle name="20% - Accent5 5 4 2" xfId="54135" xr:uid="{00000000-0005-0000-0000-000072380000}"/>
    <cellStyle name="20% - Accent5 5 4 3" xfId="55661" xr:uid="{00000000-0005-0000-0000-000073380000}"/>
    <cellStyle name="20% - Accent5 5 4 4" xfId="57039" xr:uid="{00000000-0005-0000-0000-000074380000}"/>
    <cellStyle name="20% - Accent5 5 5" xfId="52451" xr:uid="{00000000-0005-0000-0000-000075380000}"/>
    <cellStyle name="20% - Accent5 5 6" xfId="53922" xr:uid="{00000000-0005-0000-0000-000076380000}"/>
    <cellStyle name="20% - Accent5 5 7" xfId="55448" xr:uid="{00000000-0005-0000-0000-000077380000}"/>
    <cellStyle name="20% - Accent5 5 8" xfId="56826" xr:uid="{00000000-0005-0000-0000-000078380000}"/>
    <cellStyle name="20% - Accent5 6" xfId="14091" xr:uid="{00000000-0005-0000-0000-000079380000}"/>
    <cellStyle name="20% - Accent5 6 2" xfId="1227" xr:uid="{00000000-0005-0000-0000-00007A380000}"/>
    <cellStyle name="20% - Accent5 6 2 2" xfId="53517" xr:uid="{00000000-0005-0000-0000-00007B380000}"/>
    <cellStyle name="20% - Accent5 6 2 3" xfId="54756" xr:uid="{00000000-0005-0000-0000-00007C380000}"/>
    <cellStyle name="20% - Accent5 6 2 4" xfId="56282" xr:uid="{00000000-0005-0000-0000-00007D380000}"/>
    <cellStyle name="20% - Accent5 6 2 5" xfId="57660" xr:uid="{00000000-0005-0000-0000-00007E380000}"/>
    <cellStyle name="20% - Accent5 6 3" xfId="52313" xr:uid="{00000000-0005-0000-0000-00007F380000}"/>
    <cellStyle name="20% - Accent5 6 3 2" xfId="53054" xr:uid="{00000000-0005-0000-0000-000080380000}"/>
    <cellStyle name="20% - Accent5 6 3 3" xfId="54465" xr:uid="{00000000-0005-0000-0000-000081380000}"/>
    <cellStyle name="20% - Accent5 6 3 4" xfId="55991" xr:uid="{00000000-0005-0000-0000-000082380000}"/>
    <cellStyle name="20% - Accent5 6 3 5" xfId="57369" xr:uid="{00000000-0005-0000-0000-000083380000}"/>
    <cellStyle name="20% - Accent5 6 4" xfId="52665" xr:uid="{00000000-0005-0000-0000-000084380000}"/>
    <cellStyle name="20% - Accent5 6 4 2" xfId="54136" xr:uid="{00000000-0005-0000-0000-000085380000}"/>
    <cellStyle name="20% - Accent5 6 4 3" xfId="55662" xr:uid="{00000000-0005-0000-0000-000086380000}"/>
    <cellStyle name="20% - Accent5 6 4 4" xfId="57040" xr:uid="{00000000-0005-0000-0000-000087380000}"/>
    <cellStyle name="20% - Accent5 6 5" xfId="52452" xr:uid="{00000000-0005-0000-0000-000088380000}"/>
    <cellStyle name="20% - Accent5 6 6" xfId="53923" xr:uid="{00000000-0005-0000-0000-000089380000}"/>
    <cellStyle name="20% - Accent5 6 7" xfId="55449" xr:uid="{00000000-0005-0000-0000-00008A380000}"/>
    <cellStyle name="20% - Accent5 6 8" xfId="56827" xr:uid="{00000000-0005-0000-0000-00008B380000}"/>
    <cellStyle name="20% - Accent5 7" xfId="1226" xr:uid="{00000000-0005-0000-0000-00008C380000}"/>
    <cellStyle name="20% - Accent5 7 2" xfId="52327" xr:uid="{00000000-0005-0000-0000-00008D380000}"/>
    <cellStyle name="20% - Accent5 7 2 2" xfId="53503" xr:uid="{00000000-0005-0000-0000-00008E380000}"/>
    <cellStyle name="20% - Accent5 7 2 3" xfId="54742" xr:uid="{00000000-0005-0000-0000-00008F380000}"/>
    <cellStyle name="20% - Accent5 7 2 4" xfId="56268" xr:uid="{00000000-0005-0000-0000-000090380000}"/>
    <cellStyle name="20% - Accent5 7 2 5" xfId="57646" xr:uid="{00000000-0005-0000-0000-000091380000}"/>
    <cellStyle name="20% - Accent5 7 3" xfId="53068" xr:uid="{00000000-0005-0000-0000-000092380000}"/>
    <cellStyle name="20% - Accent5 7 3 2" xfId="54479" xr:uid="{00000000-0005-0000-0000-000093380000}"/>
    <cellStyle name="20% - Accent5 7 3 3" xfId="56005" xr:uid="{00000000-0005-0000-0000-000094380000}"/>
    <cellStyle name="20% - Accent5 7 3 4" xfId="57383" xr:uid="{00000000-0005-0000-0000-000095380000}"/>
    <cellStyle name="20% - Accent5 7 4" xfId="52666" xr:uid="{00000000-0005-0000-0000-000096380000}"/>
    <cellStyle name="20% - Accent5 7 4 2" xfId="54137" xr:uid="{00000000-0005-0000-0000-000097380000}"/>
    <cellStyle name="20% - Accent5 7 4 3" xfId="55663" xr:uid="{00000000-0005-0000-0000-000098380000}"/>
    <cellStyle name="20% - Accent5 7 4 4" xfId="57041" xr:uid="{00000000-0005-0000-0000-000099380000}"/>
    <cellStyle name="20% - Accent5 7 5" xfId="52453" xr:uid="{00000000-0005-0000-0000-00009A380000}"/>
    <cellStyle name="20% - Accent5 7 6" xfId="53924" xr:uid="{00000000-0005-0000-0000-00009B380000}"/>
    <cellStyle name="20% - Accent5 7 7" xfId="55450" xr:uid="{00000000-0005-0000-0000-00009C380000}"/>
    <cellStyle name="20% - Accent5 7 8" xfId="56828" xr:uid="{00000000-0005-0000-0000-00009D380000}"/>
    <cellStyle name="20% - Accent5 8" xfId="52342" xr:uid="{00000000-0005-0000-0000-00009E380000}"/>
    <cellStyle name="20% - Accent5 8 2" xfId="53488" xr:uid="{00000000-0005-0000-0000-00009F380000}"/>
    <cellStyle name="20% - Accent5 8 2 2" xfId="54727" xr:uid="{00000000-0005-0000-0000-0000A0380000}"/>
    <cellStyle name="20% - Accent5 8 2 3" xfId="56253" xr:uid="{00000000-0005-0000-0000-0000A1380000}"/>
    <cellStyle name="20% - Accent5 8 2 4" xfId="57631" xr:uid="{00000000-0005-0000-0000-0000A2380000}"/>
    <cellStyle name="20% - Accent5 8 3" xfId="53082" xr:uid="{00000000-0005-0000-0000-0000A3380000}"/>
    <cellStyle name="20% - Accent5 8 4" xfId="54493" xr:uid="{00000000-0005-0000-0000-0000A4380000}"/>
    <cellStyle name="20% - Accent5 8 5" xfId="56019" xr:uid="{00000000-0005-0000-0000-0000A5380000}"/>
    <cellStyle name="20% - Accent5 8 6" xfId="57397" xr:uid="{00000000-0005-0000-0000-0000A6380000}"/>
    <cellStyle name="20% - Accent5 9" xfId="53096" xr:uid="{00000000-0005-0000-0000-0000A7380000}"/>
    <cellStyle name="20% - Accent5 9 2" xfId="53474" xr:uid="{00000000-0005-0000-0000-0000A8380000}"/>
    <cellStyle name="20% - Accent5 9 2 2" xfId="54713" xr:uid="{00000000-0005-0000-0000-0000A9380000}"/>
    <cellStyle name="20% - Accent5 9 2 3" xfId="56239" xr:uid="{00000000-0005-0000-0000-0000AA380000}"/>
    <cellStyle name="20% - Accent5 9 2 4" xfId="57617" xr:uid="{00000000-0005-0000-0000-0000AB380000}"/>
    <cellStyle name="20% - Accent5 9 3" xfId="54507" xr:uid="{00000000-0005-0000-0000-0000AC380000}"/>
    <cellStyle name="20% - Accent5 9 4" xfId="56033" xr:uid="{00000000-0005-0000-0000-0000AD380000}"/>
    <cellStyle name="20% - Accent5 9 5" xfId="57411" xr:uid="{00000000-0005-0000-0000-0000AE380000}"/>
    <cellStyle name="20% - Accent6" xfId="430" builtinId="50" customBuiltin="1"/>
    <cellStyle name="20% - Accent6 10" xfId="53139" xr:uid="{00000000-0005-0000-0000-0000B0380000}"/>
    <cellStyle name="20% - Accent6 10 2" xfId="53550" xr:uid="{00000000-0005-0000-0000-0000B1380000}"/>
    <cellStyle name="20% - Accent6 10 2 2" xfId="53771" xr:uid="{00000000-0005-0000-0000-0000B2380000}"/>
    <cellStyle name="20% - Accent6 10 2 2 2" xfId="55082" xr:uid="{00000000-0005-0000-0000-0000B3380000}"/>
    <cellStyle name="20% - Accent6 10 2 2 3" xfId="56512" xr:uid="{00000000-0005-0000-0000-0000B4380000}"/>
    <cellStyle name="20% - Accent6 10 2 3" xfId="53604" xr:uid="{00000000-0005-0000-0000-0000B5380000}"/>
    <cellStyle name="20% - Accent6 10 2 3 2" xfId="54943" xr:uid="{00000000-0005-0000-0000-0000B6380000}"/>
    <cellStyle name="20% - Accent6 10 2 4" xfId="54827" xr:uid="{00000000-0005-0000-0000-0000B7380000}"/>
    <cellStyle name="20% - Accent6 10 2 4 2" xfId="55206" xr:uid="{00000000-0005-0000-0000-0000B8380000}"/>
    <cellStyle name="20% - Accent6 10 2 5" xfId="54890" xr:uid="{00000000-0005-0000-0000-0000B9380000}"/>
    <cellStyle name="20% - Accent6 10 2 6" xfId="55272" xr:uid="{00000000-0005-0000-0000-0000BA380000}"/>
    <cellStyle name="20% - Accent6 10 2 7" xfId="55344" xr:uid="{00000000-0005-0000-0000-0000BB380000}"/>
    <cellStyle name="20% - Accent6 10 2 8" xfId="56415" xr:uid="{00000000-0005-0000-0000-0000BC380000}"/>
    <cellStyle name="20% - Accent6 10 3" xfId="53754" xr:uid="{00000000-0005-0000-0000-0000BD380000}"/>
    <cellStyle name="20% - Accent6 10 3 2" xfId="55065" xr:uid="{00000000-0005-0000-0000-0000BE380000}"/>
    <cellStyle name="20% - Accent6 10 3 3" xfId="56495" xr:uid="{00000000-0005-0000-0000-0000BF380000}"/>
    <cellStyle name="20% - Accent6 10 4" xfId="53586" xr:uid="{00000000-0005-0000-0000-0000C0380000}"/>
    <cellStyle name="20% - Accent6 10 4 2" xfId="54926" xr:uid="{00000000-0005-0000-0000-0000C1380000}"/>
    <cellStyle name="20% - Accent6 10 5" xfId="54813" xr:uid="{00000000-0005-0000-0000-0000C2380000}"/>
    <cellStyle name="20% - Accent6 10 5 2" xfId="55189" xr:uid="{00000000-0005-0000-0000-0000C3380000}"/>
    <cellStyle name="20% - Accent6 10 6" xfId="54873" xr:uid="{00000000-0005-0000-0000-0000C4380000}"/>
    <cellStyle name="20% - Accent6 10 7" xfId="55255" xr:uid="{00000000-0005-0000-0000-0000C5380000}"/>
    <cellStyle name="20% - Accent6 10 8" xfId="55326" xr:uid="{00000000-0005-0000-0000-0000C6380000}"/>
    <cellStyle name="20% - Accent6 10 9" xfId="56372" xr:uid="{00000000-0005-0000-0000-0000C7380000}"/>
    <cellStyle name="20% - Accent6 11" xfId="53205" xr:uid="{00000000-0005-0000-0000-0000C8380000}"/>
    <cellStyle name="20% - Accent6 11 2" xfId="54567" xr:uid="{00000000-0005-0000-0000-0000C9380000}"/>
    <cellStyle name="20% - Accent6 11 3" xfId="56093" xr:uid="{00000000-0005-0000-0000-0000CA380000}"/>
    <cellStyle name="20% - Accent6 11 4" xfId="57471" xr:uid="{00000000-0005-0000-0000-0000CB380000}"/>
    <cellStyle name="20% - Accent6 12" xfId="53570" xr:uid="{00000000-0005-0000-0000-0000CC380000}"/>
    <cellStyle name="20% - Accent6 12 2" xfId="53791" xr:uid="{00000000-0005-0000-0000-0000CD380000}"/>
    <cellStyle name="20% - Accent6 12 2 2" xfId="55102" xr:uid="{00000000-0005-0000-0000-0000CE380000}"/>
    <cellStyle name="20% - Accent6 12 2 3" xfId="56532" xr:uid="{00000000-0005-0000-0000-0000CF380000}"/>
    <cellStyle name="20% - Accent6 12 3" xfId="53624" xr:uid="{00000000-0005-0000-0000-0000D0380000}"/>
    <cellStyle name="20% - Accent6 12 3 2" xfId="54963" xr:uid="{00000000-0005-0000-0000-0000D1380000}"/>
    <cellStyle name="20% - Accent6 12 4" xfId="54844" xr:uid="{00000000-0005-0000-0000-0000D2380000}"/>
    <cellStyle name="20% - Accent6 12 4 2" xfId="55226" xr:uid="{00000000-0005-0000-0000-0000D3380000}"/>
    <cellStyle name="20% - Accent6 12 5" xfId="54910" xr:uid="{00000000-0005-0000-0000-0000D4380000}"/>
    <cellStyle name="20% - Accent6 12 6" xfId="55292" xr:uid="{00000000-0005-0000-0000-0000D5380000}"/>
    <cellStyle name="20% - Accent6 12 7" xfId="55364" xr:uid="{00000000-0005-0000-0000-0000D6380000}"/>
    <cellStyle name="20% - Accent6 12 8" xfId="56435" xr:uid="{00000000-0005-0000-0000-0000D7380000}"/>
    <cellStyle name="20% - Accent6 13" xfId="52867" xr:uid="{00000000-0005-0000-0000-0000D8380000}"/>
    <cellStyle name="20% - Accent6 13 2" xfId="53812" xr:uid="{00000000-0005-0000-0000-0000D9380000}"/>
    <cellStyle name="20% - Accent6 13 2 2" xfId="55123" xr:uid="{00000000-0005-0000-0000-0000DA380000}"/>
    <cellStyle name="20% - Accent6 13 2 3" xfId="56553" xr:uid="{00000000-0005-0000-0000-0000DB380000}"/>
    <cellStyle name="20% - Accent6 13 3" xfId="53645" xr:uid="{00000000-0005-0000-0000-0000DC380000}"/>
    <cellStyle name="20% - Accent6 13 3 2" xfId="54984" xr:uid="{00000000-0005-0000-0000-0000DD380000}"/>
    <cellStyle name="20% - Accent6 13 4" xfId="56392" xr:uid="{00000000-0005-0000-0000-0000DE380000}"/>
    <cellStyle name="20% - Accent6 14" xfId="52845" xr:uid="{00000000-0005-0000-0000-0000DF380000}"/>
    <cellStyle name="20% - Accent6 14 2" xfId="53657" xr:uid="{00000000-0005-0000-0000-0000E0380000}"/>
    <cellStyle name="20% - Accent6 14 2 2" xfId="54996" xr:uid="{00000000-0005-0000-0000-0000E1380000}"/>
    <cellStyle name="20% - Accent6 14 3" xfId="54859" xr:uid="{00000000-0005-0000-0000-0000E2380000}"/>
    <cellStyle name="20% - Accent6 14 4" xfId="56349" xr:uid="{00000000-0005-0000-0000-0000E3380000}"/>
    <cellStyle name="20% - Accent6 15" xfId="53739" xr:uid="{00000000-0005-0000-0000-0000E4380000}"/>
    <cellStyle name="20% - Accent6 15 2" xfId="55050" xr:uid="{00000000-0005-0000-0000-0000E5380000}"/>
    <cellStyle name="20% - Accent6 15 3" xfId="56480" xr:uid="{00000000-0005-0000-0000-0000E6380000}"/>
    <cellStyle name="20% - Accent6 16" xfId="53830" xr:uid="{00000000-0005-0000-0000-0000E7380000}"/>
    <cellStyle name="20% - Accent6 16 2" xfId="55141" xr:uid="{00000000-0005-0000-0000-0000E8380000}"/>
    <cellStyle name="20% - Accent6 16 3" xfId="56571" xr:uid="{00000000-0005-0000-0000-0000E9380000}"/>
    <cellStyle name="20% - Accent6 17" xfId="53850" xr:uid="{00000000-0005-0000-0000-0000EA380000}"/>
    <cellStyle name="20% - Accent6 17 2" xfId="55161" xr:uid="{00000000-0005-0000-0000-0000EB380000}"/>
    <cellStyle name="20% - Accent6 17 3" xfId="56591" xr:uid="{00000000-0005-0000-0000-0000EC380000}"/>
    <cellStyle name="20% - Accent6 18" xfId="54800" xr:uid="{00000000-0005-0000-0000-0000ED380000}"/>
    <cellStyle name="20% - Accent6 18 2" xfId="55175" xr:uid="{00000000-0005-0000-0000-0000EE380000}"/>
    <cellStyle name="20% - Accent6 18 3" xfId="56606" xr:uid="{00000000-0005-0000-0000-0000EF380000}"/>
    <cellStyle name="20% - Accent6 19" xfId="55241" xr:uid="{00000000-0005-0000-0000-0000F0380000}"/>
    <cellStyle name="20% - Accent6 19 2" xfId="56629" xr:uid="{00000000-0005-0000-0000-0000F1380000}"/>
    <cellStyle name="20% - Accent6 2" xfId="245" xr:uid="{00000000-0005-0000-0000-0000F2380000}"/>
    <cellStyle name="20% - Accent6 2 10" xfId="14093" xr:uid="{00000000-0005-0000-0000-0000F3380000}"/>
    <cellStyle name="20% - Accent6 2 10 2" xfId="14094" xr:uid="{00000000-0005-0000-0000-0000F4380000}"/>
    <cellStyle name="20% - Accent6 2 10 2 2" xfId="14095" xr:uid="{00000000-0005-0000-0000-0000F5380000}"/>
    <cellStyle name="20% - Accent6 2 10 2 3" xfId="14096" xr:uid="{00000000-0005-0000-0000-0000F6380000}"/>
    <cellStyle name="20% - Accent6 2 10 3" xfId="14097" xr:uid="{00000000-0005-0000-0000-0000F7380000}"/>
    <cellStyle name="20% - Accent6 2 10 4" xfId="14098" xr:uid="{00000000-0005-0000-0000-0000F8380000}"/>
    <cellStyle name="20% - Accent6 2 11" xfId="14099" xr:uid="{00000000-0005-0000-0000-0000F9380000}"/>
    <cellStyle name="20% - Accent6 2 11 2" xfId="14100" xr:uid="{00000000-0005-0000-0000-0000FA380000}"/>
    <cellStyle name="20% - Accent6 2 11 3" xfId="14101" xr:uid="{00000000-0005-0000-0000-0000FB380000}"/>
    <cellStyle name="20% - Accent6 2 12" xfId="14102" xr:uid="{00000000-0005-0000-0000-0000FC380000}"/>
    <cellStyle name="20% - Accent6 2 12 2" xfId="14103" xr:uid="{00000000-0005-0000-0000-0000FD380000}"/>
    <cellStyle name="20% - Accent6 2 13" xfId="14104" xr:uid="{00000000-0005-0000-0000-0000FE380000}"/>
    <cellStyle name="20% - Accent6 2 13 2" xfId="14105" xr:uid="{00000000-0005-0000-0000-0000FF380000}"/>
    <cellStyle name="20% - Accent6 2 14" xfId="14106" xr:uid="{00000000-0005-0000-0000-000000390000}"/>
    <cellStyle name="20% - Accent6 2 15" xfId="14092" xr:uid="{00000000-0005-0000-0000-000001390000}"/>
    <cellStyle name="20% - Accent6 2 16" xfId="52133" xr:uid="{00000000-0005-0000-0000-000002390000}"/>
    <cellStyle name="20% - Accent6 2 17" xfId="52454" xr:uid="{00000000-0005-0000-0000-000003390000}"/>
    <cellStyle name="20% - Accent6 2 18" xfId="53925" xr:uid="{00000000-0005-0000-0000-000004390000}"/>
    <cellStyle name="20% - Accent6 2 19" xfId="55451" xr:uid="{00000000-0005-0000-0000-000005390000}"/>
    <cellStyle name="20% - Accent6 2 2" xfId="593" xr:uid="{00000000-0005-0000-0000-000006390000}"/>
    <cellStyle name="20% - Accent6 2 2 10" xfId="14108" xr:uid="{00000000-0005-0000-0000-000007390000}"/>
    <cellStyle name="20% - Accent6 2 2 10 2" xfId="14109" xr:uid="{00000000-0005-0000-0000-000008390000}"/>
    <cellStyle name="20% - Accent6 2 2 11" xfId="14110" xr:uid="{00000000-0005-0000-0000-000009390000}"/>
    <cellStyle name="20% - Accent6 2 2 11 2" xfId="14111" xr:uid="{00000000-0005-0000-0000-00000A390000}"/>
    <cellStyle name="20% - Accent6 2 2 12" xfId="14112" xr:uid="{00000000-0005-0000-0000-00000B390000}"/>
    <cellStyle name="20% - Accent6 2 2 13" xfId="14107" xr:uid="{00000000-0005-0000-0000-00000C390000}"/>
    <cellStyle name="20% - Accent6 2 2 14" xfId="52149" xr:uid="{00000000-0005-0000-0000-00000D390000}"/>
    <cellStyle name="20% - Accent6 2 2 15" xfId="52455" xr:uid="{00000000-0005-0000-0000-00000E390000}"/>
    <cellStyle name="20% - Accent6 2 2 16" xfId="53926" xr:uid="{00000000-0005-0000-0000-00000F390000}"/>
    <cellStyle name="20% - Accent6 2 2 17" xfId="55452" xr:uid="{00000000-0005-0000-0000-000010390000}"/>
    <cellStyle name="20% - Accent6 2 2 18" xfId="56830" xr:uid="{00000000-0005-0000-0000-000011390000}"/>
    <cellStyle name="20% - Accent6 2 2 2" xfId="738" xr:uid="{00000000-0005-0000-0000-000012390000}"/>
    <cellStyle name="20% - Accent6 2 2 2 10" xfId="14114" xr:uid="{00000000-0005-0000-0000-000013390000}"/>
    <cellStyle name="20% - Accent6 2 2 2 11" xfId="14113" xr:uid="{00000000-0005-0000-0000-000014390000}"/>
    <cellStyle name="20% - Accent6 2 2 2 12" xfId="52234" xr:uid="{00000000-0005-0000-0000-000015390000}"/>
    <cellStyle name="20% - Accent6 2 2 2 13" xfId="52456" xr:uid="{00000000-0005-0000-0000-000016390000}"/>
    <cellStyle name="20% - Accent6 2 2 2 14" xfId="53927" xr:uid="{00000000-0005-0000-0000-000017390000}"/>
    <cellStyle name="20% - Accent6 2 2 2 15" xfId="55453" xr:uid="{00000000-0005-0000-0000-000018390000}"/>
    <cellStyle name="20% - Accent6 2 2 2 16" xfId="56831" xr:uid="{00000000-0005-0000-0000-000019390000}"/>
    <cellStyle name="20% - Accent6 2 2 2 2" xfId="14115" xr:uid="{00000000-0005-0000-0000-00001A390000}"/>
    <cellStyle name="20% - Accent6 2 2 2 2 10" xfId="54569" xr:uid="{00000000-0005-0000-0000-00001B390000}"/>
    <cellStyle name="20% - Accent6 2 2 2 2 11" xfId="56095" xr:uid="{00000000-0005-0000-0000-00001C390000}"/>
    <cellStyle name="20% - Accent6 2 2 2 2 12" xfId="57473" xr:uid="{00000000-0005-0000-0000-00001D390000}"/>
    <cellStyle name="20% - Accent6 2 2 2 2 2" xfId="14116" xr:uid="{00000000-0005-0000-0000-00001E390000}"/>
    <cellStyle name="20% - Accent6 2 2 2 2 2 2" xfId="14117" xr:uid="{00000000-0005-0000-0000-00001F390000}"/>
    <cellStyle name="20% - Accent6 2 2 2 2 2 2 2" xfId="14118" xr:uid="{00000000-0005-0000-0000-000020390000}"/>
    <cellStyle name="20% - Accent6 2 2 2 2 2 2 2 2" xfId="14119" xr:uid="{00000000-0005-0000-0000-000021390000}"/>
    <cellStyle name="20% - Accent6 2 2 2 2 2 2 2 3" xfId="14120" xr:uid="{00000000-0005-0000-0000-000022390000}"/>
    <cellStyle name="20% - Accent6 2 2 2 2 2 2 3" xfId="14121" xr:uid="{00000000-0005-0000-0000-000023390000}"/>
    <cellStyle name="20% - Accent6 2 2 2 2 2 2 4" xfId="14122" xr:uid="{00000000-0005-0000-0000-000024390000}"/>
    <cellStyle name="20% - Accent6 2 2 2 2 2 3" xfId="14123" xr:uid="{00000000-0005-0000-0000-000025390000}"/>
    <cellStyle name="20% - Accent6 2 2 2 2 2 3 2" xfId="14124" xr:uid="{00000000-0005-0000-0000-000026390000}"/>
    <cellStyle name="20% - Accent6 2 2 2 2 2 3 2 2" xfId="14125" xr:uid="{00000000-0005-0000-0000-000027390000}"/>
    <cellStyle name="20% - Accent6 2 2 2 2 2 3 2 3" xfId="14126" xr:uid="{00000000-0005-0000-0000-000028390000}"/>
    <cellStyle name="20% - Accent6 2 2 2 2 2 3 3" xfId="14127" xr:uid="{00000000-0005-0000-0000-000029390000}"/>
    <cellStyle name="20% - Accent6 2 2 2 2 2 3 4" xfId="14128" xr:uid="{00000000-0005-0000-0000-00002A390000}"/>
    <cellStyle name="20% - Accent6 2 2 2 2 2 4" xfId="14129" xr:uid="{00000000-0005-0000-0000-00002B390000}"/>
    <cellStyle name="20% - Accent6 2 2 2 2 2 4 2" xfId="14130" xr:uid="{00000000-0005-0000-0000-00002C390000}"/>
    <cellStyle name="20% - Accent6 2 2 2 2 2 4 3" xfId="14131" xr:uid="{00000000-0005-0000-0000-00002D390000}"/>
    <cellStyle name="20% - Accent6 2 2 2 2 2 5" xfId="14132" xr:uid="{00000000-0005-0000-0000-00002E390000}"/>
    <cellStyle name="20% - Accent6 2 2 2 2 2 5 2" xfId="14133" xr:uid="{00000000-0005-0000-0000-00002F390000}"/>
    <cellStyle name="20% - Accent6 2 2 2 2 2 6" xfId="14134" xr:uid="{00000000-0005-0000-0000-000030390000}"/>
    <cellStyle name="20% - Accent6 2 2 2 2 2 6 2" xfId="14135" xr:uid="{00000000-0005-0000-0000-000031390000}"/>
    <cellStyle name="20% - Accent6 2 2 2 2 2 7" xfId="14136" xr:uid="{00000000-0005-0000-0000-000032390000}"/>
    <cellStyle name="20% - Accent6 2 2 2 2 3" xfId="14137" xr:uid="{00000000-0005-0000-0000-000033390000}"/>
    <cellStyle name="20% - Accent6 2 2 2 2 3 2" xfId="14138" xr:uid="{00000000-0005-0000-0000-000034390000}"/>
    <cellStyle name="20% - Accent6 2 2 2 2 3 2 2" xfId="14139" xr:uid="{00000000-0005-0000-0000-000035390000}"/>
    <cellStyle name="20% - Accent6 2 2 2 2 3 2 3" xfId="14140" xr:uid="{00000000-0005-0000-0000-000036390000}"/>
    <cellStyle name="20% - Accent6 2 2 2 2 3 3" xfId="14141" xr:uid="{00000000-0005-0000-0000-000037390000}"/>
    <cellStyle name="20% - Accent6 2 2 2 2 3 3 2" xfId="14142" xr:uid="{00000000-0005-0000-0000-000038390000}"/>
    <cellStyle name="20% - Accent6 2 2 2 2 3 4" xfId="14143" xr:uid="{00000000-0005-0000-0000-000039390000}"/>
    <cellStyle name="20% - Accent6 2 2 2 2 3 4 2" xfId="14144" xr:uid="{00000000-0005-0000-0000-00003A390000}"/>
    <cellStyle name="20% - Accent6 2 2 2 2 3 5" xfId="14145" xr:uid="{00000000-0005-0000-0000-00003B390000}"/>
    <cellStyle name="20% - Accent6 2 2 2 2 4" xfId="14146" xr:uid="{00000000-0005-0000-0000-00003C390000}"/>
    <cellStyle name="20% - Accent6 2 2 2 2 4 2" xfId="14147" xr:uid="{00000000-0005-0000-0000-00003D390000}"/>
    <cellStyle name="20% - Accent6 2 2 2 2 4 2 2" xfId="14148" xr:uid="{00000000-0005-0000-0000-00003E390000}"/>
    <cellStyle name="20% - Accent6 2 2 2 2 4 2 3" xfId="14149" xr:uid="{00000000-0005-0000-0000-00003F390000}"/>
    <cellStyle name="20% - Accent6 2 2 2 2 4 3" xfId="14150" xr:uid="{00000000-0005-0000-0000-000040390000}"/>
    <cellStyle name="20% - Accent6 2 2 2 2 4 4" xfId="14151" xr:uid="{00000000-0005-0000-0000-000041390000}"/>
    <cellStyle name="20% - Accent6 2 2 2 2 5" xfId="14152" xr:uid="{00000000-0005-0000-0000-000042390000}"/>
    <cellStyle name="20% - Accent6 2 2 2 2 5 2" xfId="14153" xr:uid="{00000000-0005-0000-0000-000043390000}"/>
    <cellStyle name="20% - Accent6 2 2 2 2 5 3" xfId="14154" xr:uid="{00000000-0005-0000-0000-000044390000}"/>
    <cellStyle name="20% - Accent6 2 2 2 2 6" xfId="14155" xr:uid="{00000000-0005-0000-0000-000045390000}"/>
    <cellStyle name="20% - Accent6 2 2 2 2 6 2" xfId="14156" xr:uid="{00000000-0005-0000-0000-000046390000}"/>
    <cellStyle name="20% - Accent6 2 2 2 2 7" xfId="14157" xr:uid="{00000000-0005-0000-0000-000047390000}"/>
    <cellStyle name="20% - Accent6 2 2 2 2 7 2" xfId="14158" xr:uid="{00000000-0005-0000-0000-000048390000}"/>
    <cellStyle name="20% - Accent6 2 2 2 2 8" xfId="14159" xr:uid="{00000000-0005-0000-0000-000049390000}"/>
    <cellStyle name="20% - Accent6 2 2 2 2 9" xfId="53208" xr:uid="{00000000-0005-0000-0000-00004A390000}"/>
    <cellStyle name="20% - Accent6 2 2 2 3" xfId="14160" xr:uid="{00000000-0005-0000-0000-00004B390000}"/>
    <cellStyle name="20% - Accent6 2 2 2 3 10" xfId="54388" xr:uid="{00000000-0005-0000-0000-00004C390000}"/>
    <cellStyle name="20% - Accent6 2 2 2 3 11" xfId="55914" xr:uid="{00000000-0005-0000-0000-00004D390000}"/>
    <cellStyle name="20% - Accent6 2 2 2 3 12" xfId="57292" xr:uid="{00000000-0005-0000-0000-00004E390000}"/>
    <cellStyle name="20% - Accent6 2 2 2 3 2" xfId="14161" xr:uid="{00000000-0005-0000-0000-00004F390000}"/>
    <cellStyle name="20% - Accent6 2 2 2 3 2 2" xfId="14162" xr:uid="{00000000-0005-0000-0000-000050390000}"/>
    <cellStyle name="20% - Accent6 2 2 2 3 2 2 2" xfId="14163" xr:uid="{00000000-0005-0000-0000-000051390000}"/>
    <cellStyle name="20% - Accent6 2 2 2 3 2 2 2 2" xfId="14164" xr:uid="{00000000-0005-0000-0000-000052390000}"/>
    <cellStyle name="20% - Accent6 2 2 2 3 2 2 2 3" xfId="14165" xr:uid="{00000000-0005-0000-0000-000053390000}"/>
    <cellStyle name="20% - Accent6 2 2 2 3 2 2 3" xfId="14166" xr:uid="{00000000-0005-0000-0000-000054390000}"/>
    <cellStyle name="20% - Accent6 2 2 2 3 2 2 4" xfId="14167" xr:uid="{00000000-0005-0000-0000-000055390000}"/>
    <cellStyle name="20% - Accent6 2 2 2 3 2 3" xfId="14168" xr:uid="{00000000-0005-0000-0000-000056390000}"/>
    <cellStyle name="20% - Accent6 2 2 2 3 2 3 2" xfId="14169" xr:uid="{00000000-0005-0000-0000-000057390000}"/>
    <cellStyle name="20% - Accent6 2 2 2 3 2 3 2 2" xfId="14170" xr:uid="{00000000-0005-0000-0000-000058390000}"/>
    <cellStyle name="20% - Accent6 2 2 2 3 2 3 2 3" xfId="14171" xr:uid="{00000000-0005-0000-0000-000059390000}"/>
    <cellStyle name="20% - Accent6 2 2 2 3 2 3 3" xfId="14172" xr:uid="{00000000-0005-0000-0000-00005A390000}"/>
    <cellStyle name="20% - Accent6 2 2 2 3 2 3 4" xfId="14173" xr:uid="{00000000-0005-0000-0000-00005B390000}"/>
    <cellStyle name="20% - Accent6 2 2 2 3 2 4" xfId="14174" xr:uid="{00000000-0005-0000-0000-00005C390000}"/>
    <cellStyle name="20% - Accent6 2 2 2 3 2 4 2" xfId="14175" xr:uid="{00000000-0005-0000-0000-00005D390000}"/>
    <cellStyle name="20% - Accent6 2 2 2 3 2 4 3" xfId="14176" xr:uid="{00000000-0005-0000-0000-00005E390000}"/>
    <cellStyle name="20% - Accent6 2 2 2 3 2 5" xfId="14177" xr:uid="{00000000-0005-0000-0000-00005F390000}"/>
    <cellStyle name="20% - Accent6 2 2 2 3 2 5 2" xfId="14178" xr:uid="{00000000-0005-0000-0000-000060390000}"/>
    <cellStyle name="20% - Accent6 2 2 2 3 2 6" xfId="14179" xr:uid="{00000000-0005-0000-0000-000061390000}"/>
    <cellStyle name="20% - Accent6 2 2 2 3 2 6 2" xfId="14180" xr:uid="{00000000-0005-0000-0000-000062390000}"/>
    <cellStyle name="20% - Accent6 2 2 2 3 2 7" xfId="14181" xr:uid="{00000000-0005-0000-0000-000063390000}"/>
    <cellStyle name="20% - Accent6 2 2 2 3 3" xfId="14182" xr:uid="{00000000-0005-0000-0000-000064390000}"/>
    <cellStyle name="20% - Accent6 2 2 2 3 3 2" xfId="14183" xr:uid="{00000000-0005-0000-0000-000065390000}"/>
    <cellStyle name="20% - Accent6 2 2 2 3 3 2 2" xfId="14184" xr:uid="{00000000-0005-0000-0000-000066390000}"/>
    <cellStyle name="20% - Accent6 2 2 2 3 3 2 3" xfId="14185" xr:uid="{00000000-0005-0000-0000-000067390000}"/>
    <cellStyle name="20% - Accent6 2 2 2 3 3 3" xfId="14186" xr:uid="{00000000-0005-0000-0000-000068390000}"/>
    <cellStyle name="20% - Accent6 2 2 2 3 3 3 2" xfId="14187" xr:uid="{00000000-0005-0000-0000-000069390000}"/>
    <cellStyle name="20% - Accent6 2 2 2 3 3 4" xfId="14188" xr:uid="{00000000-0005-0000-0000-00006A390000}"/>
    <cellStyle name="20% - Accent6 2 2 2 3 3 4 2" xfId="14189" xr:uid="{00000000-0005-0000-0000-00006B390000}"/>
    <cellStyle name="20% - Accent6 2 2 2 3 3 5" xfId="14190" xr:uid="{00000000-0005-0000-0000-00006C390000}"/>
    <cellStyle name="20% - Accent6 2 2 2 3 4" xfId="14191" xr:uid="{00000000-0005-0000-0000-00006D390000}"/>
    <cellStyle name="20% - Accent6 2 2 2 3 4 2" xfId="14192" xr:uid="{00000000-0005-0000-0000-00006E390000}"/>
    <cellStyle name="20% - Accent6 2 2 2 3 4 2 2" xfId="14193" xr:uid="{00000000-0005-0000-0000-00006F390000}"/>
    <cellStyle name="20% - Accent6 2 2 2 3 4 2 3" xfId="14194" xr:uid="{00000000-0005-0000-0000-000070390000}"/>
    <cellStyle name="20% - Accent6 2 2 2 3 4 3" xfId="14195" xr:uid="{00000000-0005-0000-0000-000071390000}"/>
    <cellStyle name="20% - Accent6 2 2 2 3 4 4" xfId="14196" xr:uid="{00000000-0005-0000-0000-000072390000}"/>
    <cellStyle name="20% - Accent6 2 2 2 3 5" xfId="14197" xr:uid="{00000000-0005-0000-0000-000073390000}"/>
    <cellStyle name="20% - Accent6 2 2 2 3 5 2" xfId="14198" xr:uid="{00000000-0005-0000-0000-000074390000}"/>
    <cellStyle name="20% - Accent6 2 2 2 3 5 3" xfId="14199" xr:uid="{00000000-0005-0000-0000-000075390000}"/>
    <cellStyle name="20% - Accent6 2 2 2 3 6" xfId="14200" xr:uid="{00000000-0005-0000-0000-000076390000}"/>
    <cellStyle name="20% - Accent6 2 2 2 3 6 2" xfId="14201" xr:uid="{00000000-0005-0000-0000-000077390000}"/>
    <cellStyle name="20% - Accent6 2 2 2 3 7" xfId="14202" xr:uid="{00000000-0005-0000-0000-000078390000}"/>
    <cellStyle name="20% - Accent6 2 2 2 3 7 2" xfId="14203" xr:uid="{00000000-0005-0000-0000-000079390000}"/>
    <cellStyle name="20% - Accent6 2 2 2 3 8" xfId="14204" xr:uid="{00000000-0005-0000-0000-00007A390000}"/>
    <cellStyle name="20% - Accent6 2 2 2 3 9" xfId="52977" xr:uid="{00000000-0005-0000-0000-00007B390000}"/>
    <cellStyle name="20% - Accent6 2 2 2 4" xfId="14205" xr:uid="{00000000-0005-0000-0000-00007C390000}"/>
    <cellStyle name="20% - Accent6 2 2 2 4 10" xfId="55666" xr:uid="{00000000-0005-0000-0000-00007D390000}"/>
    <cellStyle name="20% - Accent6 2 2 2 4 11" xfId="57044" xr:uid="{00000000-0005-0000-0000-00007E390000}"/>
    <cellStyle name="20% - Accent6 2 2 2 4 2" xfId="14206" xr:uid="{00000000-0005-0000-0000-00007F390000}"/>
    <cellStyle name="20% - Accent6 2 2 2 4 2 2" xfId="14207" xr:uid="{00000000-0005-0000-0000-000080390000}"/>
    <cellStyle name="20% - Accent6 2 2 2 4 2 2 2" xfId="14208" xr:uid="{00000000-0005-0000-0000-000081390000}"/>
    <cellStyle name="20% - Accent6 2 2 2 4 2 2 3" xfId="14209" xr:uid="{00000000-0005-0000-0000-000082390000}"/>
    <cellStyle name="20% - Accent6 2 2 2 4 2 3" xfId="14210" xr:uid="{00000000-0005-0000-0000-000083390000}"/>
    <cellStyle name="20% - Accent6 2 2 2 4 2 4" xfId="14211" xr:uid="{00000000-0005-0000-0000-000084390000}"/>
    <cellStyle name="20% - Accent6 2 2 2 4 3" xfId="14212" xr:uid="{00000000-0005-0000-0000-000085390000}"/>
    <cellStyle name="20% - Accent6 2 2 2 4 3 2" xfId="14213" xr:uid="{00000000-0005-0000-0000-000086390000}"/>
    <cellStyle name="20% - Accent6 2 2 2 4 3 2 2" xfId="14214" xr:uid="{00000000-0005-0000-0000-000087390000}"/>
    <cellStyle name="20% - Accent6 2 2 2 4 3 2 3" xfId="14215" xr:uid="{00000000-0005-0000-0000-000088390000}"/>
    <cellStyle name="20% - Accent6 2 2 2 4 3 3" xfId="14216" xr:uid="{00000000-0005-0000-0000-000089390000}"/>
    <cellStyle name="20% - Accent6 2 2 2 4 3 4" xfId="14217" xr:uid="{00000000-0005-0000-0000-00008A390000}"/>
    <cellStyle name="20% - Accent6 2 2 2 4 4" xfId="14218" xr:uid="{00000000-0005-0000-0000-00008B390000}"/>
    <cellStyle name="20% - Accent6 2 2 2 4 4 2" xfId="14219" xr:uid="{00000000-0005-0000-0000-00008C390000}"/>
    <cellStyle name="20% - Accent6 2 2 2 4 4 3" xfId="14220" xr:uid="{00000000-0005-0000-0000-00008D390000}"/>
    <cellStyle name="20% - Accent6 2 2 2 4 5" xfId="14221" xr:uid="{00000000-0005-0000-0000-00008E390000}"/>
    <cellStyle name="20% - Accent6 2 2 2 4 5 2" xfId="14222" xr:uid="{00000000-0005-0000-0000-00008F390000}"/>
    <cellStyle name="20% - Accent6 2 2 2 4 6" xfId="14223" xr:uid="{00000000-0005-0000-0000-000090390000}"/>
    <cellStyle name="20% - Accent6 2 2 2 4 6 2" xfId="14224" xr:uid="{00000000-0005-0000-0000-000091390000}"/>
    <cellStyle name="20% - Accent6 2 2 2 4 7" xfId="14225" xr:uid="{00000000-0005-0000-0000-000092390000}"/>
    <cellStyle name="20% - Accent6 2 2 2 4 8" xfId="52669" xr:uid="{00000000-0005-0000-0000-000093390000}"/>
    <cellStyle name="20% - Accent6 2 2 2 4 9" xfId="54140" xr:uid="{00000000-0005-0000-0000-000094390000}"/>
    <cellStyle name="20% - Accent6 2 2 2 5" xfId="14226" xr:uid="{00000000-0005-0000-0000-000095390000}"/>
    <cellStyle name="20% - Accent6 2 2 2 5 2" xfId="14227" xr:uid="{00000000-0005-0000-0000-000096390000}"/>
    <cellStyle name="20% - Accent6 2 2 2 5 2 2" xfId="14228" xr:uid="{00000000-0005-0000-0000-000097390000}"/>
    <cellStyle name="20% - Accent6 2 2 2 5 2 3" xfId="14229" xr:uid="{00000000-0005-0000-0000-000098390000}"/>
    <cellStyle name="20% - Accent6 2 2 2 5 3" xfId="14230" xr:uid="{00000000-0005-0000-0000-000099390000}"/>
    <cellStyle name="20% - Accent6 2 2 2 5 3 2" xfId="14231" xr:uid="{00000000-0005-0000-0000-00009A390000}"/>
    <cellStyle name="20% - Accent6 2 2 2 5 4" xfId="14232" xr:uid="{00000000-0005-0000-0000-00009B390000}"/>
    <cellStyle name="20% - Accent6 2 2 2 5 4 2" xfId="14233" xr:uid="{00000000-0005-0000-0000-00009C390000}"/>
    <cellStyle name="20% - Accent6 2 2 2 5 5" xfId="14234" xr:uid="{00000000-0005-0000-0000-00009D390000}"/>
    <cellStyle name="20% - Accent6 2 2 2 6" xfId="14235" xr:uid="{00000000-0005-0000-0000-00009E390000}"/>
    <cellStyle name="20% - Accent6 2 2 2 6 2" xfId="14236" xr:uid="{00000000-0005-0000-0000-00009F390000}"/>
    <cellStyle name="20% - Accent6 2 2 2 6 2 2" xfId="14237" xr:uid="{00000000-0005-0000-0000-0000A0390000}"/>
    <cellStyle name="20% - Accent6 2 2 2 6 2 3" xfId="14238" xr:uid="{00000000-0005-0000-0000-0000A1390000}"/>
    <cellStyle name="20% - Accent6 2 2 2 6 3" xfId="14239" xr:uid="{00000000-0005-0000-0000-0000A2390000}"/>
    <cellStyle name="20% - Accent6 2 2 2 6 4" xfId="14240" xr:uid="{00000000-0005-0000-0000-0000A3390000}"/>
    <cellStyle name="20% - Accent6 2 2 2 7" xfId="14241" xr:uid="{00000000-0005-0000-0000-0000A4390000}"/>
    <cellStyle name="20% - Accent6 2 2 2 7 2" xfId="14242" xr:uid="{00000000-0005-0000-0000-0000A5390000}"/>
    <cellStyle name="20% - Accent6 2 2 2 7 3" xfId="14243" xr:uid="{00000000-0005-0000-0000-0000A6390000}"/>
    <cellStyle name="20% - Accent6 2 2 2 8" xfId="14244" xr:uid="{00000000-0005-0000-0000-0000A7390000}"/>
    <cellStyle name="20% - Accent6 2 2 2 8 2" xfId="14245" xr:uid="{00000000-0005-0000-0000-0000A8390000}"/>
    <cellStyle name="20% - Accent6 2 2 2 9" xfId="14246" xr:uid="{00000000-0005-0000-0000-0000A9390000}"/>
    <cellStyle name="20% - Accent6 2 2 2 9 2" xfId="14247" xr:uid="{00000000-0005-0000-0000-0000AA390000}"/>
    <cellStyle name="20% - Accent6 2 2 3" xfId="14248" xr:uid="{00000000-0005-0000-0000-0000AB390000}"/>
    <cellStyle name="20% - Accent6 2 2 3 10" xfId="14249" xr:uid="{00000000-0005-0000-0000-0000AC390000}"/>
    <cellStyle name="20% - Accent6 2 2 3 11" xfId="53207" xr:uid="{00000000-0005-0000-0000-0000AD390000}"/>
    <cellStyle name="20% - Accent6 2 2 3 12" xfId="54568" xr:uid="{00000000-0005-0000-0000-0000AE390000}"/>
    <cellStyle name="20% - Accent6 2 2 3 13" xfId="56094" xr:uid="{00000000-0005-0000-0000-0000AF390000}"/>
    <cellStyle name="20% - Accent6 2 2 3 14" xfId="57472" xr:uid="{00000000-0005-0000-0000-0000B0390000}"/>
    <cellStyle name="20% - Accent6 2 2 3 2" xfId="14250" xr:uid="{00000000-0005-0000-0000-0000B1390000}"/>
    <cellStyle name="20% - Accent6 2 2 3 2 2" xfId="14251" xr:uid="{00000000-0005-0000-0000-0000B2390000}"/>
    <cellStyle name="20% - Accent6 2 2 3 2 2 2" xfId="14252" xr:uid="{00000000-0005-0000-0000-0000B3390000}"/>
    <cellStyle name="20% - Accent6 2 2 3 2 2 2 2" xfId="14253" xr:uid="{00000000-0005-0000-0000-0000B4390000}"/>
    <cellStyle name="20% - Accent6 2 2 3 2 2 2 2 2" xfId="14254" xr:uid="{00000000-0005-0000-0000-0000B5390000}"/>
    <cellStyle name="20% - Accent6 2 2 3 2 2 2 2 3" xfId="14255" xr:uid="{00000000-0005-0000-0000-0000B6390000}"/>
    <cellStyle name="20% - Accent6 2 2 3 2 2 2 3" xfId="14256" xr:uid="{00000000-0005-0000-0000-0000B7390000}"/>
    <cellStyle name="20% - Accent6 2 2 3 2 2 2 4" xfId="14257" xr:uid="{00000000-0005-0000-0000-0000B8390000}"/>
    <cellStyle name="20% - Accent6 2 2 3 2 2 3" xfId="14258" xr:uid="{00000000-0005-0000-0000-0000B9390000}"/>
    <cellStyle name="20% - Accent6 2 2 3 2 2 3 2" xfId="14259" xr:uid="{00000000-0005-0000-0000-0000BA390000}"/>
    <cellStyle name="20% - Accent6 2 2 3 2 2 3 2 2" xfId="14260" xr:uid="{00000000-0005-0000-0000-0000BB390000}"/>
    <cellStyle name="20% - Accent6 2 2 3 2 2 3 2 3" xfId="14261" xr:uid="{00000000-0005-0000-0000-0000BC390000}"/>
    <cellStyle name="20% - Accent6 2 2 3 2 2 3 3" xfId="14262" xr:uid="{00000000-0005-0000-0000-0000BD390000}"/>
    <cellStyle name="20% - Accent6 2 2 3 2 2 3 4" xfId="14263" xr:uid="{00000000-0005-0000-0000-0000BE390000}"/>
    <cellStyle name="20% - Accent6 2 2 3 2 2 4" xfId="14264" xr:uid="{00000000-0005-0000-0000-0000BF390000}"/>
    <cellStyle name="20% - Accent6 2 2 3 2 2 4 2" xfId="14265" xr:uid="{00000000-0005-0000-0000-0000C0390000}"/>
    <cellStyle name="20% - Accent6 2 2 3 2 2 4 3" xfId="14266" xr:uid="{00000000-0005-0000-0000-0000C1390000}"/>
    <cellStyle name="20% - Accent6 2 2 3 2 2 5" xfId="14267" xr:uid="{00000000-0005-0000-0000-0000C2390000}"/>
    <cellStyle name="20% - Accent6 2 2 3 2 2 5 2" xfId="14268" xr:uid="{00000000-0005-0000-0000-0000C3390000}"/>
    <cellStyle name="20% - Accent6 2 2 3 2 2 6" xfId="14269" xr:uid="{00000000-0005-0000-0000-0000C4390000}"/>
    <cellStyle name="20% - Accent6 2 2 3 2 2 6 2" xfId="14270" xr:uid="{00000000-0005-0000-0000-0000C5390000}"/>
    <cellStyle name="20% - Accent6 2 2 3 2 2 7" xfId="14271" xr:uid="{00000000-0005-0000-0000-0000C6390000}"/>
    <cellStyle name="20% - Accent6 2 2 3 2 3" xfId="14272" xr:uid="{00000000-0005-0000-0000-0000C7390000}"/>
    <cellStyle name="20% - Accent6 2 2 3 2 3 2" xfId="14273" xr:uid="{00000000-0005-0000-0000-0000C8390000}"/>
    <cellStyle name="20% - Accent6 2 2 3 2 3 2 2" xfId="14274" xr:uid="{00000000-0005-0000-0000-0000C9390000}"/>
    <cellStyle name="20% - Accent6 2 2 3 2 3 2 3" xfId="14275" xr:uid="{00000000-0005-0000-0000-0000CA390000}"/>
    <cellStyle name="20% - Accent6 2 2 3 2 3 3" xfId="14276" xr:uid="{00000000-0005-0000-0000-0000CB390000}"/>
    <cellStyle name="20% - Accent6 2 2 3 2 3 3 2" xfId="14277" xr:uid="{00000000-0005-0000-0000-0000CC390000}"/>
    <cellStyle name="20% - Accent6 2 2 3 2 3 4" xfId="14278" xr:uid="{00000000-0005-0000-0000-0000CD390000}"/>
    <cellStyle name="20% - Accent6 2 2 3 2 3 4 2" xfId="14279" xr:uid="{00000000-0005-0000-0000-0000CE390000}"/>
    <cellStyle name="20% - Accent6 2 2 3 2 3 5" xfId="14280" xr:uid="{00000000-0005-0000-0000-0000CF390000}"/>
    <cellStyle name="20% - Accent6 2 2 3 2 4" xfId="14281" xr:uid="{00000000-0005-0000-0000-0000D0390000}"/>
    <cellStyle name="20% - Accent6 2 2 3 2 4 2" xfId="14282" xr:uid="{00000000-0005-0000-0000-0000D1390000}"/>
    <cellStyle name="20% - Accent6 2 2 3 2 4 2 2" xfId="14283" xr:uid="{00000000-0005-0000-0000-0000D2390000}"/>
    <cellStyle name="20% - Accent6 2 2 3 2 4 2 3" xfId="14284" xr:uid="{00000000-0005-0000-0000-0000D3390000}"/>
    <cellStyle name="20% - Accent6 2 2 3 2 4 3" xfId="14285" xr:uid="{00000000-0005-0000-0000-0000D4390000}"/>
    <cellStyle name="20% - Accent6 2 2 3 2 4 4" xfId="14286" xr:uid="{00000000-0005-0000-0000-0000D5390000}"/>
    <cellStyle name="20% - Accent6 2 2 3 2 5" xfId="14287" xr:uid="{00000000-0005-0000-0000-0000D6390000}"/>
    <cellStyle name="20% - Accent6 2 2 3 2 5 2" xfId="14288" xr:uid="{00000000-0005-0000-0000-0000D7390000}"/>
    <cellStyle name="20% - Accent6 2 2 3 2 5 3" xfId="14289" xr:uid="{00000000-0005-0000-0000-0000D8390000}"/>
    <cellStyle name="20% - Accent6 2 2 3 2 6" xfId="14290" xr:uid="{00000000-0005-0000-0000-0000D9390000}"/>
    <cellStyle name="20% - Accent6 2 2 3 2 6 2" xfId="14291" xr:uid="{00000000-0005-0000-0000-0000DA390000}"/>
    <cellStyle name="20% - Accent6 2 2 3 2 7" xfId="14292" xr:uid="{00000000-0005-0000-0000-0000DB390000}"/>
    <cellStyle name="20% - Accent6 2 2 3 2 7 2" xfId="14293" xr:uid="{00000000-0005-0000-0000-0000DC390000}"/>
    <cellStyle name="20% - Accent6 2 2 3 2 8" xfId="14294" xr:uid="{00000000-0005-0000-0000-0000DD390000}"/>
    <cellStyle name="20% - Accent6 2 2 3 3" xfId="14295" xr:uid="{00000000-0005-0000-0000-0000DE390000}"/>
    <cellStyle name="20% - Accent6 2 2 3 3 2" xfId="14296" xr:uid="{00000000-0005-0000-0000-0000DF390000}"/>
    <cellStyle name="20% - Accent6 2 2 3 3 2 2" xfId="14297" xr:uid="{00000000-0005-0000-0000-0000E0390000}"/>
    <cellStyle name="20% - Accent6 2 2 3 3 2 2 2" xfId="14298" xr:uid="{00000000-0005-0000-0000-0000E1390000}"/>
    <cellStyle name="20% - Accent6 2 2 3 3 2 2 2 2" xfId="14299" xr:uid="{00000000-0005-0000-0000-0000E2390000}"/>
    <cellStyle name="20% - Accent6 2 2 3 3 2 2 2 3" xfId="14300" xr:uid="{00000000-0005-0000-0000-0000E3390000}"/>
    <cellStyle name="20% - Accent6 2 2 3 3 2 2 3" xfId="14301" xr:uid="{00000000-0005-0000-0000-0000E4390000}"/>
    <cellStyle name="20% - Accent6 2 2 3 3 2 2 4" xfId="14302" xr:uid="{00000000-0005-0000-0000-0000E5390000}"/>
    <cellStyle name="20% - Accent6 2 2 3 3 2 3" xfId="14303" xr:uid="{00000000-0005-0000-0000-0000E6390000}"/>
    <cellStyle name="20% - Accent6 2 2 3 3 2 3 2" xfId="14304" xr:uid="{00000000-0005-0000-0000-0000E7390000}"/>
    <cellStyle name="20% - Accent6 2 2 3 3 2 3 2 2" xfId="14305" xr:uid="{00000000-0005-0000-0000-0000E8390000}"/>
    <cellStyle name="20% - Accent6 2 2 3 3 2 3 2 3" xfId="14306" xr:uid="{00000000-0005-0000-0000-0000E9390000}"/>
    <cellStyle name="20% - Accent6 2 2 3 3 2 3 3" xfId="14307" xr:uid="{00000000-0005-0000-0000-0000EA390000}"/>
    <cellStyle name="20% - Accent6 2 2 3 3 2 3 4" xfId="14308" xr:uid="{00000000-0005-0000-0000-0000EB390000}"/>
    <cellStyle name="20% - Accent6 2 2 3 3 2 4" xfId="14309" xr:uid="{00000000-0005-0000-0000-0000EC390000}"/>
    <cellStyle name="20% - Accent6 2 2 3 3 2 4 2" xfId="14310" xr:uid="{00000000-0005-0000-0000-0000ED390000}"/>
    <cellStyle name="20% - Accent6 2 2 3 3 2 4 3" xfId="14311" xr:uid="{00000000-0005-0000-0000-0000EE390000}"/>
    <cellStyle name="20% - Accent6 2 2 3 3 2 5" xfId="14312" xr:uid="{00000000-0005-0000-0000-0000EF390000}"/>
    <cellStyle name="20% - Accent6 2 2 3 3 2 5 2" xfId="14313" xr:uid="{00000000-0005-0000-0000-0000F0390000}"/>
    <cellStyle name="20% - Accent6 2 2 3 3 2 6" xfId="14314" xr:uid="{00000000-0005-0000-0000-0000F1390000}"/>
    <cellStyle name="20% - Accent6 2 2 3 3 2 6 2" xfId="14315" xr:uid="{00000000-0005-0000-0000-0000F2390000}"/>
    <cellStyle name="20% - Accent6 2 2 3 3 2 7" xfId="14316" xr:uid="{00000000-0005-0000-0000-0000F3390000}"/>
    <cellStyle name="20% - Accent6 2 2 3 3 3" xfId="14317" xr:uid="{00000000-0005-0000-0000-0000F4390000}"/>
    <cellStyle name="20% - Accent6 2 2 3 3 3 2" xfId="14318" xr:uid="{00000000-0005-0000-0000-0000F5390000}"/>
    <cellStyle name="20% - Accent6 2 2 3 3 3 2 2" xfId="14319" xr:uid="{00000000-0005-0000-0000-0000F6390000}"/>
    <cellStyle name="20% - Accent6 2 2 3 3 3 2 3" xfId="14320" xr:uid="{00000000-0005-0000-0000-0000F7390000}"/>
    <cellStyle name="20% - Accent6 2 2 3 3 3 3" xfId="14321" xr:uid="{00000000-0005-0000-0000-0000F8390000}"/>
    <cellStyle name="20% - Accent6 2 2 3 3 3 3 2" xfId="14322" xr:uid="{00000000-0005-0000-0000-0000F9390000}"/>
    <cellStyle name="20% - Accent6 2 2 3 3 3 4" xfId="14323" xr:uid="{00000000-0005-0000-0000-0000FA390000}"/>
    <cellStyle name="20% - Accent6 2 2 3 3 3 4 2" xfId="14324" xr:uid="{00000000-0005-0000-0000-0000FB390000}"/>
    <cellStyle name="20% - Accent6 2 2 3 3 3 5" xfId="14325" xr:uid="{00000000-0005-0000-0000-0000FC390000}"/>
    <cellStyle name="20% - Accent6 2 2 3 3 4" xfId="14326" xr:uid="{00000000-0005-0000-0000-0000FD390000}"/>
    <cellStyle name="20% - Accent6 2 2 3 3 4 2" xfId="14327" xr:uid="{00000000-0005-0000-0000-0000FE390000}"/>
    <cellStyle name="20% - Accent6 2 2 3 3 4 2 2" xfId="14328" xr:uid="{00000000-0005-0000-0000-0000FF390000}"/>
    <cellStyle name="20% - Accent6 2 2 3 3 4 2 3" xfId="14329" xr:uid="{00000000-0005-0000-0000-0000003A0000}"/>
    <cellStyle name="20% - Accent6 2 2 3 3 4 3" xfId="14330" xr:uid="{00000000-0005-0000-0000-0000013A0000}"/>
    <cellStyle name="20% - Accent6 2 2 3 3 4 4" xfId="14331" xr:uid="{00000000-0005-0000-0000-0000023A0000}"/>
    <cellStyle name="20% - Accent6 2 2 3 3 5" xfId="14332" xr:uid="{00000000-0005-0000-0000-0000033A0000}"/>
    <cellStyle name="20% - Accent6 2 2 3 3 5 2" xfId="14333" xr:uid="{00000000-0005-0000-0000-0000043A0000}"/>
    <cellStyle name="20% - Accent6 2 2 3 3 5 3" xfId="14334" xr:uid="{00000000-0005-0000-0000-0000053A0000}"/>
    <cellStyle name="20% - Accent6 2 2 3 3 6" xfId="14335" xr:uid="{00000000-0005-0000-0000-0000063A0000}"/>
    <cellStyle name="20% - Accent6 2 2 3 3 6 2" xfId="14336" xr:uid="{00000000-0005-0000-0000-0000073A0000}"/>
    <cellStyle name="20% - Accent6 2 2 3 3 7" xfId="14337" xr:uid="{00000000-0005-0000-0000-0000083A0000}"/>
    <cellStyle name="20% - Accent6 2 2 3 3 7 2" xfId="14338" xr:uid="{00000000-0005-0000-0000-0000093A0000}"/>
    <cellStyle name="20% - Accent6 2 2 3 3 8" xfId="14339" xr:uid="{00000000-0005-0000-0000-00000A3A0000}"/>
    <cellStyle name="20% - Accent6 2 2 3 4" xfId="14340" xr:uid="{00000000-0005-0000-0000-00000B3A0000}"/>
    <cellStyle name="20% - Accent6 2 2 3 4 2" xfId="14341" xr:uid="{00000000-0005-0000-0000-00000C3A0000}"/>
    <cellStyle name="20% - Accent6 2 2 3 4 2 2" xfId="14342" xr:uid="{00000000-0005-0000-0000-00000D3A0000}"/>
    <cellStyle name="20% - Accent6 2 2 3 4 2 2 2" xfId="14343" xr:uid="{00000000-0005-0000-0000-00000E3A0000}"/>
    <cellStyle name="20% - Accent6 2 2 3 4 2 2 3" xfId="14344" xr:uid="{00000000-0005-0000-0000-00000F3A0000}"/>
    <cellStyle name="20% - Accent6 2 2 3 4 2 3" xfId="14345" xr:uid="{00000000-0005-0000-0000-0000103A0000}"/>
    <cellStyle name="20% - Accent6 2 2 3 4 2 4" xfId="14346" xr:uid="{00000000-0005-0000-0000-0000113A0000}"/>
    <cellStyle name="20% - Accent6 2 2 3 4 3" xfId="14347" xr:uid="{00000000-0005-0000-0000-0000123A0000}"/>
    <cellStyle name="20% - Accent6 2 2 3 4 3 2" xfId="14348" xr:uid="{00000000-0005-0000-0000-0000133A0000}"/>
    <cellStyle name="20% - Accent6 2 2 3 4 3 2 2" xfId="14349" xr:uid="{00000000-0005-0000-0000-0000143A0000}"/>
    <cellStyle name="20% - Accent6 2 2 3 4 3 2 3" xfId="14350" xr:uid="{00000000-0005-0000-0000-0000153A0000}"/>
    <cellStyle name="20% - Accent6 2 2 3 4 3 3" xfId="14351" xr:uid="{00000000-0005-0000-0000-0000163A0000}"/>
    <cellStyle name="20% - Accent6 2 2 3 4 3 4" xfId="14352" xr:uid="{00000000-0005-0000-0000-0000173A0000}"/>
    <cellStyle name="20% - Accent6 2 2 3 4 4" xfId="14353" xr:uid="{00000000-0005-0000-0000-0000183A0000}"/>
    <cellStyle name="20% - Accent6 2 2 3 4 4 2" xfId="14354" xr:uid="{00000000-0005-0000-0000-0000193A0000}"/>
    <cellStyle name="20% - Accent6 2 2 3 4 4 3" xfId="14355" xr:uid="{00000000-0005-0000-0000-00001A3A0000}"/>
    <cellStyle name="20% - Accent6 2 2 3 4 5" xfId="14356" xr:uid="{00000000-0005-0000-0000-00001B3A0000}"/>
    <cellStyle name="20% - Accent6 2 2 3 4 5 2" xfId="14357" xr:uid="{00000000-0005-0000-0000-00001C3A0000}"/>
    <cellStyle name="20% - Accent6 2 2 3 4 6" xfId="14358" xr:uid="{00000000-0005-0000-0000-00001D3A0000}"/>
    <cellStyle name="20% - Accent6 2 2 3 4 6 2" xfId="14359" xr:uid="{00000000-0005-0000-0000-00001E3A0000}"/>
    <cellStyle name="20% - Accent6 2 2 3 4 7" xfId="14360" xr:uid="{00000000-0005-0000-0000-00001F3A0000}"/>
    <cellStyle name="20% - Accent6 2 2 3 5" xfId="14361" xr:uid="{00000000-0005-0000-0000-0000203A0000}"/>
    <cellStyle name="20% - Accent6 2 2 3 5 2" xfId="14362" xr:uid="{00000000-0005-0000-0000-0000213A0000}"/>
    <cellStyle name="20% - Accent6 2 2 3 5 2 2" xfId="14363" xr:uid="{00000000-0005-0000-0000-0000223A0000}"/>
    <cellStyle name="20% - Accent6 2 2 3 5 2 3" xfId="14364" xr:uid="{00000000-0005-0000-0000-0000233A0000}"/>
    <cellStyle name="20% - Accent6 2 2 3 5 3" xfId="14365" xr:uid="{00000000-0005-0000-0000-0000243A0000}"/>
    <cellStyle name="20% - Accent6 2 2 3 5 3 2" xfId="14366" xr:uid="{00000000-0005-0000-0000-0000253A0000}"/>
    <cellStyle name="20% - Accent6 2 2 3 5 4" xfId="14367" xr:uid="{00000000-0005-0000-0000-0000263A0000}"/>
    <cellStyle name="20% - Accent6 2 2 3 5 4 2" xfId="14368" xr:uid="{00000000-0005-0000-0000-0000273A0000}"/>
    <cellStyle name="20% - Accent6 2 2 3 5 5" xfId="14369" xr:uid="{00000000-0005-0000-0000-0000283A0000}"/>
    <cellStyle name="20% - Accent6 2 2 3 6" xfId="14370" xr:uid="{00000000-0005-0000-0000-0000293A0000}"/>
    <cellStyle name="20% - Accent6 2 2 3 6 2" xfId="14371" xr:uid="{00000000-0005-0000-0000-00002A3A0000}"/>
    <cellStyle name="20% - Accent6 2 2 3 6 2 2" xfId="14372" xr:uid="{00000000-0005-0000-0000-00002B3A0000}"/>
    <cellStyle name="20% - Accent6 2 2 3 6 2 3" xfId="14373" xr:uid="{00000000-0005-0000-0000-00002C3A0000}"/>
    <cellStyle name="20% - Accent6 2 2 3 6 3" xfId="14374" xr:uid="{00000000-0005-0000-0000-00002D3A0000}"/>
    <cellStyle name="20% - Accent6 2 2 3 6 4" xfId="14375" xr:uid="{00000000-0005-0000-0000-00002E3A0000}"/>
    <cellStyle name="20% - Accent6 2 2 3 7" xfId="14376" xr:uid="{00000000-0005-0000-0000-00002F3A0000}"/>
    <cellStyle name="20% - Accent6 2 2 3 7 2" xfId="14377" xr:uid="{00000000-0005-0000-0000-0000303A0000}"/>
    <cellStyle name="20% - Accent6 2 2 3 7 3" xfId="14378" xr:uid="{00000000-0005-0000-0000-0000313A0000}"/>
    <cellStyle name="20% - Accent6 2 2 3 8" xfId="14379" xr:uid="{00000000-0005-0000-0000-0000323A0000}"/>
    <cellStyle name="20% - Accent6 2 2 3 8 2" xfId="14380" xr:uid="{00000000-0005-0000-0000-0000333A0000}"/>
    <cellStyle name="20% - Accent6 2 2 3 9" xfId="14381" xr:uid="{00000000-0005-0000-0000-0000343A0000}"/>
    <cellStyle name="20% - Accent6 2 2 3 9 2" xfId="14382" xr:uid="{00000000-0005-0000-0000-0000353A0000}"/>
    <cellStyle name="20% - Accent6 2 2 4" xfId="14383" xr:uid="{00000000-0005-0000-0000-0000363A0000}"/>
    <cellStyle name="20% - Accent6 2 2 4 10" xfId="54306" xr:uid="{00000000-0005-0000-0000-0000373A0000}"/>
    <cellStyle name="20% - Accent6 2 2 4 11" xfId="55832" xr:uid="{00000000-0005-0000-0000-0000383A0000}"/>
    <cellStyle name="20% - Accent6 2 2 4 12" xfId="57210" xr:uid="{00000000-0005-0000-0000-0000393A0000}"/>
    <cellStyle name="20% - Accent6 2 2 4 2" xfId="14384" xr:uid="{00000000-0005-0000-0000-00003A3A0000}"/>
    <cellStyle name="20% - Accent6 2 2 4 2 2" xfId="14385" xr:uid="{00000000-0005-0000-0000-00003B3A0000}"/>
    <cellStyle name="20% - Accent6 2 2 4 2 2 2" xfId="14386" xr:uid="{00000000-0005-0000-0000-00003C3A0000}"/>
    <cellStyle name="20% - Accent6 2 2 4 2 2 2 2" xfId="14387" xr:uid="{00000000-0005-0000-0000-00003D3A0000}"/>
    <cellStyle name="20% - Accent6 2 2 4 2 2 2 3" xfId="14388" xr:uid="{00000000-0005-0000-0000-00003E3A0000}"/>
    <cellStyle name="20% - Accent6 2 2 4 2 2 3" xfId="14389" xr:uid="{00000000-0005-0000-0000-00003F3A0000}"/>
    <cellStyle name="20% - Accent6 2 2 4 2 2 4" xfId="14390" xr:uid="{00000000-0005-0000-0000-0000403A0000}"/>
    <cellStyle name="20% - Accent6 2 2 4 2 3" xfId="14391" xr:uid="{00000000-0005-0000-0000-0000413A0000}"/>
    <cellStyle name="20% - Accent6 2 2 4 2 3 2" xfId="14392" xr:uid="{00000000-0005-0000-0000-0000423A0000}"/>
    <cellStyle name="20% - Accent6 2 2 4 2 3 2 2" xfId="14393" xr:uid="{00000000-0005-0000-0000-0000433A0000}"/>
    <cellStyle name="20% - Accent6 2 2 4 2 3 2 3" xfId="14394" xr:uid="{00000000-0005-0000-0000-0000443A0000}"/>
    <cellStyle name="20% - Accent6 2 2 4 2 3 3" xfId="14395" xr:uid="{00000000-0005-0000-0000-0000453A0000}"/>
    <cellStyle name="20% - Accent6 2 2 4 2 3 4" xfId="14396" xr:uid="{00000000-0005-0000-0000-0000463A0000}"/>
    <cellStyle name="20% - Accent6 2 2 4 2 4" xfId="14397" xr:uid="{00000000-0005-0000-0000-0000473A0000}"/>
    <cellStyle name="20% - Accent6 2 2 4 2 4 2" xfId="14398" xr:uid="{00000000-0005-0000-0000-0000483A0000}"/>
    <cellStyle name="20% - Accent6 2 2 4 2 4 3" xfId="14399" xr:uid="{00000000-0005-0000-0000-0000493A0000}"/>
    <cellStyle name="20% - Accent6 2 2 4 2 5" xfId="14400" xr:uid="{00000000-0005-0000-0000-00004A3A0000}"/>
    <cellStyle name="20% - Accent6 2 2 4 2 5 2" xfId="14401" xr:uid="{00000000-0005-0000-0000-00004B3A0000}"/>
    <cellStyle name="20% - Accent6 2 2 4 2 6" xfId="14402" xr:uid="{00000000-0005-0000-0000-00004C3A0000}"/>
    <cellStyle name="20% - Accent6 2 2 4 2 6 2" xfId="14403" xr:uid="{00000000-0005-0000-0000-00004D3A0000}"/>
    <cellStyle name="20% - Accent6 2 2 4 2 7" xfId="14404" xr:uid="{00000000-0005-0000-0000-00004E3A0000}"/>
    <cellStyle name="20% - Accent6 2 2 4 3" xfId="14405" xr:uid="{00000000-0005-0000-0000-00004F3A0000}"/>
    <cellStyle name="20% - Accent6 2 2 4 3 2" xfId="14406" xr:uid="{00000000-0005-0000-0000-0000503A0000}"/>
    <cellStyle name="20% - Accent6 2 2 4 3 2 2" xfId="14407" xr:uid="{00000000-0005-0000-0000-0000513A0000}"/>
    <cellStyle name="20% - Accent6 2 2 4 3 2 3" xfId="14408" xr:uid="{00000000-0005-0000-0000-0000523A0000}"/>
    <cellStyle name="20% - Accent6 2 2 4 3 3" xfId="14409" xr:uid="{00000000-0005-0000-0000-0000533A0000}"/>
    <cellStyle name="20% - Accent6 2 2 4 3 3 2" xfId="14410" xr:uid="{00000000-0005-0000-0000-0000543A0000}"/>
    <cellStyle name="20% - Accent6 2 2 4 3 4" xfId="14411" xr:uid="{00000000-0005-0000-0000-0000553A0000}"/>
    <cellStyle name="20% - Accent6 2 2 4 3 4 2" xfId="14412" xr:uid="{00000000-0005-0000-0000-0000563A0000}"/>
    <cellStyle name="20% - Accent6 2 2 4 3 5" xfId="14413" xr:uid="{00000000-0005-0000-0000-0000573A0000}"/>
    <cellStyle name="20% - Accent6 2 2 4 4" xfId="14414" xr:uid="{00000000-0005-0000-0000-0000583A0000}"/>
    <cellStyle name="20% - Accent6 2 2 4 4 2" xfId="14415" xr:uid="{00000000-0005-0000-0000-0000593A0000}"/>
    <cellStyle name="20% - Accent6 2 2 4 4 2 2" xfId="14416" xr:uid="{00000000-0005-0000-0000-00005A3A0000}"/>
    <cellStyle name="20% - Accent6 2 2 4 4 2 3" xfId="14417" xr:uid="{00000000-0005-0000-0000-00005B3A0000}"/>
    <cellStyle name="20% - Accent6 2 2 4 4 3" xfId="14418" xr:uid="{00000000-0005-0000-0000-00005C3A0000}"/>
    <cellStyle name="20% - Accent6 2 2 4 4 4" xfId="14419" xr:uid="{00000000-0005-0000-0000-00005D3A0000}"/>
    <cellStyle name="20% - Accent6 2 2 4 5" xfId="14420" xr:uid="{00000000-0005-0000-0000-00005E3A0000}"/>
    <cellStyle name="20% - Accent6 2 2 4 5 2" xfId="14421" xr:uid="{00000000-0005-0000-0000-00005F3A0000}"/>
    <cellStyle name="20% - Accent6 2 2 4 5 3" xfId="14422" xr:uid="{00000000-0005-0000-0000-0000603A0000}"/>
    <cellStyle name="20% - Accent6 2 2 4 6" xfId="14423" xr:uid="{00000000-0005-0000-0000-0000613A0000}"/>
    <cellStyle name="20% - Accent6 2 2 4 6 2" xfId="14424" xr:uid="{00000000-0005-0000-0000-0000623A0000}"/>
    <cellStyle name="20% - Accent6 2 2 4 7" xfId="14425" xr:uid="{00000000-0005-0000-0000-0000633A0000}"/>
    <cellStyle name="20% - Accent6 2 2 4 7 2" xfId="14426" xr:uid="{00000000-0005-0000-0000-0000643A0000}"/>
    <cellStyle name="20% - Accent6 2 2 4 8" xfId="14427" xr:uid="{00000000-0005-0000-0000-0000653A0000}"/>
    <cellStyle name="20% - Accent6 2 2 4 9" xfId="52895" xr:uid="{00000000-0005-0000-0000-0000663A0000}"/>
    <cellStyle name="20% - Accent6 2 2 5" xfId="14428" xr:uid="{00000000-0005-0000-0000-0000673A0000}"/>
    <cellStyle name="20% - Accent6 2 2 5 10" xfId="54139" xr:uid="{00000000-0005-0000-0000-0000683A0000}"/>
    <cellStyle name="20% - Accent6 2 2 5 11" xfId="55665" xr:uid="{00000000-0005-0000-0000-0000693A0000}"/>
    <cellStyle name="20% - Accent6 2 2 5 12" xfId="57043" xr:uid="{00000000-0005-0000-0000-00006A3A0000}"/>
    <cellStyle name="20% - Accent6 2 2 5 2" xfId="14429" xr:uid="{00000000-0005-0000-0000-00006B3A0000}"/>
    <cellStyle name="20% - Accent6 2 2 5 2 2" xfId="14430" xr:uid="{00000000-0005-0000-0000-00006C3A0000}"/>
    <cellStyle name="20% - Accent6 2 2 5 2 2 2" xfId="14431" xr:uid="{00000000-0005-0000-0000-00006D3A0000}"/>
    <cellStyle name="20% - Accent6 2 2 5 2 2 2 2" xfId="14432" xr:uid="{00000000-0005-0000-0000-00006E3A0000}"/>
    <cellStyle name="20% - Accent6 2 2 5 2 2 2 3" xfId="14433" xr:uid="{00000000-0005-0000-0000-00006F3A0000}"/>
    <cellStyle name="20% - Accent6 2 2 5 2 2 3" xfId="14434" xr:uid="{00000000-0005-0000-0000-0000703A0000}"/>
    <cellStyle name="20% - Accent6 2 2 5 2 2 4" xfId="14435" xr:uid="{00000000-0005-0000-0000-0000713A0000}"/>
    <cellStyle name="20% - Accent6 2 2 5 2 3" xfId="14436" xr:uid="{00000000-0005-0000-0000-0000723A0000}"/>
    <cellStyle name="20% - Accent6 2 2 5 2 3 2" xfId="14437" xr:uid="{00000000-0005-0000-0000-0000733A0000}"/>
    <cellStyle name="20% - Accent6 2 2 5 2 3 2 2" xfId="14438" xr:uid="{00000000-0005-0000-0000-0000743A0000}"/>
    <cellStyle name="20% - Accent6 2 2 5 2 3 2 3" xfId="14439" xr:uid="{00000000-0005-0000-0000-0000753A0000}"/>
    <cellStyle name="20% - Accent6 2 2 5 2 3 3" xfId="14440" xr:uid="{00000000-0005-0000-0000-0000763A0000}"/>
    <cellStyle name="20% - Accent6 2 2 5 2 3 4" xfId="14441" xr:uid="{00000000-0005-0000-0000-0000773A0000}"/>
    <cellStyle name="20% - Accent6 2 2 5 2 4" xfId="14442" xr:uid="{00000000-0005-0000-0000-0000783A0000}"/>
    <cellStyle name="20% - Accent6 2 2 5 2 4 2" xfId="14443" xr:uid="{00000000-0005-0000-0000-0000793A0000}"/>
    <cellStyle name="20% - Accent6 2 2 5 2 4 3" xfId="14444" xr:uid="{00000000-0005-0000-0000-00007A3A0000}"/>
    <cellStyle name="20% - Accent6 2 2 5 2 5" xfId="14445" xr:uid="{00000000-0005-0000-0000-00007B3A0000}"/>
    <cellStyle name="20% - Accent6 2 2 5 2 5 2" xfId="14446" xr:uid="{00000000-0005-0000-0000-00007C3A0000}"/>
    <cellStyle name="20% - Accent6 2 2 5 2 6" xfId="14447" xr:uid="{00000000-0005-0000-0000-00007D3A0000}"/>
    <cellStyle name="20% - Accent6 2 2 5 2 6 2" xfId="14448" xr:uid="{00000000-0005-0000-0000-00007E3A0000}"/>
    <cellStyle name="20% - Accent6 2 2 5 2 7" xfId="14449" xr:uid="{00000000-0005-0000-0000-00007F3A0000}"/>
    <cellStyle name="20% - Accent6 2 2 5 3" xfId="14450" xr:uid="{00000000-0005-0000-0000-0000803A0000}"/>
    <cellStyle name="20% - Accent6 2 2 5 3 2" xfId="14451" xr:uid="{00000000-0005-0000-0000-0000813A0000}"/>
    <cellStyle name="20% - Accent6 2 2 5 3 2 2" xfId="14452" xr:uid="{00000000-0005-0000-0000-0000823A0000}"/>
    <cellStyle name="20% - Accent6 2 2 5 3 2 3" xfId="14453" xr:uid="{00000000-0005-0000-0000-0000833A0000}"/>
    <cellStyle name="20% - Accent6 2 2 5 3 3" xfId="14454" xr:uid="{00000000-0005-0000-0000-0000843A0000}"/>
    <cellStyle name="20% - Accent6 2 2 5 3 3 2" xfId="14455" xr:uid="{00000000-0005-0000-0000-0000853A0000}"/>
    <cellStyle name="20% - Accent6 2 2 5 3 4" xfId="14456" xr:uid="{00000000-0005-0000-0000-0000863A0000}"/>
    <cellStyle name="20% - Accent6 2 2 5 3 4 2" xfId="14457" xr:uid="{00000000-0005-0000-0000-0000873A0000}"/>
    <cellStyle name="20% - Accent6 2 2 5 3 5" xfId="14458" xr:uid="{00000000-0005-0000-0000-0000883A0000}"/>
    <cellStyle name="20% - Accent6 2 2 5 4" xfId="14459" xr:uid="{00000000-0005-0000-0000-0000893A0000}"/>
    <cellStyle name="20% - Accent6 2 2 5 4 2" xfId="14460" xr:uid="{00000000-0005-0000-0000-00008A3A0000}"/>
    <cellStyle name="20% - Accent6 2 2 5 4 2 2" xfId="14461" xr:uid="{00000000-0005-0000-0000-00008B3A0000}"/>
    <cellStyle name="20% - Accent6 2 2 5 4 2 3" xfId="14462" xr:uid="{00000000-0005-0000-0000-00008C3A0000}"/>
    <cellStyle name="20% - Accent6 2 2 5 4 3" xfId="14463" xr:uid="{00000000-0005-0000-0000-00008D3A0000}"/>
    <cellStyle name="20% - Accent6 2 2 5 4 4" xfId="14464" xr:uid="{00000000-0005-0000-0000-00008E3A0000}"/>
    <cellStyle name="20% - Accent6 2 2 5 5" xfId="14465" xr:uid="{00000000-0005-0000-0000-00008F3A0000}"/>
    <cellStyle name="20% - Accent6 2 2 5 5 2" xfId="14466" xr:uid="{00000000-0005-0000-0000-0000903A0000}"/>
    <cellStyle name="20% - Accent6 2 2 5 5 3" xfId="14467" xr:uid="{00000000-0005-0000-0000-0000913A0000}"/>
    <cellStyle name="20% - Accent6 2 2 5 6" xfId="14468" xr:uid="{00000000-0005-0000-0000-0000923A0000}"/>
    <cellStyle name="20% - Accent6 2 2 5 6 2" xfId="14469" xr:uid="{00000000-0005-0000-0000-0000933A0000}"/>
    <cellStyle name="20% - Accent6 2 2 5 7" xfId="14470" xr:uid="{00000000-0005-0000-0000-0000943A0000}"/>
    <cellStyle name="20% - Accent6 2 2 5 7 2" xfId="14471" xr:uid="{00000000-0005-0000-0000-0000953A0000}"/>
    <cellStyle name="20% - Accent6 2 2 5 8" xfId="14472" xr:uid="{00000000-0005-0000-0000-0000963A0000}"/>
    <cellStyle name="20% - Accent6 2 2 5 9" xfId="52668" xr:uid="{00000000-0005-0000-0000-0000973A0000}"/>
    <cellStyle name="20% - Accent6 2 2 6" xfId="14473" xr:uid="{00000000-0005-0000-0000-0000983A0000}"/>
    <cellStyle name="20% - Accent6 2 2 6 2" xfId="14474" xr:uid="{00000000-0005-0000-0000-0000993A0000}"/>
    <cellStyle name="20% - Accent6 2 2 6 2 2" xfId="14475" xr:uid="{00000000-0005-0000-0000-00009A3A0000}"/>
    <cellStyle name="20% - Accent6 2 2 6 2 2 2" xfId="14476" xr:uid="{00000000-0005-0000-0000-00009B3A0000}"/>
    <cellStyle name="20% - Accent6 2 2 6 2 2 3" xfId="14477" xr:uid="{00000000-0005-0000-0000-00009C3A0000}"/>
    <cellStyle name="20% - Accent6 2 2 6 2 3" xfId="14478" xr:uid="{00000000-0005-0000-0000-00009D3A0000}"/>
    <cellStyle name="20% - Accent6 2 2 6 2 4" xfId="14479" xr:uid="{00000000-0005-0000-0000-00009E3A0000}"/>
    <cellStyle name="20% - Accent6 2 2 6 3" xfId="14480" xr:uid="{00000000-0005-0000-0000-00009F3A0000}"/>
    <cellStyle name="20% - Accent6 2 2 6 3 2" xfId="14481" xr:uid="{00000000-0005-0000-0000-0000A03A0000}"/>
    <cellStyle name="20% - Accent6 2 2 6 3 2 2" xfId="14482" xr:uid="{00000000-0005-0000-0000-0000A13A0000}"/>
    <cellStyle name="20% - Accent6 2 2 6 3 2 3" xfId="14483" xr:uid="{00000000-0005-0000-0000-0000A23A0000}"/>
    <cellStyle name="20% - Accent6 2 2 6 3 3" xfId="14484" xr:uid="{00000000-0005-0000-0000-0000A33A0000}"/>
    <cellStyle name="20% - Accent6 2 2 6 3 4" xfId="14485" xr:uid="{00000000-0005-0000-0000-0000A43A0000}"/>
    <cellStyle name="20% - Accent6 2 2 6 4" xfId="14486" xr:uid="{00000000-0005-0000-0000-0000A53A0000}"/>
    <cellStyle name="20% - Accent6 2 2 6 4 2" xfId="14487" xr:uid="{00000000-0005-0000-0000-0000A63A0000}"/>
    <cellStyle name="20% - Accent6 2 2 6 4 3" xfId="14488" xr:uid="{00000000-0005-0000-0000-0000A73A0000}"/>
    <cellStyle name="20% - Accent6 2 2 6 5" xfId="14489" xr:uid="{00000000-0005-0000-0000-0000A83A0000}"/>
    <cellStyle name="20% - Accent6 2 2 6 5 2" xfId="14490" xr:uid="{00000000-0005-0000-0000-0000A93A0000}"/>
    <cellStyle name="20% - Accent6 2 2 6 6" xfId="14491" xr:uid="{00000000-0005-0000-0000-0000AA3A0000}"/>
    <cellStyle name="20% - Accent6 2 2 6 6 2" xfId="14492" xr:uid="{00000000-0005-0000-0000-0000AB3A0000}"/>
    <cellStyle name="20% - Accent6 2 2 6 7" xfId="14493" xr:uid="{00000000-0005-0000-0000-0000AC3A0000}"/>
    <cellStyle name="20% - Accent6 2 2 7" xfId="14494" xr:uid="{00000000-0005-0000-0000-0000AD3A0000}"/>
    <cellStyle name="20% - Accent6 2 2 7 2" xfId="14495" xr:uid="{00000000-0005-0000-0000-0000AE3A0000}"/>
    <cellStyle name="20% - Accent6 2 2 7 2 2" xfId="14496" xr:uid="{00000000-0005-0000-0000-0000AF3A0000}"/>
    <cellStyle name="20% - Accent6 2 2 7 2 3" xfId="14497" xr:uid="{00000000-0005-0000-0000-0000B03A0000}"/>
    <cellStyle name="20% - Accent6 2 2 7 3" xfId="14498" xr:uid="{00000000-0005-0000-0000-0000B13A0000}"/>
    <cellStyle name="20% - Accent6 2 2 7 3 2" xfId="14499" xr:uid="{00000000-0005-0000-0000-0000B23A0000}"/>
    <cellStyle name="20% - Accent6 2 2 7 4" xfId="14500" xr:uid="{00000000-0005-0000-0000-0000B33A0000}"/>
    <cellStyle name="20% - Accent6 2 2 7 4 2" xfId="14501" xr:uid="{00000000-0005-0000-0000-0000B43A0000}"/>
    <cellStyle name="20% - Accent6 2 2 7 5" xfId="14502" xr:uid="{00000000-0005-0000-0000-0000B53A0000}"/>
    <cellStyle name="20% - Accent6 2 2 8" xfId="14503" xr:uid="{00000000-0005-0000-0000-0000B63A0000}"/>
    <cellStyle name="20% - Accent6 2 2 8 2" xfId="14504" xr:uid="{00000000-0005-0000-0000-0000B73A0000}"/>
    <cellStyle name="20% - Accent6 2 2 8 2 2" xfId="14505" xr:uid="{00000000-0005-0000-0000-0000B83A0000}"/>
    <cellStyle name="20% - Accent6 2 2 8 2 3" xfId="14506" xr:uid="{00000000-0005-0000-0000-0000B93A0000}"/>
    <cellStyle name="20% - Accent6 2 2 8 3" xfId="14507" xr:uid="{00000000-0005-0000-0000-0000BA3A0000}"/>
    <cellStyle name="20% - Accent6 2 2 8 4" xfId="14508" xr:uid="{00000000-0005-0000-0000-0000BB3A0000}"/>
    <cellStyle name="20% - Accent6 2 2 9" xfId="14509" xr:uid="{00000000-0005-0000-0000-0000BC3A0000}"/>
    <cellStyle name="20% - Accent6 2 2 9 2" xfId="14510" xr:uid="{00000000-0005-0000-0000-0000BD3A0000}"/>
    <cellStyle name="20% - Accent6 2 2 9 3" xfId="14511" xr:uid="{00000000-0005-0000-0000-0000BE3A0000}"/>
    <cellStyle name="20% - Accent6 2 20" xfId="56829" xr:uid="{00000000-0005-0000-0000-0000BF3A0000}"/>
    <cellStyle name="20% - Accent6 2 3" xfId="608" xr:uid="{00000000-0005-0000-0000-0000C03A0000}"/>
    <cellStyle name="20% - Accent6 2 3 10" xfId="14513" xr:uid="{00000000-0005-0000-0000-0000C13A0000}"/>
    <cellStyle name="20% - Accent6 2 3 10 2" xfId="14514" xr:uid="{00000000-0005-0000-0000-0000C23A0000}"/>
    <cellStyle name="20% - Accent6 2 3 11" xfId="14515" xr:uid="{00000000-0005-0000-0000-0000C33A0000}"/>
    <cellStyle name="20% - Accent6 2 3 11 2" xfId="14516" xr:uid="{00000000-0005-0000-0000-0000C43A0000}"/>
    <cellStyle name="20% - Accent6 2 3 12" xfId="14517" xr:uid="{00000000-0005-0000-0000-0000C53A0000}"/>
    <cellStyle name="20% - Accent6 2 3 13" xfId="14512" xr:uid="{00000000-0005-0000-0000-0000C63A0000}"/>
    <cellStyle name="20% - Accent6 2 3 14" xfId="52165" xr:uid="{00000000-0005-0000-0000-0000C73A0000}"/>
    <cellStyle name="20% - Accent6 2 3 15" xfId="52457" xr:uid="{00000000-0005-0000-0000-0000C83A0000}"/>
    <cellStyle name="20% - Accent6 2 3 16" xfId="53928" xr:uid="{00000000-0005-0000-0000-0000C93A0000}"/>
    <cellStyle name="20% - Accent6 2 3 17" xfId="55454" xr:uid="{00000000-0005-0000-0000-0000CA3A0000}"/>
    <cellStyle name="20% - Accent6 2 3 18" xfId="56832" xr:uid="{00000000-0005-0000-0000-0000CB3A0000}"/>
    <cellStyle name="20% - Accent6 2 3 2" xfId="754" xr:uid="{00000000-0005-0000-0000-0000CC3A0000}"/>
    <cellStyle name="20% - Accent6 2 3 2 10" xfId="14519" xr:uid="{00000000-0005-0000-0000-0000CD3A0000}"/>
    <cellStyle name="20% - Accent6 2 3 2 11" xfId="14518" xr:uid="{00000000-0005-0000-0000-0000CE3A0000}"/>
    <cellStyle name="20% - Accent6 2 3 2 12" xfId="52250" xr:uid="{00000000-0005-0000-0000-0000CF3A0000}"/>
    <cellStyle name="20% - Accent6 2 3 2 13" xfId="52458" xr:uid="{00000000-0005-0000-0000-0000D03A0000}"/>
    <cellStyle name="20% - Accent6 2 3 2 14" xfId="53929" xr:uid="{00000000-0005-0000-0000-0000D13A0000}"/>
    <cellStyle name="20% - Accent6 2 3 2 15" xfId="55455" xr:uid="{00000000-0005-0000-0000-0000D23A0000}"/>
    <cellStyle name="20% - Accent6 2 3 2 16" xfId="56833" xr:uid="{00000000-0005-0000-0000-0000D33A0000}"/>
    <cellStyle name="20% - Accent6 2 3 2 2" xfId="14520" xr:uid="{00000000-0005-0000-0000-0000D43A0000}"/>
    <cellStyle name="20% - Accent6 2 3 2 2 10" xfId="54571" xr:uid="{00000000-0005-0000-0000-0000D53A0000}"/>
    <cellStyle name="20% - Accent6 2 3 2 2 11" xfId="56097" xr:uid="{00000000-0005-0000-0000-0000D63A0000}"/>
    <cellStyle name="20% - Accent6 2 3 2 2 12" xfId="57475" xr:uid="{00000000-0005-0000-0000-0000D73A0000}"/>
    <cellStyle name="20% - Accent6 2 3 2 2 2" xfId="14521" xr:uid="{00000000-0005-0000-0000-0000D83A0000}"/>
    <cellStyle name="20% - Accent6 2 3 2 2 2 2" xfId="14522" xr:uid="{00000000-0005-0000-0000-0000D93A0000}"/>
    <cellStyle name="20% - Accent6 2 3 2 2 2 2 2" xfId="14523" xr:uid="{00000000-0005-0000-0000-0000DA3A0000}"/>
    <cellStyle name="20% - Accent6 2 3 2 2 2 2 2 2" xfId="14524" xr:uid="{00000000-0005-0000-0000-0000DB3A0000}"/>
    <cellStyle name="20% - Accent6 2 3 2 2 2 2 2 3" xfId="14525" xr:uid="{00000000-0005-0000-0000-0000DC3A0000}"/>
    <cellStyle name="20% - Accent6 2 3 2 2 2 2 3" xfId="14526" xr:uid="{00000000-0005-0000-0000-0000DD3A0000}"/>
    <cellStyle name="20% - Accent6 2 3 2 2 2 2 4" xfId="14527" xr:uid="{00000000-0005-0000-0000-0000DE3A0000}"/>
    <cellStyle name="20% - Accent6 2 3 2 2 2 3" xfId="14528" xr:uid="{00000000-0005-0000-0000-0000DF3A0000}"/>
    <cellStyle name="20% - Accent6 2 3 2 2 2 3 2" xfId="14529" xr:uid="{00000000-0005-0000-0000-0000E03A0000}"/>
    <cellStyle name="20% - Accent6 2 3 2 2 2 3 2 2" xfId="14530" xr:uid="{00000000-0005-0000-0000-0000E13A0000}"/>
    <cellStyle name="20% - Accent6 2 3 2 2 2 3 2 3" xfId="14531" xr:uid="{00000000-0005-0000-0000-0000E23A0000}"/>
    <cellStyle name="20% - Accent6 2 3 2 2 2 3 3" xfId="14532" xr:uid="{00000000-0005-0000-0000-0000E33A0000}"/>
    <cellStyle name="20% - Accent6 2 3 2 2 2 3 4" xfId="14533" xr:uid="{00000000-0005-0000-0000-0000E43A0000}"/>
    <cellStyle name="20% - Accent6 2 3 2 2 2 4" xfId="14534" xr:uid="{00000000-0005-0000-0000-0000E53A0000}"/>
    <cellStyle name="20% - Accent6 2 3 2 2 2 4 2" xfId="14535" xr:uid="{00000000-0005-0000-0000-0000E63A0000}"/>
    <cellStyle name="20% - Accent6 2 3 2 2 2 4 3" xfId="14536" xr:uid="{00000000-0005-0000-0000-0000E73A0000}"/>
    <cellStyle name="20% - Accent6 2 3 2 2 2 5" xfId="14537" xr:uid="{00000000-0005-0000-0000-0000E83A0000}"/>
    <cellStyle name="20% - Accent6 2 3 2 2 2 5 2" xfId="14538" xr:uid="{00000000-0005-0000-0000-0000E93A0000}"/>
    <cellStyle name="20% - Accent6 2 3 2 2 2 6" xfId="14539" xr:uid="{00000000-0005-0000-0000-0000EA3A0000}"/>
    <cellStyle name="20% - Accent6 2 3 2 2 2 6 2" xfId="14540" xr:uid="{00000000-0005-0000-0000-0000EB3A0000}"/>
    <cellStyle name="20% - Accent6 2 3 2 2 2 7" xfId="14541" xr:uid="{00000000-0005-0000-0000-0000EC3A0000}"/>
    <cellStyle name="20% - Accent6 2 3 2 2 3" xfId="14542" xr:uid="{00000000-0005-0000-0000-0000ED3A0000}"/>
    <cellStyle name="20% - Accent6 2 3 2 2 3 2" xfId="14543" xr:uid="{00000000-0005-0000-0000-0000EE3A0000}"/>
    <cellStyle name="20% - Accent6 2 3 2 2 3 2 2" xfId="14544" xr:uid="{00000000-0005-0000-0000-0000EF3A0000}"/>
    <cellStyle name="20% - Accent6 2 3 2 2 3 2 3" xfId="14545" xr:uid="{00000000-0005-0000-0000-0000F03A0000}"/>
    <cellStyle name="20% - Accent6 2 3 2 2 3 3" xfId="14546" xr:uid="{00000000-0005-0000-0000-0000F13A0000}"/>
    <cellStyle name="20% - Accent6 2 3 2 2 3 3 2" xfId="14547" xr:uid="{00000000-0005-0000-0000-0000F23A0000}"/>
    <cellStyle name="20% - Accent6 2 3 2 2 3 4" xfId="14548" xr:uid="{00000000-0005-0000-0000-0000F33A0000}"/>
    <cellStyle name="20% - Accent6 2 3 2 2 3 4 2" xfId="14549" xr:uid="{00000000-0005-0000-0000-0000F43A0000}"/>
    <cellStyle name="20% - Accent6 2 3 2 2 3 5" xfId="14550" xr:uid="{00000000-0005-0000-0000-0000F53A0000}"/>
    <cellStyle name="20% - Accent6 2 3 2 2 4" xfId="14551" xr:uid="{00000000-0005-0000-0000-0000F63A0000}"/>
    <cellStyle name="20% - Accent6 2 3 2 2 4 2" xfId="14552" xr:uid="{00000000-0005-0000-0000-0000F73A0000}"/>
    <cellStyle name="20% - Accent6 2 3 2 2 4 2 2" xfId="14553" xr:uid="{00000000-0005-0000-0000-0000F83A0000}"/>
    <cellStyle name="20% - Accent6 2 3 2 2 4 2 3" xfId="14554" xr:uid="{00000000-0005-0000-0000-0000F93A0000}"/>
    <cellStyle name="20% - Accent6 2 3 2 2 4 3" xfId="14555" xr:uid="{00000000-0005-0000-0000-0000FA3A0000}"/>
    <cellStyle name="20% - Accent6 2 3 2 2 4 4" xfId="14556" xr:uid="{00000000-0005-0000-0000-0000FB3A0000}"/>
    <cellStyle name="20% - Accent6 2 3 2 2 5" xfId="14557" xr:uid="{00000000-0005-0000-0000-0000FC3A0000}"/>
    <cellStyle name="20% - Accent6 2 3 2 2 5 2" xfId="14558" xr:uid="{00000000-0005-0000-0000-0000FD3A0000}"/>
    <cellStyle name="20% - Accent6 2 3 2 2 5 3" xfId="14559" xr:uid="{00000000-0005-0000-0000-0000FE3A0000}"/>
    <cellStyle name="20% - Accent6 2 3 2 2 6" xfId="14560" xr:uid="{00000000-0005-0000-0000-0000FF3A0000}"/>
    <cellStyle name="20% - Accent6 2 3 2 2 6 2" xfId="14561" xr:uid="{00000000-0005-0000-0000-0000003B0000}"/>
    <cellStyle name="20% - Accent6 2 3 2 2 7" xfId="14562" xr:uid="{00000000-0005-0000-0000-0000013B0000}"/>
    <cellStyle name="20% - Accent6 2 3 2 2 7 2" xfId="14563" xr:uid="{00000000-0005-0000-0000-0000023B0000}"/>
    <cellStyle name="20% - Accent6 2 3 2 2 8" xfId="14564" xr:uid="{00000000-0005-0000-0000-0000033B0000}"/>
    <cellStyle name="20% - Accent6 2 3 2 2 9" xfId="53210" xr:uid="{00000000-0005-0000-0000-0000043B0000}"/>
    <cellStyle name="20% - Accent6 2 3 2 3" xfId="14565" xr:uid="{00000000-0005-0000-0000-0000053B0000}"/>
    <cellStyle name="20% - Accent6 2 3 2 3 10" xfId="54404" xr:uid="{00000000-0005-0000-0000-0000063B0000}"/>
    <cellStyle name="20% - Accent6 2 3 2 3 11" xfId="55930" xr:uid="{00000000-0005-0000-0000-0000073B0000}"/>
    <cellStyle name="20% - Accent6 2 3 2 3 12" xfId="57308" xr:uid="{00000000-0005-0000-0000-0000083B0000}"/>
    <cellStyle name="20% - Accent6 2 3 2 3 2" xfId="14566" xr:uid="{00000000-0005-0000-0000-0000093B0000}"/>
    <cellStyle name="20% - Accent6 2 3 2 3 2 2" xfId="14567" xr:uid="{00000000-0005-0000-0000-00000A3B0000}"/>
    <cellStyle name="20% - Accent6 2 3 2 3 2 2 2" xfId="14568" xr:uid="{00000000-0005-0000-0000-00000B3B0000}"/>
    <cellStyle name="20% - Accent6 2 3 2 3 2 2 2 2" xfId="14569" xr:uid="{00000000-0005-0000-0000-00000C3B0000}"/>
    <cellStyle name="20% - Accent6 2 3 2 3 2 2 2 3" xfId="14570" xr:uid="{00000000-0005-0000-0000-00000D3B0000}"/>
    <cellStyle name="20% - Accent6 2 3 2 3 2 2 3" xfId="14571" xr:uid="{00000000-0005-0000-0000-00000E3B0000}"/>
    <cellStyle name="20% - Accent6 2 3 2 3 2 2 4" xfId="14572" xr:uid="{00000000-0005-0000-0000-00000F3B0000}"/>
    <cellStyle name="20% - Accent6 2 3 2 3 2 3" xfId="14573" xr:uid="{00000000-0005-0000-0000-0000103B0000}"/>
    <cellStyle name="20% - Accent6 2 3 2 3 2 3 2" xfId="14574" xr:uid="{00000000-0005-0000-0000-0000113B0000}"/>
    <cellStyle name="20% - Accent6 2 3 2 3 2 3 2 2" xfId="14575" xr:uid="{00000000-0005-0000-0000-0000123B0000}"/>
    <cellStyle name="20% - Accent6 2 3 2 3 2 3 2 3" xfId="14576" xr:uid="{00000000-0005-0000-0000-0000133B0000}"/>
    <cellStyle name="20% - Accent6 2 3 2 3 2 3 3" xfId="14577" xr:uid="{00000000-0005-0000-0000-0000143B0000}"/>
    <cellStyle name="20% - Accent6 2 3 2 3 2 3 4" xfId="14578" xr:uid="{00000000-0005-0000-0000-0000153B0000}"/>
    <cellStyle name="20% - Accent6 2 3 2 3 2 4" xfId="14579" xr:uid="{00000000-0005-0000-0000-0000163B0000}"/>
    <cellStyle name="20% - Accent6 2 3 2 3 2 4 2" xfId="14580" xr:uid="{00000000-0005-0000-0000-0000173B0000}"/>
    <cellStyle name="20% - Accent6 2 3 2 3 2 4 3" xfId="14581" xr:uid="{00000000-0005-0000-0000-0000183B0000}"/>
    <cellStyle name="20% - Accent6 2 3 2 3 2 5" xfId="14582" xr:uid="{00000000-0005-0000-0000-0000193B0000}"/>
    <cellStyle name="20% - Accent6 2 3 2 3 2 5 2" xfId="14583" xr:uid="{00000000-0005-0000-0000-00001A3B0000}"/>
    <cellStyle name="20% - Accent6 2 3 2 3 2 6" xfId="14584" xr:uid="{00000000-0005-0000-0000-00001B3B0000}"/>
    <cellStyle name="20% - Accent6 2 3 2 3 2 6 2" xfId="14585" xr:uid="{00000000-0005-0000-0000-00001C3B0000}"/>
    <cellStyle name="20% - Accent6 2 3 2 3 2 7" xfId="14586" xr:uid="{00000000-0005-0000-0000-00001D3B0000}"/>
    <cellStyle name="20% - Accent6 2 3 2 3 3" xfId="14587" xr:uid="{00000000-0005-0000-0000-00001E3B0000}"/>
    <cellStyle name="20% - Accent6 2 3 2 3 3 2" xfId="14588" xr:uid="{00000000-0005-0000-0000-00001F3B0000}"/>
    <cellStyle name="20% - Accent6 2 3 2 3 3 2 2" xfId="14589" xr:uid="{00000000-0005-0000-0000-0000203B0000}"/>
    <cellStyle name="20% - Accent6 2 3 2 3 3 2 3" xfId="14590" xr:uid="{00000000-0005-0000-0000-0000213B0000}"/>
    <cellStyle name="20% - Accent6 2 3 2 3 3 3" xfId="14591" xr:uid="{00000000-0005-0000-0000-0000223B0000}"/>
    <cellStyle name="20% - Accent6 2 3 2 3 3 3 2" xfId="14592" xr:uid="{00000000-0005-0000-0000-0000233B0000}"/>
    <cellStyle name="20% - Accent6 2 3 2 3 3 4" xfId="14593" xr:uid="{00000000-0005-0000-0000-0000243B0000}"/>
    <cellStyle name="20% - Accent6 2 3 2 3 3 4 2" xfId="14594" xr:uid="{00000000-0005-0000-0000-0000253B0000}"/>
    <cellStyle name="20% - Accent6 2 3 2 3 3 5" xfId="14595" xr:uid="{00000000-0005-0000-0000-0000263B0000}"/>
    <cellStyle name="20% - Accent6 2 3 2 3 4" xfId="14596" xr:uid="{00000000-0005-0000-0000-0000273B0000}"/>
    <cellStyle name="20% - Accent6 2 3 2 3 4 2" xfId="14597" xr:uid="{00000000-0005-0000-0000-0000283B0000}"/>
    <cellStyle name="20% - Accent6 2 3 2 3 4 2 2" xfId="14598" xr:uid="{00000000-0005-0000-0000-0000293B0000}"/>
    <cellStyle name="20% - Accent6 2 3 2 3 4 2 3" xfId="14599" xr:uid="{00000000-0005-0000-0000-00002A3B0000}"/>
    <cellStyle name="20% - Accent6 2 3 2 3 4 3" xfId="14600" xr:uid="{00000000-0005-0000-0000-00002B3B0000}"/>
    <cellStyle name="20% - Accent6 2 3 2 3 4 4" xfId="14601" xr:uid="{00000000-0005-0000-0000-00002C3B0000}"/>
    <cellStyle name="20% - Accent6 2 3 2 3 5" xfId="14602" xr:uid="{00000000-0005-0000-0000-00002D3B0000}"/>
    <cellStyle name="20% - Accent6 2 3 2 3 5 2" xfId="14603" xr:uid="{00000000-0005-0000-0000-00002E3B0000}"/>
    <cellStyle name="20% - Accent6 2 3 2 3 5 3" xfId="14604" xr:uid="{00000000-0005-0000-0000-00002F3B0000}"/>
    <cellStyle name="20% - Accent6 2 3 2 3 6" xfId="14605" xr:uid="{00000000-0005-0000-0000-0000303B0000}"/>
    <cellStyle name="20% - Accent6 2 3 2 3 6 2" xfId="14606" xr:uid="{00000000-0005-0000-0000-0000313B0000}"/>
    <cellStyle name="20% - Accent6 2 3 2 3 7" xfId="14607" xr:uid="{00000000-0005-0000-0000-0000323B0000}"/>
    <cellStyle name="20% - Accent6 2 3 2 3 7 2" xfId="14608" xr:uid="{00000000-0005-0000-0000-0000333B0000}"/>
    <cellStyle name="20% - Accent6 2 3 2 3 8" xfId="14609" xr:uid="{00000000-0005-0000-0000-0000343B0000}"/>
    <cellStyle name="20% - Accent6 2 3 2 3 9" xfId="52993" xr:uid="{00000000-0005-0000-0000-0000353B0000}"/>
    <cellStyle name="20% - Accent6 2 3 2 4" xfId="14610" xr:uid="{00000000-0005-0000-0000-0000363B0000}"/>
    <cellStyle name="20% - Accent6 2 3 2 4 10" xfId="55668" xr:uid="{00000000-0005-0000-0000-0000373B0000}"/>
    <cellStyle name="20% - Accent6 2 3 2 4 11" xfId="57046" xr:uid="{00000000-0005-0000-0000-0000383B0000}"/>
    <cellStyle name="20% - Accent6 2 3 2 4 2" xfId="14611" xr:uid="{00000000-0005-0000-0000-0000393B0000}"/>
    <cellStyle name="20% - Accent6 2 3 2 4 2 2" xfId="14612" xr:uid="{00000000-0005-0000-0000-00003A3B0000}"/>
    <cellStyle name="20% - Accent6 2 3 2 4 2 2 2" xfId="14613" xr:uid="{00000000-0005-0000-0000-00003B3B0000}"/>
    <cellStyle name="20% - Accent6 2 3 2 4 2 2 3" xfId="14614" xr:uid="{00000000-0005-0000-0000-00003C3B0000}"/>
    <cellStyle name="20% - Accent6 2 3 2 4 2 3" xfId="14615" xr:uid="{00000000-0005-0000-0000-00003D3B0000}"/>
    <cellStyle name="20% - Accent6 2 3 2 4 2 4" xfId="14616" xr:uid="{00000000-0005-0000-0000-00003E3B0000}"/>
    <cellStyle name="20% - Accent6 2 3 2 4 3" xfId="14617" xr:uid="{00000000-0005-0000-0000-00003F3B0000}"/>
    <cellStyle name="20% - Accent6 2 3 2 4 3 2" xfId="14618" xr:uid="{00000000-0005-0000-0000-0000403B0000}"/>
    <cellStyle name="20% - Accent6 2 3 2 4 3 2 2" xfId="14619" xr:uid="{00000000-0005-0000-0000-0000413B0000}"/>
    <cellStyle name="20% - Accent6 2 3 2 4 3 2 3" xfId="14620" xr:uid="{00000000-0005-0000-0000-0000423B0000}"/>
    <cellStyle name="20% - Accent6 2 3 2 4 3 3" xfId="14621" xr:uid="{00000000-0005-0000-0000-0000433B0000}"/>
    <cellStyle name="20% - Accent6 2 3 2 4 3 4" xfId="14622" xr:uid="{00000000-0005-0000-0000-0000443B0000}"/>
    <cellStyle name="20% - Accent6 2 3 2 4 4" xfId="14623" xr:uid="{00000000-0005-0000-0000-0000453B0000}"/>
    <cellStyle name="20% - Accent6 2 3 2 4 4 2" xfId="14624" xr:uid="{00000000-0005-0000-0000-0000463B0000}"/>
    <cellStyle name="20% - Accent6 2 3 2 4 4 3" xfId="14625" xr:uid="{00000000-0005-0000-0000-0000473B0000}"/>
    <cellStyle name="20% - Accent6 2 3 2 4 5" xfId="14626" xr:uid="{00000000-0005-0000-0000-0000483B0000}"/>
    <cellStyle name="20% - Accent6 2 3 2 4 5 2" xfId="14627" xr:uid="{00000000-0005-0000-0000-0000493B0000}"/>
    <cellStyle name="20% - Accent6 2 3 2 4 6" xfId="14628" xr:uid="{00000000-0005-0000-0000-00004A3B0000}"/>
    <cellStyle name="20% - Accent6 2 3 2 4 6 2" xfId="14629" xr:uid="{00000000-0005-0000-0000-00004B3B0000}"/>
    <cellStyle name="20% - Accent6 2 3 2 4 7" xfId="14630" xr:uid="{00000000-0005-0000-0000-00004C3B0000}"/>
    <cellStyle name="20% - Accent6 2 3 2 4 8" xfId="52671" xr:uid="{00000000-0005-0000-0000-00004D3B0000}"/>
    <cellStyle name="20% - Accent6 2 3 2 4 9" xfId="54142" xr:uid="{00000000-0005-0000-0000-00004E3B0000}"/>
    <cellStyle name="20% - Accent6 2 3 2 5" xfId="14631" xr:uid="{00000000-0005-0000-0000-00004F3B0000}"/>
    <cellStyle name="20% - Accent6 2 3 2 5 2" xfId="14632" xr:uid="{00000000-0005-0000-0000-0000503B0000}"/>
    <cellStyle name="20% - Accent6 2 3 2 5 2 2" xfId="14633" xr:uid="{00000000-0005-0000-0000-0000513B0000}"/>
    <cellStyle name="20% - Accent6 2 3 2 5 2 3" xfId="14634" xr:uid="{00000000-0005-0000-0000-0000523B0000}"/>
    <cellStyle name="20% - Accent6 2 3 2 5 3" xfId="14635" xr:uid="{00000000-0005-0000-0000-0000533B0000}"/>
    <cellStyle name="20% - Accent6 2 3 2 5 3 2" xfId="14636" xr:uid="{00000000-0005-0000-0000-0000543B0000}"/>
    <cellStyle name="20% - Accent6 2 3 2 5 4" xfId="14637" xr:uid="{00000000-0005-0000-0000-0000553B0000}"/>
    <cellStyle name="20% - Accent6 2 3 2 5 4 2" xfId="14638" xr:uid="{00000000-0005-0000-0000-0000563B0000}"/>
    <cellStyle name="20% - Accent6 2 3 2 5 5" xfId="14639" xr:uid="{00000000-0005-0000-0000-0000573B0000}"/>
    <cellStyle name="20% - Accent6 2 3 2 6" xfId="14640" xr:uid="{00000000-0005-0000-0000-0000583B0000}"/>
    <cellStyle name="20% - Accent6 2 3 2 6 2" xfId="14641" xr:uid="{00000000-0005-0000-0000-0000593B0000}"/>
    <cellStyle name="20% - Accent6 2 3 2 6 2 2" xfId="14642" xr:uid="{00000000-0005-0000-0000-00005A3B0000}"/>
    <cellStyle name="20% - Accent6 2 3 2 6 2 3" xfId="14643" xr:uid="{00000000-0005-0000-0000-00005B3B0000}"/>
    <cellStyle name="20% - Accent6 2 3 2 6 3" xfId="14644" xr:uid="{00000000-0005-0000-0000-00005C3B0000}"/>
    <cellStyle name="20% - Accent6 2 3 2 6 4" xfId="14645" xr:uid="{00000000-0005-0000-0000-00005D3B0000}"/>
    <cellStyle name="20% - Accent6 2 3 2 7" xfId="14646" xr:uid="{00000000-0005-0000-0000-00005E3B0000}"/>
    <cellStyle name="20% - Accent6 2 3 2 7 2" xfId="14647" xr:uid="{00000000-0005-0000-0000-00005F3B0000}"/>
    <cellStyle name="20% - Accent6 2 3 2 7 3" xfId="14648" xr:uid="{00000000-0005-0000-0000-0000603B0000}"/>
    <cellStyle name="20% - Accent6 2 3 2 8" xfId="14649" xr:uid="{00000000-0005-0000-0000-0000613B0000}"/>
    <cellStyle name="20% - Accent6 2 3 2 8 2" xfId="14650" xr:uid="{00000000-0005-0000-0000-0000623B0000}"/>
    <cellStyle name="20% - Accent6 2 3 2 9" xfId="14651" xr:uid="{00000000-0005-0000-0000-0000633B0000}"/>
    <cellStyle name="20% - Accent6 2 3 2 9 2" xfId="14652" xr:uid="{00000000-0005-0000-0000-0000643B0000}"/>
    <cellStyle name="20% - Accent6 2 3 3" xfId="14653" xr:uid="{00000000-0005-0000-0000-0000653B0000}"/>
    <cellStyle name="20% - Accent6 2 3 3 10" xfId="14654" xr:uid="{00000000-0005-0000-0000-0000663B0000}"/>
    <cellStyle name="20% - Accent6 2 3 3 11" xfId="53209" xr:uid="{00000000-0005-0000-0000-0000673B0000}"/>
    <cellStyle name="20% - Accent6 2 3 3 12" xfId="54570" xr:uid="{00000000-0005-0000-0000-0000683B0000}"/>
    <cellStyle name="20% - Accent6 2 3 3 13" xfId="56096" xr:uid="{00000000-0005-0000-0000-0000693B0000}"/>
    <cellStyle name="20% - Accent6 2 3 3 14" xfId="57474" xr:uid="{00000000-0005-0000-0000-00006A3B0000}"/>
    <cellStyle name="20% - Accent6 2 3 3 2" xfId="14655" xr:uid="{00000000-0005-0000-0000-00006B3B0000}"/>
    <cellStyle name="20% - Accent6 2 3 3 2 2" xfId="14656" xr:uid="{00000000-0005-0000-0000-00006C3B0000}"/>
    <cellStyle name="20% - Accent6 2 3 3 2 2 2" xfId="14657" xr:uid="{00000000-0005-0000-0000-00006D3B0000}"/>
    <cellStyle name="20% - Accent6 2 3 3 2 2 2 2" xfId="14658" xr:uid="{00000000-0005-0000-0000-00006E3B0000}"/>
    <cellStyle name="20% - Accent6 2 3 3 2 2 2 2 2" xfId="14659" xr:uid="{00000000-0005-0000-0000-00006F3B0000}"/>
    <cellStyle name="20% - Accent6 2 3 3 2 2 2 2 3" xfId="14660" xr:uid="{00000000-0005-0000-0000-0000703B0000}"/>
    <cellStyle name="20% - Accent6 2 3 3 2 2 2 3" xfId="14661" xr:uid="{00000000-0005-0000-0000-0000713B0000}"/>
    <cellStyle name="20% - Accent6 2 3 3 2 2 2 4" xfId="14662" xr:uid="{00000000-0005-0000-0000-0000723B0000}"/>
    <cellStyle name="20% - Accent6 2 3 3 2 2 3" xfId="14663" xr:uid="{00000000-0005-0000-0000-0000733B0000}"/>
    <cellStyle name="20% - Accent6 2 3 3 2 2 3 2" xfId="14664" xr:uid="{00000000-0005-0000-0000-0000743B0000}"/>
    <cellStyle name="20% - Accent6 2 3 3 2 2 3 2 2" xfId="14665" xr:uid="{00000000-0005-0000-0000-0000753B0000}"/>
    <cellStyle name="20% - Accent6 2 3 3 2 2 3 2 3" xfId="14666" xr:uid="{00000000-0005-0000-0000-0000763B0000}"/>
    <cellStyle name="20% - Accent6 2 3 3 2 2 3 3" xfId="14667" xr:uid="{00000000-0005-0000-0000-0000773B0000}"/>
    <cellStyle name="20% - Accent6 2 3 3 2 2 3 4" xfId="14668" xr:uid="{00000000-0005-0000-0000-0000783B0000}"/>
    <cellStyle name="20% - Accent6 2 3 3 2 2 4" xfId="14669" xr:uid="{00000000-0005-0000-0000-0000793B0000}"/>
    <cellStyle name="20% - Accent6 2 3 3 2 2 4 2" xfId="14670" xr:uid="{00000000-0005-0000-0000-00007A3B0000}"/>
    <cellStyle name="20% - Accent6 2 3 3 2 2 4 3" xfId="14671" xr:uid="{00000000-0005-0000-0000-00007B3B0000}"/>
    <cellStyle name="20% - Accent6 2 3 3 2 2 5" xfId="14672" xr:uid="{00000000-0005-0000-0000-00007C3B0000}"/>
    <cellStyle name="20% - Accent6 2 3 3 2 2 5 2" xfId="14673" xr:uid="{00000000-0005-0000-0000-00007D3B0000}"/>
    <cellStyle name="20% - Accent6 2 3 3 2 2 6" xfId="14674" xr:uid="{00000000-0005-0000-0000-00007E3B0000}"/>
    <cellStyle name="20% - Accent6 2 3 3 2 2 6 2" xfId="14675" xr:uid="{00000000-0005-0000-0000-00007F3B0000}"/>
    <cellStyle name="20% - Accent6 2 3 3 2 2 7" xfId="14676" xr:uid="{00000000-0005-0000-0000-0000803B0000}"/>
    <cellStyle name="20% - Accent6 2 3 3 2 3" xfId="14677" xr:uid="{00000000-0005-0000-0000-0000813B0000}"/>
    <cellStyle name="20% - Accent6 2 3 3 2 3 2" xfId="14678" xr:uid="{00000000-0005-0000-0000-0000823B0000}"/>
    <cellStyle name="20% - Accent6 2 3 3 2 3 2 2" xfId="14679" xr:uid="{00000000-0005-0000-0000-0000833B0000}"/>
    <cellStyle name="20% - Accent6 2 3 3 2 3 2 3" xfId="14680" xr:uid="{00000000-0005-0000-0000-0000843B0000}"/>
    <cellStyle name="20% - Accent6 2 3 3 2 3 3" xfId="14681" xr:uid="{00000000-0005-0000-0000-0000853B0000}"/>
    <cellStyle name="20% - Accent6 2 3 3 2 3 3 2" xfId="14682" xr:uid="{00000000-0005-0000-0000-0000863B0000}"/>
    <cellStyle name="20% - Accent6 2 3 3 2 3 4" xfId="14683" xr:uid="{00000000-0005-0000-0000-0000873B0000}"/>
    <cellStyle name="20% - Accent6 2 3 3 2 3 4 2" xfId="14684" xr:uid="{00000000-0005-0000-0000-0000883B0000}"/>
    <cellStyle name="20% - Accent6 2 3 3 2 3 5" xfId="14685" xr:uid="{00000000-0005-0000-0000-0000893B0000}"/>
    <cellStyle name="20% - Accent6 2 3 3 2 4" xfId="14686" xr:uid="{00000000-0005-0000-0000-00008A3B0000}"/>
    <cellStyle name="20% - Accent6 2 3 3 2 4 2" xfId="14687" xr:uid="{00000000-0005-0000-0000-00008B3B0000}"/>
    <cellStyle name="20% - Accent6 2 3 3 2 4 2 2" xfId="14688" xr:uid="{00000000-0005-0000-0000-00008C3B0000}"/>
    <cellStyle name="20% - Accent6 2 3 3 2 4 2 3" xfId="14689" xr:uid="{00000000-0005-0000-0000-00008D3B0000}"/>
    <cellStyle name="20% - Accent6 2 3 3 2 4 3" xfId="14690" xr:uid="{00000000-0005-0000-0000-00008E3B0000}"/>
    <cellStyle name="20% - Accent6 2 3 3 2 4 4" xfId="14691" xr:uid="{00000000-0005-0000-0000-00008F3B0000}"/>
    <cellStyle name="20% - Accent6 2 3 3 2 5" xfId="14692" xr:uid="{00000000-0005-0000-0000-0000903B0000}"/>
    <cellStyle name="20% - Accent6 2 3 3 2 5 2" xfId="14693" xr:uid="{00000000-0005-0000-0000-0000913B0000}"/>
    <cellStyle name="20% - Accent6 2 3 3 2 5 3" xfId="14694" xr:uid="{00000000-0005-0000-0000-0000923B0000}"/>
    <cellStyle name="20% - Accent6 2 3 3 2 6" xfId="14695" xr:uid="{00000000-0005-0000-0000-0000933B0000}"/>
    <cellStyle name="20% - Accent6 2 3 3 2 6 2" xfId="14696" xr:uid="{00000000-0005-0000-0000-0000943B0000}"/>
    <cellStyle name="20% - Accent6 2 3 3 2 7" xfId="14697" xr:uid="{00000000-0005-0000-0000-0000953B0000}"/>
    <cellStyle name="20% - Accent6 2 3 3 2 7 2" xfId="14698" xr:uid="{00000000-0005-0000-0000-0000963B0000}"/>
    <cellStyle name="20% - Accent6 2 3 3 2 8" xfId="14699" xr:uid="{00000000-0005-0000-0000-0000973B0000}"/>
    <cellStyle name="20% - Accent6 2 3 3 3" xfId="14700" xr:uid="{00000000-0005-0000-0000-0000983B0000}"/>
    <cellStyle name="20% - Accent6 2 3 3 3 2" xfId="14701" xr:uid="{00000000-0005-0000-0000-0000993B0000}"/>
    <cellStyle name="20% - Accent6 2 3 3 3 2 2" xfId="14702" xr:uid="{00000000-0005-0000-0000-00009A3B0000}"/>
    <cellStyle name="20% - Accent6 2 3 3 3 2 2 2" xfId="14703" xr:uid="{00000000-0005-0000-0000-00009B3B0000}"/>
    <cellStyle name="20% - Accent6 2 3 3 3 2 2 2 2" xfId="14704" xr:uid="{00000000-0005-0000-0000-00009C3B0000}"/>
    <cellStyle name="20% - Accent6 2 3 3 3 2 2 2 3" xfId="14705" xr:uid="{00000000-0005-0000-0000-00009D3B0000}"/>
    <cellStyle name="20% - Accent6 2 3 3 3 2 2 3" xfId="14706" xr:uid="{00000000-0005-0000-0000-00009E3B0000}"/>
    <cellStyle name="20% - Accent6 2 3 3 3 2 2 4" xfId="14707" xr:uid="{00000000-0005-0000-0000-00009F3B0000}"/>
    <cellStyle name="20% - Accent6 2 3 3 3 2 3" xfId="14708" xr:uid="{00000000-0005-0000-0000-0000A03B0000}"/>
    <cellStyle name="20% - Accent6 2 3 3 3 2 3 2" xfId="14709" xr:uid="{00000000-0005-0000-0000-0000A13B0000}"/>
    <cellStyle name="20% - Accent6 2 3 3 3 2 3 2 2" xfId="14710" xr:uid="{00000000-0005-0000-0000-0000A23B0000}"/>
    <cellStyle name="20% - Accent6 2 3 3 3 2 3 2 3" xfId="14711" xr:uid="{00000000-0005-0000-0000-0000A33B0000}"/>
    <cellStyle name="20% - Accent6 2 3 3 3 2 3 3" xfId="14712" xr:uid="{00000000-0005-0000-0000-0000A43B0000}"/>
    <cellStyle name="20% - Accent6 2 3 3 3 2 3 4" xfId="14713" xr:uid="{00000000-0005-0000-0000-0000A53B0000}"/>
    <cellStyle name="20% - Accent6 2 3 3 3 2 4" xfId="14714" xr:uid="{00000000-0005-0000-0000-0000A63B0000}"/>
    <cellStyle name="20% - Accent6 2 3 3 3 2 4 2" xfId="14715" xr:uid="{00000000-0005-0000-0000-0000A73B0000}"/>
    <cellStyle name="20% - Accent6 2 3 3 3 2 4 3" xfId="14716" xr:uid="{00000000-0005-0000-0000-0000A83B0000}"/>
    <cellStyle name="20% - Accent6 2 3 3 3 2 5" xfId="14717" xr:uid="{00000000-0005-0000-0000-0000A93B0000}"/>
    <cellStyle name="20% - Accent6 2 3 3 3 2 5 2" xfId="14718" xr:uid="{00000000-0005-0000-0000-0000AA3B0000}"/>
    <cellStyle name="20% - Accent6 2 3 3 3 2 6" xfId="14719" xr:uid="{00000000-0005-0000-0000-0000AB3B0000}"/>
    <cellStyle name="20% - Accent6 2 3 3 3 2 6 2" xfId="14720" xr:uid="{00000000-0005-0000-0000-0000AC3B0000}"/>
    <cellStyle name="20% - Accent6 2 3 3 3 2 7" xfId="14721" xr:uid="{00000000-0005-0000-0000-0000AD3B0000}"/>
    <cellStyle name="20% - Accent6 2 3 3 3 3" xfId="14722" xr:uid="{00000000-0005-0000-0000-0000AE3B0000}"/>
    <cellStyle name="20% - Accent6 2 3 3 3 3 2" xfId="14723" xr:uid="{00000000-0005-0000-0000-0000AF3B0000}"/>
    <cellStyle name="20% - Accent6 2 3 3 3 3 2 2" xfId="14724" xr:uid="{00000000-0005-0000-0000-0000B03B0000}"/>
    <cellStyle name="20% - Accent6 2 3 3 3 3 2 3" xfId="14725" xr:uid="{00000000-0005-0000-0000-0000B13B0000}"/>
    <cellStyle name="20% - Accent6 2 3 3 3 3 3" xfId="14726" xr:uid="{00000000-0005-0000-0000-0000B23B0000}"/>
    <cellStyle name="20% - Accent6 2 3 3 3 3 3 2" xfId="14727" xr:uid="{00000000-0005-0000-0000-0000B33B0000}"/>
    <cellStyle name="20% - Accent6 2 3 3 3 3 4" xfId="14728" xr:uid="{00000000-0005-0000-0000-0000B43B0000}"/>
    <cellStyle name="20% - Accent6 2 3 3 3 3 4 2" xfId="14729" xr:uid="{00000000-0005-0000-0000-0000B53B0000}"/>
    <cellStyle name="20% - Accent6 2 3 3 3 3 5" xfId="14730" xr:uid="{00000000-0005-0000-0000-0000B63B0000}"/>
    <cellStyle name="20% - Accent6 2 3 3 3 4" xfId="14731" xr:uid="{00000000-0005-0000-0000-0000B73B0000}"/>
    <cellStyle name="20% - Accent6 2 3 3 3 4 2" xfId="14732" xr:uid="{00000000-0005-0000-0000-0000B83B0000}"/>
    <cellStyle name="20% - Accent6 2 3 3 3 4 2 2" xfId="14733" xr:uid="{00000000-0005-0000-0000-0000B93B0000}"/>
    <cellStyle name="20% - Accent6 2 3 3 3 4 2 3" xfId="14734" xr:uid="{00000000-0005-0000-0000-0000BA3B0000}"/>
    <cellStyle name="20% - Accent6 2 3 3 3 4 3" xfId="14735" xr:uid="{00000000-0005-0000-0000-0000BB3B0000}"/>
    <cellStyle name="20% - Accent6 2 3 3 3 4 4" xfId="14736" xr:uid="{00000000-0005-0000-0000-0000BC3B0000}"/>
    <cellStyle name="20% - Accent6 2 3 3 3 5" xfId="14737" xr:uid="{00000000-0005-0000-0000-0000BD3B0000}"/>
    <cellStyle name="20% - Accent6 2 3 3 3 5 2" xfId="14738" xr:uid="{00000000-0005-0000-0000-0000BE3B0000}"/>
    <cellStyle name="20% - Accent6 2 3 3 3 5 3" xfId="14739" xr:uid="{00000000-0005-0000-0000-0000BF3B0000}"/>
    <cellStyle name="20% - Accent6 2 3 3 3 6" xfId="14740" xr:uid="{00000000-0005-0000-0000-0000C03B0000}"/>
    <cellStyle name="20% - Accent6 2 3 3 3 6 2" xfId="14741" xr:uid="{00000000-0005-0000-0000-0000C13B0000}"/>
    <cellStyle name="20% - Accent6 2 3 3 3 7" xfId="14742" xr:uid="{00000000-0005-0000-0000-0000C23B0000}"/>
    <cellStyle name="20% - Accent6 2 3 3 3 7 2" xfId="14743" xr:uid="{00000000-0005-0000-0000-0000C33B0000}"/>
    <cellStyle name="20% - Accent6 2 3 3 3 8" xfId="14744" xr:uid="{00000000-0005-0000-0000-0000C43B0000}"/>
    <cellStyle name="20% - Accent6 2 3 3 4" xfId="14745" xr:uid="{00000000-0005-0000-0000-0000C53B0000}"/>
    <cellStyle name="20% - Accent6 2 3 3 4 2" xfId="14746" xr:uid="{00000000-0005-0000-0000-0000C63B0000}"/>
    <cellStyle name="20% - Accent6 2 3 3 4 2 2" xfId="14747" xr:uid="{00000000-0005-0000-0000-0000C73B0000}"/>
    <cellStyle name="20% - Accent6 2 3 3 4 2 2 2" xfId="14748" xr:uid="{00000000-0005-0000-0000-0000C83B0000}"/>
    <cellStyle name="20% - Accent6 2 3 3 4 2 2 3" xfId="14749" xr:uid="{00000000-0005-0000-0000-0000C93B0000}"/>
    <cellStyle name="20% - Accent6 2 3 3 4 2 3" xfId="14750" xr:uid="{00000000-0005-0000-0000-0000CA3B0000}"/>
    <cellStyle name="20% - Accent6 2 3 3 4 2 4" xfId="14751" xr:uid="{00000000-0005-0000-0000-0000CB3B0000}"/>
    <cellStyle name="20% - Accent6 2 3 3 4 3" xfId="14752" xr:uid="{00000000-0005-0000-0000-0000CC3B0000}"/>
    <cellStyle name="20% - Accent6 2 3 3 4 3 2" xfId="14753" xr:uid="{00000000-0005-0000-0000-0000CD3B0000}"/>
    <cellStyle name="20% - Accent6 2 3 3 4 3 2 2" xfId="14754" xr:uid="{00000000-0005-0000-0000-0000CE3B0000}"/>
    <cellStyle name="20% - Accent6 2 3 3 4 3 2 3" xfId="14755" xr:uid="{00000000-0005-0000-0000-0000CF3B0000}"/>
    <cellStyle name="20% - Accent6 2 3 3 4 3 3" xfId="14756" xr:uid="{00000000-0005-0000-0000-0000D03B0000}"/>
    <cellStyle name="20% - Accent6 2 3 3 4 3 4" xfId="14757" xr:uid="{00000000-0005-0000-0000-0000D13B0000}"/>
    <cellStyle name="20% - Accent6 2 3 3 4 4" xfId="14758" xr:uid="{00000000-0005-0000-0000-0000D23B0000}"/>
    <cellStyle name="20% - Accent6 2 3 3 4 4 2" xfId="14759" xr:uid="{00000000-0005-0000-0000-0000D33B0000}"/>
    <cellStyle name="20% - Accent6 2 3 3 4 4 3" xfId="14760" xr:uid="{00000000-0005-0000-0000-0000D43B0000}"/>
    <cellStyle name="20% - Accent6 2 3 3 4 5" xfId="14761" xr:uid="{00000000-0005-0000-0000-0000D53B0000}"/>
    <cellStyle name="20% - Accent6 2 3 3 4 5 2" xfId="14762" xr:uid="{00000000-0005-0000-0000-0000D63B0000}"/>
    <cellStyle name="20% - Accent6 2 3 3 4 6" xfId="14763" xr:uid="{00000000-0005-0000-0000-0000D73B0000}"/>
    <cellStyle name="20% - Accent6 2 3 3 4 6 2" xfId="14764" xr:uid="{00000000-0005-0000-0000-0000D83B0000}"/>
    <cellStyle name="20% - Accent6 2 3 3 4 7" xfId="14765" xr:uid="{00000000-0005-0000-0000-0000D93B0000}"/>
    <cellStyle name="20% - Accent6 2 3 3 5" xfId="14766" xr:uid="{00000000-0005-0000-0000-0000DA3B0000}"/>
    <cellStyle name="20% - Accent6 2 3 3 5 2" xfId="14767" xr:uid="{00000000-0005-0000-0000-0000DB3B0000}"/>
    <cellStyle name="20% - Accent6 2 3 3 5 2 2" xfId="14768" xr:uid="{00000000-0005-0000-0000-0000DC3B0000}"/>
    <cellStyle name="20% - Accent6 2 3 3 5 2 3" xfId="14769" xr:uid="{00000000-0005-0000-0000-0000DD3B0000}"/>
    <cellStyle name="20% - Accent6 2 3 3 5 3" xfId="14770" xr:uid="{00000000-0005-0000-0000-0000DE3B0000}"/>
    <cellStyle name="20% - Accent6 2 3 3 5 3 2" xfId="14771" xr:uid="{00000000-0005-0000-0000-0000DF3B0000}"/>
    <cellStyle name="20% - Accent6 2 3 3 5 4" xfId="14772" xr:uid="{00000000-0005-0000-0000-0000E03B0000}"/>
    <cellStyle name="20% - Accent6 2 3 3 5 4 2" xfId="14773" xr:uid="{00000000-0005-0000-0000-0000E13B0000}"/>
    <cellStyle name="20% - Accent6 2 3 3 5 5" xfId="14774" xr:uid="{00000000-0005-0000-0000-0000E23B0000}"/>
    <cellStyle name="20% - Accent6 2 3 3 6" xfId="14775" xr:uid="{00000000-0005-0000-0000-0000E33B0000}"/>
    <cellStyle name="20% - Accent6 2 3 3 6 2" xfId="14776" xr:uid="{00000000-0005-0000-0000-0000E43B0000}"/>
    <cellStyle name="20% - Accent6 2 3 3 6 2 2" xfId="14777" xr:uid="{00000000-0005-0000-0000-0000E53B0000}"/>
    <cellStyle name="20% - Accent6 2 3 3 6 2 3" xfId="14778" xr:uid="{00000000-0005-0000-0000-0000E63B0000}"/>
    <cellStyle name="20% - Accent6 2 3 3 6 3" xfId="14779" xr:uid="{00000000-0005-0000-0000-0000E73B0000}"/>
    <cellStyle name="20% - Accent6 2 3 3 6 4" xfId="14780" xr:uid="{00000000-0005-0000-0000-0000E83B0000}"/>
    <cellStyle name="20% - Accent6 2 3 3 7" xfId="14781" xr:uid="{00000000-0005-0000-0000-0000E93B0000}"/>
    <cellStyle name="20% - Accent6 2 3 3 7 2" xfId="14782" xr:uid="{00000000-0005-0000-0000-0000EA3B0000}"/>
    <cellStyle name="20% - Accent6 2 3 3 7 3" xfId="14783" xr:uid="{00000000-0005-0000-0000-0000EB3B0000}"/>
    <cellStyle name="20% - Accent6 2 3 3 8" xfId="14784" xr:uid="{00000000-0005-0000-0000-0000EC3B0000}"/>
    <cellStyle name="20% - Accent6 2 3 3 8 2" xfId="14785" xr:uid="{00000000-0005-0000-0000-0000ED3B0000}"/>
    <cellStyle name="20% - Accent6 2 3 3 9" xfId="14786" xr:uid="{00000000-0005-0000-0000-0000EE3B0000}"/>
    <cellStyle name="20% - Accent6 2 3 3 9 2" xfId="14787" xr:uid="{00000000-0005-0000-0000-0000EF3B0000}"/>
    <cellStyle name="20% - Accent6 2 3 4" xfId="14788" xr:uid="{00000000-0005-0000-0000-0000F03B0000}"/>
    <cellStyle name="20% - Accent6 2 3 4 10" xfId="54322" xr:uid="{00000000-0005-0000-0000-0000F13B0000}"/>
    <cellStyle name="20% - Accent6 2 3 4 11" xfId="55848" xr:uid="{00000000-0005-0000-0000-0000F23B0000}"/>
    <cellStyle name="20% - Accent6 2 3 4 12" xfId="57226" xr:uid="{00000000-0005-0000-0000-0000F33B0000}"/>
    <cellStyle name="20% - Accent6 2 3 4 2" xfId="14789" xr:uid="{00000000-0005-0000-0000-0000F43B0000}"/>
    <cellStyle name="20% - Accent6 2 3 4 2 2" xfId="14790" xr:uid="{00000000-0005-0000-0000-0000F53B0000}"/>
    <cellStyle name="20% - Accent6 2 3 4 2 2 2" xfId="14791" xr:uid="{00000000-0005-0000-0000-0000F63B0000}"/>
    <cellStyle name="20% - Accent6 2 3 4 2 2 2 2" xfId="14792" xr:uid="{00000000-0005-0000-0000-0000F73B0000}"/>
    <cellStyle name="20% - Accent6 2 3 4 2 2 2 3" xfId="14793" xr:uid="{00000000-0005-0000-0000-0000F83B0000}"/>
    <cellStyle name="20% - Accent6 2 3 4 2 2 3" xfId="14794" xr:uid="{00000000-0005-0000-0000-0000F93B0000}"/>
    <cellStyle name="20% - Accent6 2 3 4 2 2 4" xfId="14795" xr:uid="{00000000-0005-0000-0000-0000FA3B0000}"/>
    <cellStyle name="20% - Accent6 2 3 4 2 3" xfId="14796" xr:uid="{00000000-0005-0000-0000-0000FB3B0000}"/>
    <cellStyle name="20% - Accent6 2 3 4 2 3 2" xfId="14797" xr:uid="{00000000-0005-0000-0000-0000FC3B0000}"/>
    <cellStyle name="20% - Accent6 2 3 4 2 3 2 2" xfId="14798" xr:uid="{00000000-0005-0000-0000-0000FD3B0000}"/>
    <cellStyle name="20% - Accent6 2 3 4 2 3 2 3" xfId="14799" xr:uid="{00000000-0005-0000-0000-0000FE3B0000}"/>
    <cellStyle name="20% - Accent6 2 3 4 2 3 3" xfId="14800" xr:uid="{00000000-0005-0000-0000-0000FF3B0000}"/>
    <cellStyle name="20% - Accent6 2 3 4 2 3 4" xfId="14801" xr:uid="{00000000-0005-0000-0000-0000003C0000}"/>
    <cellStyle name="20% - Accent6 2 3 4 2 4" xfId="14802" xr:uid="{00000000-0005-0000-0000-0000013C0000}"/>
    <cellStyle name="20% - Accent6 2 3 4 2 4 2" xfId="14803" xr:uid="{00000000-0005-0000-0000-0000023C0000}"/>
    <cellStyle name="20% - Accent6 2 3 4 2 4 3" xfId="14804" xr:uid="{00000000-0005-0000-0000-0000033C0000}"/>
    <cellStyle name="20% - Accent6 2 3 4 2 5" xfId="14805" xr:uid="{00000000-0005-0000-0000-0000043C0000}"/>
    <cellStyle name="20% - Accent6 2 3 4 2 5 2" xfId="14806" xr:uid="{00000000-0005-0000-0000-0000053C0000}"/>
    <cellStyle name="20% - Accent6 2 3 4 2 6" xfId="14807" xr:uid="{00000000-0005-0000-0000-0000063C0000}"/>
    <cellStyle name="20% - Accent6 2 3 4 2 6 2" xfId="14808" xr:uid="{00000000-0005-0000-0000-0000073C0000}"/>
    <cellStyle name="20% - Accent6 2 3 4 2 7" xfId="14809" xr:uid="{00000000-0005-0000-0000-0000083C0000}"/>
    <cellStyle name="20% - Accent6 2 3 4 3" xfId="14810" xr:uid="{00000000-0005-0000-0000-0000093C0000}"/>
    <cellStyle name="20% - Accent6 2 3 4 3 2" xfId="14811" xr:uid="{00000000-0005-0000-0000-00000A3C0000}"/>
    <cellStyle name="20% - Accent6 2 3 4 3 2 2" xfId="14812" xr:uid="{00000000-0005-0000-0000-00000B3C0000}"/>
    <cellStyle name="20% - Accent6 2 3 4 3 2 3" xfId="14813" xr:uid="{00000000-0005-0000-0000-00000C3C0000}"/>
    <cellStyle name="20% - Accent6 2 3 4 3 3" xfId="14814" xr:uid="{00000000-0005-0000-0000-00000D3C0000}"/>
    <cellStyle name="20% - Accent6 2 3 4 3 3 2" xfId="14815" xr:uid="{00000000-0005-0000-0000-00000E3C0000}"/>
    <cellStyle name="20% - Accent6 2 3 4 3 4" xfId="14816" xr:uid="{00000000-0005-0000-0000-00000F3C0000}"/>
    <cellStyle name="20% - Accent6 2 3 4 3 4 2" xfId="14817" xr:uid="{00000000-0005-0000-0000-0000103C0000}"/>
    <cellStyle name="20% - Accent6 2 3 4 3 5" xfId="14818" xr:uid="{00000000-0005-0000-0000-0000113C0000}"/>
    <cellStyle name="20% - Accent6 2 3 4 4" xfId="14819" xr:uid="{00000000-0005-0000-0000-0000123C0000}"/>
    <cellStyle name="20% - Accent6 2 3 4 4 2" xfId="14820" xr:uid="{00000000-0005-0000-0000-0000133C0000}"/>
    <cellStyle name="20% - Accent6 2 3 4 4 2 2" xfId="14821" xr:uid="{00000000-0005-0000-0000-0000143C0000}"/>
    <cellStyle name="20% - Accent6 2 3 4 4 2 3" xfId="14822" xr:uid="{00000000-0005-0000-0000-0000153C0000}"/>
    <cellStyle name="20% - Accent6 2 3 4 4 3" xfId="14823" xr:uid="{00000000-0005-0000-0000-0000163C0000}"/>
    <cellStyle name="20% - Accent6 2 3 4 4 4" xfId="14824" xr:uid="{00000000-0005-0000-0000-0000173C0000}"/>
    <cellStyle name="20% - Accent6 2 3 4 5" xfId="14825" xr:uid="{00000000-0005-0000-0000-0000183C0000}"/>
    <cellStyle name="20% - Accent6 2 3 4 5 2" xfId="14826" xr:uid="{00000000-0005-0000-0000-0000193C0000}"/>
    <cellStyle name="20% - Accent6 2 3 4 5 3" xfId="14827" xr:uid="{00000000-0005-0000-0000-00001A3C0000}"/>
    <cellStyle name="20% - Accent6 2 3 4 6" xfId="14828" xr:uid="{00000000-0005-0000-0000-00001B3C0000}"/>
    <cellStyle name="20% - Accent6 2 3 4 6 2" xfId="14829" xr:uid="{00000000-0005-0000-0000-00001C3C0000}"/>
    <cellStyle name="20% - Accent6 2 3 4 7" xfId="14830" xr:uid="{00000000-0005-0000-0000-00001D3C0000}"/>
    <cellStyle name="20% - Accent6 2 3 4 7 2" xfId="14831" xr:uid="{00000000-0005-0000-0000-00001E3C0000}"/>
    <cellStyle name="20% - Accent6 2 3 4 8" xfId="14832" xr:uid="{00000000-0005-0000-0000-00001F3C0000}"/>
    <cellStyle name="20% - Accent6 2 3 4 9" xfId="52911" xr:uid="{00000000-0005-0000-0000-0000203C0000}"/>
    <cellStyle name="20% - Accent6 2 3 5" xfId="14833" xr:uid="{00000000-0005-0000-0000-0000213C0000}"/>
    <cellStyle name="20% - Accent6 2 3 5 10" xfId="54141" xr:uid="{00000000-0005-0000-0000-0000223C0000}"/>
    <cellStyle name="20% - Accent6 2 3 5 11" xfId="55667" xr:uid="{00000000-0005-0000-0000-0000233C0000}"/>
    <cellStyle name="20% - Accent6 2 3 5 12" xfId="57045" xr:uid="{00000000-0005-0000-0000-0000243C0000}"/>
    <cellStyle name="20% - Accent6 2 3 5 2" xfId="14834" xr:uid="{00000000-0005-0000-0000-0000253C0000}"/>
    <cellStyle name="20% - Accent6 2 3 5 2 2" xfId="14835" xr:uid="{00000000-0005-0000-0000-0000263C0000}"/>
    <cellStyle name="20% - Accent6 2 3 5 2 2 2" xfId="14836" xr:uid="{00000000-0005-0000-0000-0000273C0000}"/>
    <cellStyle name="20% - Accent6 2 3 5 2 2 2 2" xfId="14837" xr:uid="{00000000-0005-0000-0000-0000283C0000}"/>
    <cellStyle name="20% - Accent6 2 3 5 2 2 2 3" xfId="14838" xr:uid="{00000000-0005-0000-0000-0000293C0000}"/>
    <cellStyle name="20% - Accent6 2 3 5 2 2 3" xfId="14839" xr:uid="{00000000-0005-0000-0000-00002A3C0000}"/>
    <cellStyle name="20% - Accent6 2 3 5 2 2 4" xfId="14840" xr:uid="{00000000-0005-0000-0000-00002B3C0000}"/>
    <cellStyle name="20% - Accent6 2 3 5 2 3" xfId="14841" xr:uid="{00000000-0005-0000-0000-00002C3C0000}"/>
    <cellStyle name="20% - Accent6 2 3 5 2 3 2" xfId="14842" xr:uid="{00000000-0005-0000-0000-00002D3C0000}"/>
    <cellStyle name="20% - Accent6 2 3 5 2 3 2 2" xfId="14843" xr:uid="{00000000-0005-0000-0000-00002E3C0000}"/>
    <cellStyle name="20% - Accent6 2 3 5 2 3 2 3" xfId="14844" xr:uid="{00000000-0005-0000-0000-00002F3C0000}"/>
    <cellStyle name="20% - Accent6 2 3 5 2 3 3" xfId="14845" xr:uid="{00000000-0005-0000-0000-0000303C0000}"/>
    <cellStyle name="20% - Accent6 2 3 5 2 3 4" xfId="14846" xr:uid="{00000000-0005-0000-0000-0000313C0000}"/>
    <cellStyle name="20% - Accent6 2 3 5 2 4" xfId="14847" xr:uid="{00000000-0005-0000-0000-0000323C0000}"/>
    <cellStyle name="20% - Accent6 2 3 5 2 4 2" xfId="14848" xr:uid="{00000000-0005-0000-0000-0000333C0000}"/>
    <cellStyle name="20% - Accent6 2 3 5 2 4 3" xfId="14849" xr:uid="{00000000-0005-0000-0000-0000343C0000}"/>
    <cellStyle name="20% - Accent6 2 3 5 2 5" xfId="14850" xr:uid="{00000000-0005-0000-0000-0000353C0000}"/>
    <cellStyle name="20% - Accent6 2 3 5 2 5 2" xfId="14851" xr:uid="{00000000-0005-0000-0000-0000363C0000}"/>
    <cellStyle name="20% - Accent6 2 3 5 2 6" xfId="14852" xr:uid="{00000000-0005-0000-0000-0000373C0000}"/>
    <cellStyle name="20% - Accent6 2 3 5 2 6 2" xfId="14853" xr:uid="{00000000-0005-0000-0000-0000383C0000}"/>
    <cellStyle name="20% - Accent6 2 3 5 2 7" xfId="14854" xr:uid="{00000000-0005-0000-0000-0000393C0000}"/>
    <cellStyle name="20% - Accent6 2 3 5 3" xfId="14855" xr:uid="{00000000-0005-0000-0000-00003A3C0000}"/>
    <cellStyle name="20% - Accent6 2 3 5 3 2" xfId="14856" xr:uid="{00000000-0005-0000-0000-00003B3C0000}"/>
    <cellStyle name="20% - Accent6 2 3 5 3 2 2" xfId="14857" xr:uid="{00000000-0005-0000-0000-00003C3C0000}"/>
    <cellStyle name="20% - Accent6 2 3 5 3 2 3" xfId="14858" xr:uid="{00000000-0005-0000-0000-00003D3C0000}"/>
    <cellStyle name="20% - Accent6 2 3 5 3 3" xfId="14859" xr:uid="{00000000-0005-0000-0000-00003E3C0000}"/>
    <cellStyle name="20% - Accent6 2 3 5 3 3 2" xfId="14860" xr:uid="{00000000-0005-0000-0000-00003F3C0000}"/>
    <cellStyle name="20% - Accent6 2 3 5 3 4" xfId="14861" xr:uid="{00000000-0005-0000-0000-0000403C0000}"/>
    <cellStyle name="20% - Accent6 2 3 5 3 4 2" xfId="14862" xr:uid="{00000000-0005-0000-0000-0000413C0000}"/>
    <cellStyle name="20% - Accent6 2 3 5 3 5" xfId="14863" xr:uid="{00000000-0005-0000-0000-0000423C0000}"/>
    <cellStyle name="20% - Accent6 2 3 5 4" xfId="14864" xr:uid="{00000000-0005-0000-0000-0000433C0000}"/>
    <cellStyle name="20% - Accent6 2 3 5 4 2" xfId="14865" xr:uid="{00000000-0005-0000-0000-0000443C0000}"/>
    <cellStyle name="20% - Accent6 2 3 5 4 2 2" xfId="14866" xr:uid="{00000000-0005-0000-0000-0000453C0000}"/>
    <cellStyle name="20% - Accent6 2 3 5 4 2 3" xfId="14867" xr:uid="{00000000-0005-0000-0000-0000463C0000}"/>
    <cellStyle name="20% - Accent6 2 3 5 4 3" xfId="14868" xr:uid="{00000000-0005-0000-0000-0000473C0000}"/>
    <cellStyle name="20% - Accent6 2 3 5 4 4" xfId="14869" xr:uid="{00000000-0005-0000-0000-0000483C0000}"/>
    <cellStyle name="20% - Accent6 2 3 5 5" xfId="14870" xr:uid="{00000000-0005-0000-0000-0000493C0000}"/>
    <cellStyle name="20% - Accent6 2 3 5 5 2" xfId="14871" xr:uid="{00000000-0005-0000-0000-00004A3C0000}"/>
    <cellStyle name="20% - Accent6 2 3 5 5 3" xfId="14872" xr:uid="{00000000-0005-0000-0000-00004B3C0000}"/>
    <cellStyle name="20% - Accent6 2 3 5 6" xfId="14873" xr:uid="{00000000-0005-0000-0000-00004C3C0000}"/>
    <cellStyle name="20% - Accent6 2 3 5 6 2" xfId="14874" xr:uid="{00000000-0005-0000-0000-00004D3C0000}"/>
    <cellStyle name="20% - Accent6 2 3 5 7" xfId="14875" xr:uid="{00000000-0005-0000-0000-00004E3C0000}"/>
    <cellStyle name="20% - Accent6 2 3 5 7 2" xfId="14876" xr:uid="{00000000-0005-0000-0000-00004F3C0000}"/>
    <cellStyle name="20% - Accent6 2 3 5 8" xfId="14877" xr:uid="{00000000-0005-0000-0000-0000503C0000}"/>
    <cellStyle name="20% - Accent6 2 3 5 9" xfId="52670" xr:uid="{00000000-0005-0000-0000-0000513C0000}"/>
    <cellStyle name="20% - Accent6 2 3 6" xfId="14878" xr:uid="{00000000-0005-0000-0000-0000523C0000}"/>
    <cellStyle name="20% - Accent6 2 3 6 2" xfId="14879" xr:uid="{00000000-0005-0000-0000-0000533C0000}"/>
    <cellStyle name="20% - Accent6 2 3 6 2 2" xfId="14880" xr:uid="{00000000-0005-0000-0000-0000543C0000}"/>
    <cellStyle name="20% - Accent6 2 3 6 2 2 2" xfId="14881" xr:uid="{00000000-0005-0000-0000-0000553C0000}"/>
    <cellStyle name="20% - Accent6 2 3 6 2 2 3" xfId="14882" xr:uid="{00000000-0005-0000-0000-0000563C0000}"/>
    <cellStyle name="20% - Accent6 2 3 6 2 3" xfId="14883" xr:uid="{00000000-0005-0000-0000-0000573C0000}"/>
    <cellStyle name="20% - Accent6 2 3 6 2 4" xfId="14884" xr:uid="{00000000-0005-0000-0000-0000583C0000}"/>
    <cellStyle name="20% - Accent6 2 3 6 3" xfId="14885" xr:uid="{00000000-0005-0000-0000-0000593C0000}"/>
    <cellStyle name="20% - Accent6 2 3 6 3 2" xfId="14886" xr:uid="{00000000-0005-0000-0000-00005A3C0000}"/>
    <cellStyle name="20% - Accent6 2 3 6 3 2 2" xfId="14887" xr:uid="{00000000-0005-0000-0000-00005B3C0000}"/>
    <cellStyle name="20% - Accent6 2 3 6 3 2 3" xfId="14888" xr:uid="{00000000-0005-0000-0000-00005C3C0000}"/>
    <cellStyle name="20% - Accent6 2 3 6 3 3" xfId="14889" xr:uid="{00000000-0005-0000-0000-00005D3C0000}"/>
    <cellStyle name="20% - Accent6 2 3 6 3 4" xfId="14890" xr:uid="{00000000-0005-0000-0000-00005E3C0000}"/>
    <cellStyle name="20% - Accent6 2 3 6 4" xfId="14891" xr:uid="{00000000-0005-0000-0000-00005F3C0000}"/>
    <cellStyle name="20% - Accent6 2 3 6 4 2" xfId="14892" xr:uid="{00000000-0005-0000-0000-0000603C0000}"/>
    <cellStyle name="20% - Accent6 2 3 6 4 3" xfId="14893" xr:uid="{00000000-0005-0000-0000-0000613C0000}"/>
    <cellStyle name="20% - Accent6 2 3 6 5" xfId="14894" xr:uid="{00000000-0005-0000-0000-0000623C0000}"/>
    <cellStyle name="20% - Accent6 2 3 6 5 2" xfId="14895" xr:uid="{00000000-0005-0000-0000-0000633C0000}"/>
    <cellStyle name="20% - Accent6 2 3 6 6" xfId="14896" xr:uid="{00000000-0005-0000-0000-0000643C0000}"/>
    <cellStyle name="20% - Accent6 2 3 6 6 2" xfId="14897" xr:uid="{00000000-0005-0000-0000-0000653C0000}"/>
    <cellStyle name="20% - Accent6 2 3 6 7" xfId="14898" xr:uid="{00000000-0005-0000-0000-0000663C0000}"/>
    <cellStyle name="20% - Accent6 2 3 7" xfId="14899" xr:uid="{00000000-0005-0000-0000-0000673C0000}"/>
    <cellStyle name="20% - Accent6 2 3 7 2" xfId="14900" xr:uid="{00000000-0005-0000-0000-0000683C0000}"/>
    <cellStyle name="20% - Accent6 2 3 7 2 2" xfId="14901" xr:uid="{00000000-0005-0000-0000-0000693C0000}"/>
    <cellStyle name="20% - Accent6 2 3 7 2 3" xfId="14902" xr:uid="{00000000-0005-0000-0000-00006A3C0000}"/>
    <cellStyle name="20% - Accent6 2 3 7 3" xfId="14903" xr:uid="{00000000-0005-0000-0000-00006B3C0000}"/>
    <cellStyle name="20% - Accent6 2 3 7 3 2" xfId="14904" xr:uid="{00000000-0005-0000-0000-00006C3C0000}"/>
    <cellStyle name="20% - Accent6 2 3 7 4" xfId="14905" xr:uid="{00000000-0005-0000-0000-00006D3C0000}"/>
    <cellStyle name="20% - Accent6 2 3 7 4 2" xfId="14906" xr:uid="{00000000-0005-0000-0000-00006E3C0000}"/>
    <cellStyle name="20% - Accent6 2 3 7 5" xfId="14907" xr:uid="{00000000-0005-0000-0000-00006F3C0000}"/>
    <cellStyle name="20% - Accent6 2 3 8" xfId="14908" xr:uid="{00000000-0005-0000-0000-0000703C0000}"/>
    <cellStyle name="20% - Accent6 2 3 8 2" xfId="14909" xr:uid="{00000000-0005-0000-0000-0000713C0000}"/>
    <cellStyle name="20% - Accent6 2 3 8 2 2" xfId="14910" xr:uid="{00000000-0005-0000-0000-0000723C0000}"/>
    <cellStyle name="20% - Accent6 2 3 8 2 3" xfId="14911" xr:uid="{00000000-0005-0000-0000-0000733C0000}"/>
    <cellStyle name="20% - Accent6 2 3 8 3" xfId="14912" xr:uid="{00000000-0005-0000-0000-0000743C0000}"/>
    <cellStyle name="20% - Accent6 2 3 8 4" xfId="14913" xr:uid="{00000000-0005-0000-0000-0000753C0000}"/>
    <cellStyle name="20% - Accent6 2 3 9" xfId="14914" xr:uid="{00000000-0005-0000-0000-0000763C0000}"/>
    <cellStyle name="20% - Accent6 2 3 9 2" xfId="14915" xr:uid="{00000000-0005-0000-0000-0000773C0000}"/>
    <cellStyle name="20% - Accent6 2 3 9 3" xfId="14916" xr:uid="{00000000-0005-0000-0000-0000783C0000}"/>
    <cellStyle name="20% - Accent6 2 4" xfId="576" xr:uid="{00000000-0005-0000-0000-0000793C0000}"/>
    <cellStyle name="20% - Accent6 2 4 10" xfId="14918" xr:uid="{00000000-0005-0000-0000-00007A3C0000}"/>
    <cellStyle name="20% - Accent6 2 4 11" xfId="14917" xr:uid="{00000000-0005-0000-0000-00007B3C0000}"/>
    <cellStyle name="20% - Accent6 2 4 12" xfId="52218" xr:uid="{00000000-0005-0000-0000-00007C3C0000}"/>
    <cellStyle name="20% - Accent6 2 4 13" xfId="52459" xr:uid="{00000000-0005-0000-0000-00007D3C0000}"/>
    <cellStyle name="20% - Accent6 2 4 14" xfId="53930" xr:uid="{00000000-0005-0000-0000-00007E3C0000}"/>
    <cellStyle name="20% - Accent6 2 4 15" xfId="55456" xr:uid="{00000000-0005-0000-0000-00007F3C0000}"/>
    <cellStyle name="20% - Accent6 2 4 16" xfId="56834" xr:uid="{00000000-0005-0000-0000-0000803C0000}"/>
    <cellStyle name="20% - Accent6 2 4 2" xfId="722" xr:uid="{00000000-0005-0000-0000-0000813C0000}"/>
    <cellStyle name="20% - Accent6 2 4 2 10" xfId="53211" xr:uid="{00000000-0005-0000-0000-0000823C0000}"/>
    <cellStyle name="20% - Accent6 2 4 2 11" xfId="54572" xr:uid="{00000000-0005-0000-0000-0000833C0000}"/>
    <cellStyle name="20% - Accent6 2 4 2 12" xfId="56098" xr:uid="{00000000-0005-0000-0000-0000843C0000}"/>
    <cellStyle name="20% - Accent6 2 4 2 13" xfId="57476" xr:uid="{00000000-0005-0000-0000-0000853C0000}"/>
    <cellStyle name="20% - Accent6 2 4 2 2" xfId="14920" xr:uid="{00000000-0005-0000-0000-0000863C0000}"/>
    <cellStyle name="20% - Accent6 2 4 2 2 2" xfId="14921" xr:uid="{00000000-0005-0000-0000-0000873C0000}"/>
    <cellStyle name="20% - Accent6 2 4 2 2 2 2" xfId="14922" xr:uid="{00000000-0005-0000-0000-0000883C0000}"/>
    <cellStyle name="20% - Accent6 2 4 2 2 2 2 2" xfId="14923" xr:uid="{00000000-0005-0000-0000-0000893C0000}"/>
    <cellStyle name="20% - Accent6 2 4 2 2 2 2 3" xfId="14924" xr:uid="{00000000-0005-0000-0000-00008A3C0000}"/>
    <cellStyle name="20% - Accent6 2 4 2 2 2 3" xfId="14925" xr:uid="{00000000-0005-0000-0000-00008B3C0000}"/>
    <cellStyle name="20% - Accent6 2 4 2 2 2 4" xfId="14926" xr:uid="{00000000-0005-0000-0000-00008C3C0000}"/>
    <cellStyle name="20% - Accent6 2 4 2 2 3" xfId="14927" xr:uid="{00000000-0005-0000-0000-00008D3C0000}"/>
    <cellStyle name="20% - Accent6 2 4 2 2 3 2" xfId="14928" xr:uid="{00000000-0005-0000-0000-00008E3C0000}"/>
    <cellStyle name="20% - Accent6 2 4 2 2 3 2 2" xfId="14929" xr:uid="{00000000-0005-0000-0000-00008F3C0000}"/>
    <cellStyle name="20% - Accent6 2 4 2 2 3 2 3" xfId="14930" xr:uid="{00000000-0005-0000-0000-0000903C0000}"/>
    <cellStyle name="20% - Accent6 2 4 2 2 3 3" xfId="14931" xr:uid="{00000000-0005-0000-0000-0000913C0000}"/>
    <cellStyle name="20% - Accent6 2 4 2 2 3 4" xfId="14932" xr:uid="{00000000-0005-0000-0000-0000923C0000}"/>
    <cellStyle name="20% - Accent6 2 4 2 2 4" xfId="14933" xr:uid="{00000000-0005-0000-0000-0000933C0000}"/>
    <cellStyle name="20% - Accent6 2 4 2 2 4 2" xfId="14934" xr:uid="{00000000-0005-0000-0000-0000943C0000}"/>
    <cellStyle name="20% - Accent6 2 4 2 2 4 3" xfId="14935" xr:uid="{00000000-0005-0000-0000-0000953C0000}"/>
    <cellStyle name="20% - Accent6 2 4 2 2 5" xfId="14936" xr:uid="{00000000-0005-0000-0000-0000963C0000}"/>
    <cellStyle name="20% - Accent6 2 4 2 2 5 2" xfId="14937" xr:uid="{00000000-0005-0000-0000-0000973C0000}"/>
    <cellStyle name="20% - Accent6 2 4 2 2 6" xfId="14938" xr:uid="{00000000-0005-0000-0000-0000983C0000}"/>
    <cellStyle name="20% - Accent6 2 4 2 2 6 2" xfId="14939" xr:uid="{00000000-0005-0000-0000-0000993C0000}"/>
    <cellStyle name="20% - Accent6 2 4 2 2 7" xfId="14940" xr:uid="{00000000-0005-0000-0000-00009A3C0000}"/>
    <cellStyle name="20% - Accent6 2 4 2 3" xfId="14941" xr:uid="{00000000-0005-0000-0000-00009B3C0000}"/>
    <cellStyle name="20% - Accent6 2 4 2 3 2" xfId="14942" xr:uid="{00000000-0005-0000-0000-00009C3C0000}"/>
    <cellStyle name="20% - Accent6 2 4 2 3 2 2" xfId="14943" xr:uid="{00000000-0005-0000-0000-00009D3C0000}"/>
    <cellStyle name="20% - Accent6 2 4 2 3 2 3" xfId="14944" xr:uid="{00000000-0005-0000-0000-00009E3C0000}"/>
    <cellStyle name="20% - Accent6 2 4 2 3 3" xfId="14945" xr:uid="{00000000-0005-0000-0000-00009F3C0000}"/>
    <cellStyle name="20% - Accent6 2 4 2 3 3 2" xfId="14946" xr:uid="{00000000-0005-0000-0000-0000A03C0000}"/>
    <cellStyle name="20% - Accent6 2 4 2 3 4" xfId="14947" xr:uid="{00000000-0005-0000-0000-0000A13C0000}"/>
    <cellStyle name="20% - Accent6 2 4 2 3 4 2" xfId="14948" xr:uid="{00000000-0005-0000-0000-0000A23C0000}"/>
    <cellStyle name="20% - Accent6 2 4 2 3 5" xfId="14949" xr:uid="{00000000-0005-0000-0000-0000A33C0000}"/>
    <cellStyle name="20% - Accent6 2 4 2 4" xfId="14950" xr:uid="{00000000-0005-0000-0000-0000A43C0000}"/>
    <cellStyle name="20% - Accent6 2 4 2 4 2" xfId="14951" xr:uid="{00000000-0005-0000-0000-0000A53C0000}"/>
    <cellStyle name="20% - Accent6 2 4 2 4 2 2" xfId="14952" xr:uid="{00000000-0005-0000-0000-0000A63C0000}"/>
    <cellStyle name="20% - Accent6 2 4 2 4 2 3" xfId="14953" xr:uid="{00000000-0005-0000-0000-0000A73C0000}"/>
    <cellStyle name="20% - Accent6 2 4 2 4 3" xfId="14954" xr:uid="{00000000-0005-0000-0000-0000A83C0000}"/>
    <cellStyle name="20% - Accent6 2 4 2 4 4" xfId="14955" xr:uid="{00000000-0005-0000-0000-0000A93C0000}"/>
    <cellStyle name="20% - Accent6 2 4 2 5" xfId="14956" xr:uid="{00000000-0005-0000-0000-0000AA3C0000}"/>
    <cellStyle name="20% - Accent6 2 4 2 5 2" xfId="14957" xr:uid="{00000000-0005-0000-0000-0000AB3C0000}"/>
    <cellStyle name="20% - Accent6 2 4 2 5 3" xfId="14958" xr:uid="{00000000-0005-0000-0000-0000AC3C0000}"/>
    <cellStyle name="20% - Accent6 2 4 2 6" xfId="14959" xr:uid="{00000000-0005-0000-0000-0000AD3C0000}"/>
    <cellStyle name="20% - Accent6 2 4 2 6 2" xfId="14960" xr:uid="{00000000-0005-0000-0000-0000AE3C0000}"/>
    <cellStyle name="20% - Accent6 2 4 2 7" xfId="14961" xr:uid="{00000000-0005-0000-0000-0000AF3C0000}"/>
    <cellStyle name="20% - Accent6 2 4 2 7 2" xfId="14962" xr:uid="{00000000-0005-0000-0000-0000B03C0000}"/>
    <cellStyle name="20% - Accent6 2 4 2 8" xfId="14963" xr:uid="{00000000-0005-0000-0000-0000B13C0000}"/>
    <cellStyle name="20% - Accent6 2 4 2 9" xfId="14919" xr:uid="{00000000-0005-0000-0000-0000B23C0000}"/>
    <cellStyle name="20% - Accent6 2 4 3" xfId="14964" xr:uid="{00000000-0005-0000-0000-0000B33C0000}"/>
    <cellStyle name="20% - Accent6 2 4 3 10" xfId="54372" xr:uid="{00000000-0005-0000-0000-0000B43C0000}"/>
    <cellStyle name="20% - Accent6 2 4 3 11" xfId="55898" xr:uid="{00000000-0005-0000-0000-0000B53C0000}"/>
    <cellStyle name="20% - Accent6 2 4 3 12" xfId="57276" xr:uid="{00000000-0005-0000-0000-0000B63C0000}"/>
    <cellStyle name="20% - Accent6 2 4 3 2" xfId="14965" xr:uid="{00000000-0005-0000-0000-0000B73C0000}"/>
    <cellStyle name="20% - Accent6 2 4 3 2 2" xfId="14966" xr:uid="{00000000-0005-0000-0000-0000B83C0000}"/>
    <cellStyle name="20% - Accent6 2 4 3 2 2 2" xfId="14967" xr:uid="{00000000-0005-0000-0000-0000B93C0000}"/>
    <cellStyle name="20% - Accent6 2 4 3 2 2 2 2" xfId="14968" xr:uid="{00000000-0005-0000-0000-0000BA3C0000}"/>
    <cellStyle name="20% - Accent6 2 4 3 2 2 2 3" xfId="14969" xr:uid="{00000000-0005-0000-0000-0000BB3C0000}"/>
    <cellStyle name="20% - Accent6 2 4 3 2 2 3" xfId="14970" xr:uid="{00000000-0005-0000-0000-0000BC3C0000}"/>
    <cellStyle name="20% - Accent6 2 4 3 2 2 4" xfId="14971" xr:uid="{00000000-0005-0000-0000-0000BD3C0000}"/>
    <cellStyle name="20% - Accent6 2 4 3 2 3" xfId="14972" xr:uid="{00000000-0005-0000-0000-0000BE3C0000}"/>
    <cellStyle name="20% - Accent6 2 4 3 2 3 2" xfId="14973" xr:uid="{00000000-0005-0000-0000-0000BF3C0000}"/>
    <cellStyle name="20% - Accent6 2 4 3 2 3 2 2" xfId="14974" xr:uid="{00000000-0005-0000-0000-0000C03C0000}"/>
    <cellStyle name="20% - Accent6 2 4 3 2 3 2 3" xfId="14975" xr:uid="{00000000-0005-0000-0000-0000C13C0000}"/>
    <cellStyle name="20% - Accent6 2 4 3 2 3 3" xfId="14976" xr:uid="{00000000-0005-0000-0000-0000C23C0000}"/>
    <cellStyle name="20% - Accent6 2 4 3 2 3 4" xfId="14977" xr:uid="{00000000-0005-0000-0000-0000C33C0000}"/>
    <cellStyle name="20% - Accent6 2 4 3 2 4" xfId="14978" xr:uid="{00000000-0005-0000-0000-0000C43C0000}"/>
    <cellStyle name="20% - Accent6 2 4 3 2 4 2" xfId="14979" xr:uid="{00000000-0005-0000-0000-0000C53C0000}"/>
    <cellStyle name="20% - Accent6 2 4 3 2 4 3" xfId="14980" xr:uid="{00000000-0005-0000-0000-0000C63C0000}"/>
    <cellStyle name="20% - Accent6 2 4 3 2 5" xfId="14981" xr:uid="{00000000-0005-0000-0000-0000C73C0000}"/>
    <cellStyle name="20% - Accent6 2 4 3 2 5 2" xfId="14982" xr:uid="{00000000-0005-0000-0000-0000C83C0000}"/>
    <cellStyle name="20% - Accent6 2 4 3 2 6" xfId="14983" xr:uid="{00000000-0005-0000-0000-0000C93C0000}"/>
    <cellStyle name="20% - Accent6 2 4 3 2 6 2" xfId="14984" xr:uid="{00000000-0005-0000-0000-0000CA3C0000}"/>
    <cellStyle name="20% - Accent6 2 4 3 2 7" xfId="14985" xr:uid="{00000000-0005-0000-0000-0000CB3C0000}"/>
    <cellStyle name="20% - Accent6 2 4 3 3" xfId="14986" xr:uid="{00000000-0005-0000-0000-0000CC3C0000}"/>
    <cellStyle name="20% - Accent6 2 4 3 3 2" xfId="14987" xr:uid="{00000000-0005-0000-0000-0000CD3C0000}"/>
    <cellStyle name="20% - Accent6 2 4 3 3 2 2" xfId="14988" xr:uid="{00000000-0005-0000-0000-0000CE3C0000}"/>
    <cellStyle name="20% - Accent6 2 4 3 3 2 3" xfId="14989" xr:uid="{00000000-0005-0000-0000-0000CF3C0000}"/>
    <cellStyle name="20% - Accent6 2 4 3 3 3" xfId="14990" xr:uid="{00000000-0005-0000-0000-0000D03C0000}"/>
    <cellStyle name="20% - Accent6 2 4 3 3 3 2" xfId="14991" xr:uid="{00000000-0005-0000-0000-0000D13C0000}"/>
    <cellStyle name="20% - Accent6 2 4 3 3 4" xfId="14992" xr:uid="{00000000-0005-0000-0000-0000D23C0000}"/>
    <cellStyle name="20% - Accent6 2 4 3 3 4 2" xfId="14993" xr:uid="{00000000-0005-0000-0000-0000D33C0000}"/>
    <cellStyle name="20% - Accent6 2 4 3 3 5" xfId="14994" xr:uid="{00000000-0005-0000-0000-0000D43C0000}"/>
    <cellStyle name="20% - Accent6 2 4 3 4" xfId="14995" xr:uid="{00000000-0005-0000-0000-0000D53C0000}"/>
    <cellStyle name="20% - Accent6 2 4 3 4 2" xfId="14996" xr:uid="{00000000-0005-0000-0000-0000D63C0000}"/>
    <cellStyle name="20% - Accent6 2 4 3 4 2 2" xfId="14997" xr:uid="{00000000-0005-0000-0000-0000D73C0000}"/>
    <cellStyle name="20% - Accent6 2 4 3 4 2 3" xfId="14998" xr:uid="{00000000-0005-0000-0000-0000D83C0000}"/>
    <cellStyle name="20% - Accent6 2 4 3 4 3" xfId="14999" xr:uid="{00000000-0005-0000-0000-0000D93C0000}"/>
    <cellStyle name="20% - Accent6 2 4 3 4 4" xfId="15000" xr:uid="{00000000-0005-0000-0000-0000DA3C0000}"/>
    <cellStyle name="20% - Accent6 2 4 3 5" xfId="15001" xr:uid="{00000000-0005-0000-0000-0000DB3C0000}"/>
    <cellStyle name="20% - Accent6 2 4 3 5 2" xfId="15002" xr:uid="{00000000-0005-0000-0000-0000DC3C0000}"/>
    <cellStyle name="20% - Accent6 2 4 3 5 3" xfId="15003" xr:uid="{00000000-0005-0000-0000-0000DD3C0000}"/>
    <cellStyle name="20% - Accent6 2 4 3 6" xfId="15004" xr:uid="{00000000-0005-0000-0000-0000DE3C0000}"/>
    <cellStyle name="20% - Accent6 2 4 3 6 2" xfId="15005" xr:uid="{00000000-0005-0000-0000-0000DF3C0000}"/>
    <cellStyle name="20% - Accent6 2 4 3 7" xfId="15006" xr:uid="{00000000-0005-0000-0000-0000E03C0000}"/>
    <cellStyle name="20% - Accent6 2 4 3 7 2" xfId="15007" xr:uid="{00000000-0005-0000-0000-0000E13C0000}"/>
    <cellStyle name="20% - Accent6 2 4 3 8" xfId="15008" xr:uid="{00000000-0005-0000-0000-0000E23C0000}"/>
    <cellStyle name="20% - Accent6 2 4 3 9" xfId="52961" xr:uid="{00000000-0005-0000-0000-0000E33C0000}"/>
    <cellStyle name="20% - Accent6 2 4 4" xfId="15009" xr:uid="{00000000-0005-0000-0000-0000E43C0000}"/>
    <cellStyle name="20% - Accent6 2 4 4 10" xfId="55669" xr:uid="{00000000-0005-0000-0000-0000E53C0000}"/>
    <cellStyle name="20% - Accent6 2 4 4 11" xfId="57047" xr:uid="{00000000-0005-0000-0000-0000E63C0000}"/>
    <cellStyle name="20% - Accent6 2 4 4 2" xfId="15010" xr:uid="{00000000-0005-0000-0000-0000E73C0000}"/>
    <cellStyle name="20% - Accent6 2 4 4 2 2" xfId="15011" xr:uid="{00000000-0005-0000-0000-0000E83C0000}"/>
    <cellStyle name="20% - Accent6 2 4 4 2 2 2" xfId="15012" xr:uid="{00000000-0005-0000-0000-0000E93C0000}"/>
    <cellStyle name="20% - Accent6 2 4 4 2 2 3" xfId="15013" xr:uid="{00000000-0005-0000-0000-0000EA3C0000}"/>
    <cellStyle name="20% - Accent6 2 4 4 2 3" xfId="15014" xr:uid="{00000000-0005-0000-0000-0000EB3C0000}"/>
    <cellStyle name="20% - Accent6 2 4 4 2 4" xfId="15015" xr:uid="{00000000-0005-0000-0000-0000EC3C0000}"/>
    <cellStyle name="20% - Accent6 2 4 4 3" xfId="15016" xr:uid="{00000000-0005-0000-0000-0000ED3C0000}"/>
    <cellStyle name="20% - Accent6 2 4 4 3 2" xfId="15017" xr:uid="{00000000-0005-0000-0000-0000EE3C0000}"/>
    <cellStyle name="20% - Accent6 2 4 4 3 2 2" xfId="15018" xr:uid="{00000000-0005-0000-0000-0000EF3C0000}"/>
    <cellStyle name="20% - Accent6 2 4 4 3 2 3" xfId="15019" xr:uid="{00000000-0005-0000-0000-0000F03C0000}"/>
    <cellStyle name="20% - Accent6 2 4 4 3 3" xfId="15020" xr:uid="{00000000-0005-0000-0000-0000F13C0000}"/>
    <cellStyle name="20% - Accent6 2 4 4 3 4" xfId="15021" xr:uid="{00000000-0005-0000-0000-0000F23C0000}"/>
    <cellStyle name="20% - Accent6 2 4 4 4" xfId="15022" xr:uid="{00000000-0005-0000-0000-0000F33C0000}"/>
    <cellStyle name="20% - Accent6 2 4 4 4 2" xfId="15023" xr:uid="{00000000-0005-0000-0000-0000F43C0000}"/>
    <cellStyle name="20% - Accent6 2 4 4 4 3" xfId="15024" xr:uid="{00000000-0005-0000-0000-0000F53C0000}"/>
    <cellStyle name="20% - Accent6 2 4 4 5" xfId="15025" xr:uid="{00000000-0005-0000-0000-0000F63C0000}"/>
    <cellStyle name="20% - Accent6 2 4 4 5 2" xfId="15026" xr:uid="{00000000-0005-0000-0000-0000F73C0000}"/>
    <cellStyle name="20% - Accent6 2 4 4 6" xfId="15027" xr:uid="{00000000-0005-0000-0000-0000F83C0000}"/>
    <cellStyle name="20% - Accent6 2 4 4 6 2" xfId="15028" xr:uid="{00000000-0005-0000-0000-0000F93C0000}"/>
    <cellStyle name="20% - Accent6 2 4 4 7" xfId="15029" xr:uid="{00000000-0005-0000-0000-0000FA3C0000}"/>
    <cellStyle name="20% - Accent6 2 4 4 8" xfId="52672" xr:uid="{00000000-0005-0000-0000-0000FB3C0000}"/>
    <cellStyle name="20% - Accent6 2 4 4 9" xfId="54143" xr:uid="{00000000-0005-0000-0000-0000FC3C0000}"/>
    <cellStyle name="20% - Accent6 2 4 5" xfId="15030" xr:uid="{00000000-0005-0000-0000-0000FD3C0000}"/>
    <cellStyle name="20% - Accent6 2 4 5 2" xfId="15031" xr:uid="{00000000-0005-0000-0000-0000FE3C0000}"/>
    <cellStyle name="20% - Accent6 2 4 5 2 2" xfId="15032" xr:uid="{00000000-0005-0000-0000-0000FF3C0000}"/>
    <cellStyle name="20% - Accent6 2 4 5 2 3" xfId="15033" xr:uid="{00000000-0005-0000-0000-0000003D0000}"/>
    <cellStyle name="20% - Accent6 2 4 5 3" xfId="15034" xr:uid="{00000000-0005-0000-0000-0000013D0000}"/>
    <cellStyle name="20% - Accent6 2 4 5 3 2" xfId="15035" xr:uid="{00000000-0005-0000-0000-0000023D0000}"/>
    <cellStyle name="20% - Accent6 2 4 5 4" xfId="15036" xr:uid="{00000000-0005-0000-0000-0000033D0000}"/>
    <cellStyle name="20% - Accent6 2 4 5 4 2" xfId="15037" xr:uid="{00000000-0005-0000-0000-0000043D0000}"/>
    <cellStyle name="20% - Accent6 2 4 5 5" xfId="15038" xr:uid="{00000000-0005-0000-0000-0000053D0000}"/>
    <cellStyle name="20% - Accent6 2 4 6" xfId="15039" xr:uid="{00000000-0005-0000-0000-0000063D0000}"/>
    <cellStyle name="20% - Accent6 2 4 6 2" xfId="15040" xr:uid="{00000000-0005-0000-0000-0000073D0000}"/>
    <cellStyle name="20% - Accent6 2 4 6 2 2" xfId="15041" xr:uid="{00000000-0005-0000-0000-0000083D0000}"/>
    <cellStyle name="20% - Accent6 2 4 6 2 3" xfId="15042" xr:uid="{00000000-0005-0000-0000-0000093D0000}"/>
    <cellStyle name="20% - Accent6 2 4 6 3" xfId="15043" xr:uid="{00000000-0005-0000-0000-00000A3D0000}"/>
    <cellStyle name="20% - Accent6 2 4 6 4" xfId="15044" xr:uid="{00000000-0005-0000-0000-00000B3D0000}"/>
    <cellStyle name="20% - Accent6 2 4 7" xfId="15045" xr:uid="{00000000-0005-0000-0000-00000C3D0000}"/>
    <cellStyle name="20% - Accent6 2 4 7 2" xfId="15046" xr:uid="{00000000-0005-0000-0000-00000D3D0000}"/>
    <cellStyle name="20% - Accent6 2 4 7 3" xfId="15047" xr:uid="{00000000-0005-0000-0000-00000E3D0000}"/>
    <cellStyle name="20% - Accent6 2 4 8" xfId="15048" xr:uid="{00000000-0005-0000-0000-00000F3D0000}"/>
    <cellStyle name="20% - Accent6 2 4 8 2" xfId="15049" xr:uid="{00000000-0005-0000-0000-0000103D0000}"/>
    <cellStyle name="20% - Accent6 2 4 9" xfId="15050" xr:uid="{00000000-0005-0000-0000-0000113D0000}"/>
    <cellStyle name="20% - Accent6 2 4 9 2" xfId="15051" xr:uid="{00000000-0005-0000-0000-0000123D0000}"/>
    <cellStyle name="20% - Accent6 2 5" xfId="15052" xr:uid="{00000000-0005-0000-0000-0000133D0000}"/>
    <cellStyle name="20% - Accent6 2 5 10" xfId="15053" xr:uid="{00000000-0005-0000-0000-0000143D0000}"/>
    <cellStyle name="20% - Accent6 2 5 11" xfId="53206" xr:uid="{00000000-0005-0000-0000-0000153D0000}"/>
    <cellStyle name="20% - Accent6 2 5 2" xfId="15054" xr:uid="{00000000-0005-0000-0000-0000163D0000}"/>
    <cellStyle name="20% - Accent6 2 5 2 2" xfId="15055" xr:uid="{00000000-0005-0000-0000-0000173D0000}"/>
    <cellStyle name="20% - Accent6 2 5 2 2 2" xfId="15056" xr:uid="{00000000-0005-0000-0000-0000183D0000}"/>
    <cellStyle name="20% - Accent6 2 5 2 2 2 2" xfId="15057" xr:uid="{00000000-0005-0000-0000-0000193D0000}"/>
    <cellStyle name="20% - Accent6 2 5 2 2 2 2 2" xfId="15058" xr:uid="{00000000-0005-0000-0000-00001A3D0000}"/>
    <cellStyle name="20% - Accent6 2 5 2 2 2 2 3" xfId="15059" xr:uid="{00000000-0005-0000-0000-00001B3D0000}"/>
    <cellStyle name="20% - Accent6 2 5 2 2 2 3" xfId="15060" xr:uid="{00000000-0005-0000-0000-00001C3D0000}"/>
    <cellStyle name="20% - Accent6 2 5 2 2 2 4" xfId="15061" xr:uid="{00000000-0005-0000-0000-00001D3D0000}"/>
    <cellStyle name="20% - Accent6 2 5 2 2 3" xfId="15062" xr:uid="{00000000-0005-0000-0000-00001E3D0000}"/>
    <cellStyle name="20% - Accent6 2 5 2 2 3 2" xfId="15063" xr:uid="{00000000-0005-0000-0000-00001F3D0000}"/>
    <cellStyle name="20% - Accent6 2 5 2 2 3 2 2" xfId="15064" xr:uid="{00000000-0005-0000-0000-0000203D0000}"/>
    <cellStyle name="20% - Accent6 2 5 2 2 3 2 3" xfId="15065" xr:uid="{00000000-0005-0000-0000-0000213D0000}"/>
    <cellStyle name="20% - Accent6 2 5 2 2 3 3" xfId="15066" xr:uid="{00000000-0005-0000-0000-0000223D0000}"/>
    <cellStyle name="20% - Accent6 2 5 2 2 3 4" xfId="15067" xr:uid="{00000000-0005-0000-0000-0000233D0000}"/>
    <cellStyle name="20% - Accent6 2 5 2 2 4" xfId="15068" xr:uid="{00000000-0005-0000-0000-0000243D0000}"/>
    <cellStyle name="20% - Accent6 2 5 2 2 4 2" xfId="15069" xr:uid="{00000000-0005-0000-0000-0000253D0000}"/>
    <cellStyle name="20% - Accent6 2 5 2 2 4 3" xfId="15070" xr:uid="{00000000-0005-0000-0000-0000263D0000}"/>
    <cellStyle name="20% - Accent6 2 5 2 2 5" xfId="15071" xr:uid="{00000000-0005-0000-0000-0000273D0000}"/>
    <cellStyle name="20% - Accent6 2 5 2 2 5 2" xfId="15072" xr:uid="{00000000-0005-0000-0000-0000283D0000}"/>
    <cellStyle name="20% - Accent6 2 5 2 2 6" xfId="15073" xr:uid="{00000000-0005-0000-0000-0000293D0000}"/>
    <cellStyle name="20% - Accent6 2 5 2 2 6 2" xfId="15074" xr:uid="{00000000-0005-0000-0000-00002A3D0000}"/>
    <cellStyle name="20% - Accent6 2 5 2 2 7" xfId="15075" xr:uid="{00000000-0005-0000-0000-00002B3D0000}"/>
    <cellStyle name="20% - Accent6 2 5 2 3" xfId="15076" xr:uid="{00000000-0005-0000-0000-00002C3D0000}"/>
    <cellStyle name="20% - Accent6 2 5 2 3 2" xfId="15077" xr:uid="{00000000-0005-0000-0000-00002D3D0000}"/>
    <cellStyle name="20% - Accent6 2 5 2 3 2 2" xfId="15078" xr:uid="{00000000-0005-0000-0000-00002E3D0000}"/>
    <cellStyle name="20% - Accent6 2 5 2 3 2 3" xfId="15079" xr:uid="{00000000-0005-0000-0000-00002F3D0000}"/>
    <cellStyle name="20% - Accent6 2 5 2 3 3" xfId="15080" xr:uid="{00000000-0005-0000-0000-0000303D0000}"/>
    <cellStyle name="20% - Accent6 2 5 2 3 3 2" xfId="15081" xr:uid="{00000000-0005-0000-0000-0000313D0000}"/>
    <cellStyle name="20% - Accent6 2 5 2 3 4" xfId="15082" xr:uid="{00000000-0005-0000-0000-0000323D0000}"/>
    <cellStyle name="20% - Accent6 2 5 2 3 4 2" xfId="15083" xr:uid="{00000000-0005-0000-0000-0000333D0000}"/>
    <cellStyle name="20% - Accent6 2 5 2 3 5" xfId="15084" xr:uid="{00000000-0005-0000-0000-0000343D0000}"/>
    <cellStyle name="20% - Accent6 2 5 2 4" xfId="15085" xr:uid="{00000000-0005-0000-0000-0000353D0000}"/>
    <cellStyle name="20% - Accent6 2 5 2 4 2" xfId="15086" xr:uid="{00000000-0005-0000-0000-0000363D0000}"/>
    <cellStyle name="20% - Accent6 2 5 2 4 2 2" xfId="15087" xr:uid="{00000000-0005-0000-0000-0000373D0000}"/>
    <cellStyle name="20% - Accent6 2 5 2 4 2 3" xfId="15088" xr:uid="{00000000-0005-0000-0000-0000383D0000}"/>
    <cellStyle name="20% - Accent6 2 5 2 4 3" xfId="15089" xr:uid="{00000000-0005-0000-0000-0000393D0000}"/>
    <cellStyle name="20% - Accent6 2 5 2 4 4" xfId="15090" xr:uid="{00000000-0005-0000-0000-00003A3D0000}"/>
    <cellStyle name="20% - Accent6 2 5 2 5" xfId="15091" xr:uid="{00000000-0005-0000-0000-00003B3D0000}"/>
    <cellStyle name="20% - Accent6 2 5 2 5 2" xfId="15092" xr:uid="{00000000-0005-0000-0000-00003C3D0000}"/>
    <cellStyle name="20% - Accent6 2 5 2 5 3" xfId="15093" xr:uid="{00000000-0005-0000-0000-00003D3D0000}"/>
    <cellStyle name="20% - Accent6 2 5 2 6" xfId="15094" xr:uid="{00000000-0005-0000-0000-00003E3D0000}"/>
    <cellStyle name="20% - Accent6 2 5 2 6 2" xfId="15095" xr:uid="{00000000-0005-0000-0000-00003F3D0000}"/>
    <cellStyle name="20% - Accent6 2 5 2 7" xfId="15096" xr:uid="{00000000-0005-0000-0000-0000403D0000}"/>
    <cellStyle name="20% - Accent6 2 5 2 7 2" xfId="15097" xr:uid="{00000000-0005-0000-0000-0000413D0000}"/>
    <cellStyle name="20% - Accent6 2 5 2 8" xfId="15098" xr:uid="{00000000-0005-0000-0000-0000423D0000}"/>
    <cellStyle name="20% - Accent6 2 5 3" xfId="15099" xr:uid="{00000000-0005-0000-0000-0000433D0000}"/>
    <cellStyle name="20% - Accent6 2 5 3 2" xfId="15100" xr:uid="{00000000-0005-0000-0000-0000443D0000}"/>
    <cellStyle name="20% - Accent6 2 5 3 2 2" xfId="15101" xr:uid="{00000000-0005-0000-0000-0000453D0000}"/>
    <cellStyle name="20% - Accent6 2 5 3 2 2 2" xfId="15102" xr:uid="{00000000-0005-0000-0000-0000463D0000}"/>
    <cellStyle name="20% - Accent6 2 5 3 2 2 2 2" xfId="15103" xr:uid="{00000000-0005-0000-0000-0000473D0000}"/>
    <cellStyle name="20% - Accent6 2 5 3 2 2 2 3" xfId="15104" xr:uid="{00000000-0005-0000-0000-0000483D0000}"/>
    <cellStyle name="20% - Accent6 2 5 3 2 2 3" xfId="15105" xr:uid="{00000000-0005-0000-0000-0000493D0000}"/>
    <cellStyle name="20% - Accent6 2 5 3 2 2 4" xfId="15106" xr:uid="{00000000-0005-0000-0000-00004A3D0000}"/>
    <cellStyle name="20% - Accent6 2 5 3 2 3" xfId="15107" xr:uid="{00000000-0005-0000-0000-00004B3D0000}"/>
    <cellStyle name="20% - Accent6 2 5 3 2 3 2" xfId="15108" xr:uid="{00000000-0005-0000-0000-00004C3D0000}"/>
    <cellStyle name="20% - Accent6 2 5 3 2 3 2 2" xfId="15109" xr:uid="{00000000-0005-0000-0000-00004D3D0000}"/>
    <cellStyle name="20% - Accent6 2 5 3 2 3 2 3" xfId="15110" xr:uid="{00000000-0005-0000-0000-00004E3D0000}"/>
    <cellStyle name="20% - Accent6 2 5 3 2 3 3" xfId="15111" xr:uid="{00000000-0005-0000-0000-00004F3D0000}"/>
    <cellStyle name="20% - Accent6 2 5 3 2 3 4" xfId="15112" xr:uid="{00000000-0005-0000-0000-0000503D0000}"/>
    <cellStyle name="20% - Accent6 2 5 3 2 4" xfId="15113" xr:uid="{00000000-0005-0000-0000-0000513D0000}"/>
    <cellStyle name="20% - Accent6 2 5 3 2 4 2" xfId="15114" xr:uid="{00000000-0005-0000-0000-0000523D0000}"/>
    <cellStyle name="20% - Accent6 2 5 3 2 4 3" xfId="15115" xr:uid="{00000000-0005-0000-0000-0000533D0000}"/>
    <cellStyle name="20% - Accent6 2 5 3 2 5" xfId="15116" xr:uid="{00000000-0005-0000-0000-0000543D0000}"/>
    <cellStyle name="20% - Accent6 2 5 3 2 5 2" xfId="15117" xr:uid="{00000000-0005-0000-0000-0000553D0000}"/>
    <cellStyle name="20% - Accent6 2 5 3 2 6" xfId="15118" xr:uid="{00000000-0005-0000-0000-0000563D0000}"/>
    <cellStyle name="20% - Accent6 2 5 3 2 6 2" xfId="15119" xr:uid="{00000000-0005-0000-0000-0000573D0000}"/>
    <cellStyle name="20% - Accent6 2 5 3 2 7" xfId="15120" xr:uid="{00000000-0005-0000-0000-0000583D0000}"/>
    <cellStyle name="20% - Accent6 2 5 3 3" xfId="15121" xr:uid="{00000000-0005-0000-0000-0000593D0000}"/>
    <cellStyle name="20% - Accent6 2 5 3 3 2" xfId="15122" xr:uid="{00000000-0005-0000-0000-00005A3D0000}"/>
    <cellStyle name="20% - Accent6 2 5 3 3 2 2" xfId="15123" xr:uid="{00000000-0005-0000-0000-00005B3D0000}"/>
    <cellStyle name="20% - Accent6 2 5 3 3 2 3" xfId="15124" xr:uid="{00000000-0005-0000-0000-00005C3D0000}"/>
    <cellStyle name="20% - Accent6 2 5 3 3 3" xfId="15125" xr:uid="{00000000-0005-0000-0000-00005D3D0000}"/>
    <cellStyle name="20% - Accent6 2 5 3 3 3 2" xfId="15126" xr:uid="{00000000-0005-0000-0000-00005E3D0000}"/>
    <cellStyle name="20% - Accent6 2 5 3 3 4" xfId="15127" xr:uid="{00000000-0005-0000-0000-00005F3D0000}"/>
    <cellStyle name="20% - Accent6 2 5 3 3 4 2" xfId="15128" xr:uid="{00000000-0005-0000-0000-0000603D0000}"/>
    <cellStyle name="20% - Accent6 2 5 3 3 5" xfId="15129" xr:uid="{00000000-0005-0000-0000-0000613D0000}"/>
    <cellStyle name="20% - Accent6 2 5 3 4" xfId="15130" xr:uid="{00000000-0005-0000-0000-0000623D0000}"/>
    <cellStyle name="20% - Accent6 2 5 3 4 2" xfId="15131" xr:uid="{00000000-0005-0000-0000-0000633D0000}"/>
    <cellStyle name="20% - Accent6 2 5 3 4 2 2" xfId="15132" xr:uid="{00000000-0005-0000-0000-0000643D0000}"/>
    <cellStyle name="20% - Accent6 2 5 3 4 2 3" xfId="15133" xr:uid="{00000000-0005-0000-0000-0000653D0000}"/>
    <cellStyle name="20% - Accent6 2 5 3 4 3" xfId="15134" xr:uid="{00000000-0005-0000-0000-0000663D0000}"/>
    <cellStyle name="20% - Accent6 2 5 3 4 4" xfId="15135" xr:uid="{00000000-0005-0000-0000-0000673D0000}"/>
    <cellStyle name="20% - Accent6 2 5 3 5" xfId="15136" xr:uid="{00000000-0005-0000-0000-0000683D0000}"/>
    <cellStyle name="20% - Accent6 2 5 3 5 2" xfId="15137" xr:uid="{00000000-0005-0000-0000-0000693D0000}"/>
    <cellStyle name="20% - Accent6 2 5 3 5 3" xfId="15138" xr:uid="{00000000-0005-0000-0000-00006A3D0000}"/>
    <cellStyle name="20% - Accent6 2 5 3 6" xfId="15139" xr:uid="{00000000-0005-0000-0000-00006B3D0000}"/>
    <cellStyle name="20% - Accent6 2 5 3 6 2" xfId="15140" xr:uid="{00000000-0005-0000-0000-00006C3D0000}"/>
    <cellStyle name="20% - Accent6 2 5 3 7" xfId="15141" xr:uid="{00000000-0005-0000-0000-00006D3D0000}"/>
    <cellStyle name="20% - Accent6 2 5 3 7 2" xfId="15142" xr:uid="{00000000-0005-0000-0000-00006E3D0000}"/>
    <cellStyle name="20% - Accent6 2 5 3 8" xfId="15143" xr:uid="{00000000-0005-0000-0000-00006F3D0000}"/>
    <cellStyle name="20% - Accent6 2 5 4" xfId="15144" xr:uid="{00000000-0005-0000-0000-0000703D0000}"/>
    <cellStyle name="20% - Accent6 2 5 4 2" xfId="15145" xr:uid="{00000000-0005-0000-0000-0000713D0000}"/>
    <cellStyle name="20% - Accent6 2 5 4 2 2" xfId="15146" xr:uid="{00000000-0005-0000-0000-0000723D0000}"/>
    <cellStyle name="20% - Accent6 2 5 4 2 2 2" xfId="15147" xr:uid="{00000000-0005-0000-0000-0000733D0000}"/>
    <cellStyle name="20% - Accent6 2 5 4 2 2 3" xfId="15148" xr:uid="{00000000-0005-0000-0000-0000743D0000}"/>
    <cellStyle name="20% - Accent6 2 5 4 2 3" xfId="15149" xr:uid="{00000000-0005-0000-0000-0000753D0000}"/>
    <cellStyle name="20% - Accent6 2 5 4 2 4" xfId="15150" xr:uid="{00000000-0005-0000-0000-0000763D0000}"/>
    <cellStyle name="20% - Accent6 2 5 4 3" xfId="15151" xr:uid="{00000000-0005-0000-0000-0000773D0000}"/>
    <cellStyle name="20% - Accent6 2 5 4 3 2" xfId="15152" xr:uid="{00000000-0005-0000-0000-0000783D0000}"/>
    <cellStyle name="20% - Accent6 2 5 4 3 2 2" xfId="15153" xr:uid="{00000000-0005-0000-0000-0000793D0000}"/>
    <cellStyle name="20% - Accent6 2 5 4 3 2 3" xfId="15154" xr:uid="{00000000-0005-0000-0000-00007A3D0000}"/>
    <cellStyle name="20% - Accent6 2 5 4 3 3" xfId="15155" xr:uid="{00000000-0005-0000-0000-00007B3D0000}"/>
    <cellStyle name="20% - Accent6 2 5 4 3 4" xfId="15156" xr:uid="{00000000-0005-0000-0000-00007C3D0000}"/>
    <cellStyle name="20% - Accent6 2 5 4 4" xfId="15157" xr:uid="{00000000-0005-0000-0000-00007D3D0000}"/>
    <cellStyle name="20% - Accent6 2 5 4 4 2" xfId="15158" xr:uid="{00000000-0005-0000-0000-00007E3D0000}"/>
    <cellStyle name="20% - Accent6 2 5 4 4 3" xfId="15159" xr:uid="{00000000-0005-0000-0000-00007F3D0000}"/>
    <cellStyle name="20% - Accent6 2 5 4 5" xfId="15160" xr:uid="{00000000-0005-0000-0000-0000803D0000}"/>
    <cellStyle name="20% - Accent6 2 5 4 5 2" xfId="15161" xr:uid="{00000000-0005-0000-0000-0000813D0000}"/>
    <cellStyle name="20% - Accent6 2 5 4 6" xfId="15162" xr:uid="{00000000-0005-0000-0000-0000823D0000}"/>
    <cellStyle name="20% - Accent6 2 5 4 6 2" xfId="15163" xr:uid="{00000000-0005-0000-0000-0000833D0000}"/>
    <cellStyle name="20% - Accent6 2 5 4 7" xfId="15164" xr:uid="{00000000-0005-0000-0000-0000843D0000}"/>
    <cellStyle name="20% - Accent6 2 5 5" xfId="15165" xr:uid="{00000000-0005-0000-0000-0000853D0000}"/>
    <cellStyle name="20% - Accent6 2 5 5 2" xfId="15166" xr:uid="{00000000-0005-0000-0000-0000863D0000}"/>
    <cellStyle name="20% - Accent6 2 5 5 2 2" xfId="15167" xr:uid="{00000000-0005-0000-0000-0000873D0000}"/>
    <cellStyle name="20% - Accent6 2 5 5 2 3" xfId="15168" xr:uid="{00000000-0005-0000-0000-0000883D0000}"/>
    <cellStyle name="20% - Accent6 2 5 5 3" xfId="15169" xr:uid="{00000000-0005-0000-0000-0000893D0000}"/>
    <cellStyle name="20% - Accent6 2 5 5 3 2" xfId="15170" xr:uid="{00000000-0005-0000-0000-00008A3D0000}"/>
    <cellStyle name="20% - Accent6 2 5 5 4" xfId="15171" xr:uid="{00000000-0005-0000-0000-00008B3D0000}"/>
    <cellStyle name="20% - Accent6 2 5 5 4 2" xfId="15172" xr:uid="{00000000-0005-0000-0000-00008C3D0000}"/>
    <cellStyle name="20% - Accent6 2 5 5 5" xfId="15173" xr:uid="{00000000-0005-0000-0000-00008D3D0000}"/>
    <cellStyle name="20% - Accent6 2 5 6" xfId="15174" xr:uid="{00000000-0005-0000-0000-00008E3D0000}"/>
    <cellStyle name="20% - Accent6 2 5 6 2" xfId="15175" xr:uid="{00000000-0005-0000-0000-00008F3D0000}"/>
    <cellStyle name="20% - Accent6 2 5 6 2 2" xfId="15176" xr:uid="{00000000-0005-0000-0000-0000903D0000}"/>
    <cellStyle name="20% - Accent6 2 5 6 2 3" xfId="15177" xr:uid="{00000000-0005-0000-0000-0000913D0000}"/>
    <cellStyle name="20% - Accent6 2 5 6 3" xfId="15178" xr:uid="{00000000-0005-0000-0000-0000923D0000}"/>
    <cellStyle name="20% - Accent6 2 5 6 4" xfId="15179" xr:uid="{00000000-0005-0000-0000-0000933D0000}"/>
    <cellStyle name="20% - Accent6 2 5 7" xfId="15180" xr:uid="{00000000-0005-0000-0000-0000943D0000}"/>
    <cellStyle name="20% - Accent6 2 5 7 2" xfId="15181" xr:uid="{00000000-0005-0000-0000-0000953D0000}"/>
    <cellStyle name="20% - Accent6 2 5 7 3" xfId="15182" xr:uid="{00000000-0005-0000-0000-0000963D0000}"/>
    <cellStyle name="20% - Accent6 2 5 8" xfId="15183" xr:uid="{00000000-0005-0000-0000-0000973D0000}"/>
    <cellStyle name="20% - Accent6 2 5 8 2" xfId="15184" xr:uid="{00000000-0005-0000-0000-0000983D0000}"/>
    <cellStyle name="20% - Accent6 2 5 9" xfId="15185" xr:uid="{00000000-0005-0000-0000-0000993D0000}"/>
    <cellStyle name="20% - Accent6 2 5 9 2" xfId="15186" xr:uid="{00000000-0005-0000-0000-00009A3D0000}"/>
    <cellStyle name="20% - Accent6 2 6" xfId="15187" xr:uid="{00000000-0005-0000-0000-00009B3D0000}"/>
    <cellStyle name="20% - Accent6 2 6 10" xfId="54289" xr:uid="{00000000-0005-0000-0000-00009C3D0000}"/>
    <cellStyle name="20% - Accent6 2 6 11" xfId="55815" xr:uid="{00000000-0005-0000-0000-00009D3D0000}"/>
    <cellStyle name="20% - Accent6 2 6 12" xfId="57193" xr:uid="{00000000-0005-0000-0000-00009E3D0000}"/>
    <cellStyle name="20% - Accent6 2 6 2" xfId="15188" xr:uid="{00000000-0005-0000-0000-00009F3D0000}"/>
    <cellStyle name="20% - Accent6 2 6 2 2" xfId="15189" xr:uid="{00000000-0005-0000-0000-0000A03D0000}"/>
    <cellStyle name="20% - Accent6 2 6 2 2 2" xfId="15190" xr:uid="{00000000-0005-0000-0000-0000A13D0000}"/>
    <cellStyle name="20% - Accent6 2 6 2 2 2 2" xfId="15191" xr:uid="{00000000-0005-0000-0000-0000A23D0000}"/>
    <cellStyle name="20% - Accent6 2 6 2 2 2 3" xfId="15192" xr:uid="{00000000-0005-0000-0000-0000A33D0000}"/>
    <cellStyle name="20% - Accent6 2 6 2 2 3" xfId="15193" xr:uid="{00000000-0005-0000-0000-0000A43D0000}"/>
    <cellStyle name="20% - Accent6 2 6 2 2 4" xfId="15194" xr:uid="{00000000-0005-0000-0000-0000A53D0000}"/>
    <cellStyle name="20% - Accent6 2 6 2 2 5" xfId="55011" xr:uid="{00000000-0005-0000-0000-0000A63D0000}"/>
    <cellStyle name="20% - Accent6 2 6 2 3" xfId="15195" xr:uid="{00000000-0005-0000-0000-0000A73D0000}"/>
    <cellStyle name="20% - Accent6 2 6 2 3 2" xfId="15196" xr:uid="{00000000-0005-0000-0000-0000A83D0000}"/>
    <cellStyle name="20% - Accent6 2 6 2 3 2 2" xfId="15197" xr:uid="{00000000-0005-0000-0000-0000A93D0000}"/>
    <cellStyle name="20% - Accent6 2 6 2 3 2 3" xfId="15198" xr:uid="{00000000-0005-0000-0000-0000AA3D0000}"/>
    <cellStyle name="20% - Accent6 2 6 2 3 3" xfId="15199" xr:uid="{00000000-0005-0000-0000-0000AB3D0000}"/>
    <cellStyle name="20% - Accent6 2 6 2 3 4" xfId="15200" xr:uid="{00000000-0005-0000-0000-0000AC3D0000}"/>
    <cellStyle name="20% - Accent6 2 6 2 4" xfId="15201" xr:uid="{00000000-0005-0000-0000-0000AD3D0000}"/>
    <cellStyle name="20% - Accent6 2 6 2 4 2" xfId="15202" xr:uid="{00000000-0005-0000-0000-0000AE3D0000}"/>
    <cellStyle name="20% - Accent6 2 6 2 4 3" xfId="15203" xr:uid="{00000000-0005-0000-0000-0000AF3D0000}"/>
    <cellStyle name="20% - Accent6 2 6 2 5" xfId="15204" xr:uid="{00000000-0005-0000-0000-0000B03D0000}"/>
    <cellStyle name="20% - Accent6 2 6 2 5 2" xfId="15205" xr:uid="{00000000-0005-0000-0000-0000B13D0000}"/>
    <cellStyle name="20% - Accent6 2 6 2 6" xfId="15206" xr:uid="{00000000-0005-0000-0000-0000B23D0000}"/>
    <cellStyle name="20% - Accent6 2 6 2 6 2" xfId="15207" xr:uid="{00000000-0005-0000-0000-0000B33D0000}"/>
    <cellStyle name="20% - Accent6 2 6 2 7" xfId="15208" xr:uid="{00000000-0005-0000-0000-0000B43D0000}"/>
    <cellStyle name="20% - Accent6 2 6 2 8" xfId="53673" xr:uid="{00000000-0005-0000-0000-0000B53D0000}"/>
    <cellStyle name="20% - Accent6 2 6 3" xfId="15209" xr:uid="{00000000-0005-0000-0000-0000B63D0000}"/>
    <cellStyle name="20% - Accent6 2 6 3 2" xfId="15210" xr:uid="{00000000-0005-0000-0000-0000B73D0000}"/>
    <cellStyle name="20% - Accent6 2 6 3 2 2" xfId="15211" xr:uid="{00000000-0005-0000-0000-0000B83D0000}"/>
    <cellStyle name="20% - Accent6 2 6 3 2 3" xfId="15212" xr:uid="{00000000-0005-0000-0000-0000B93D0000}"/>
    <cellStyle name="20% - Accent6 2 6 3 3" xfId="15213" xr:uid="{00000000-0005-0000-0000-0000BA3D0000}"/>
    <cellStyle name="20% - Accent6 2 6 3 3 2" xfId="15214" xr:uid="{00000000-0005-0000-0000-0000BB3D0000}"/>
    <cellStyle name="20% - Accent6 2 6 3 4" xfId="15215" xr:uid="{00000000-0005-0000-0000-0000BC3D0000}"/>
    <cellStyle name="20% - Accent6 2 6 3 4 2" xfId="15216" xr:uid="{00000000-0005-0000-0000-0000BD3D0000}"/>
    <cellStyle name="20% - Accent6 2 6 3 5" xfId="15217" xr:uid="{00000000-0005-0000-0000-0000BE3D0000}"/>
    <cellStyle name="20% - Accent6 2 6 3 6" xfId="56444" xr:uid="{00000000-0005-0000-0000-0000BF3D0000}"/>
    <cellStyle name="20% - Accent6 2 6 4" xfId="15218" xr:uid="{00000000-0005-0000-0000-0000C03D0000}"/>
    <cellStyle name="20% - Accent6 2 6 4 2" xfId="15219" xr:uid="{00000000-0005-0000-0000-0000C13D0000}"/>
    <cellStyle name="20% - Accent6 2 6 4 2 2" xfId="15220" xr:uid="{00000000-0005-0000-0000-0000C23D0000}"/>
    <cellStyle name="20% - Accent6 2 6 4 2 3" xfId="15221" xr:uid="{00000000-0005-0000-0000-0000C33D0000}"/>
    <cellStyle name="20% - Accent6 2 6 4 3" xfId="15222" xr:uid="{00000000-0005-0000-0000-0000C43D0000}"/>
    <cellStyle name="20% - Accent6 2 6 4 4" xfId="15223" xr:uid="{00000000-0005-0000-0000-0000C53D0000}"/>
    <cellStyle name="20% - Accent6 2 6 5" xfId="15224" xr:uid="{00000000-0005-0000-0000-0000C63D0000}"/>
    <cellStyle name="20% - Accent6 2 6 5 2" xfId="15225" xr:uid="{00000000-0005-0000-0000-0000C73D0000}"/>
    <cellStyle name="20% - Accent6 2 6 5 3" xfId="15226" xr:uid="{00000000-0005-0000-0000-0000C83D0000}"/>
    <cellStyle name="20% - Accent6 2 6 6" xfId="15227" xr:uid="{00000000-0005-0000-0000-0000C93D0000}"/>
    <cellStyle name="20% - Accent6 2 6 6 2" xfId="15228" xr:uid="{00000000-0005-0000-0000-0000CA3D0000}"/>
    <cellStyle name="20% - Accent6 2 6 7" xfId="15229" xr:uid="{00000000-0005-0000-0000-0000CB3D0000}"/>
    <cellStyle name="20% - Accent6 2 6 7 2" xfId="15230" xr:uid="{00000000-0005-0000-0000-0000CC3D0000}"/>
    <cellStyle name="20% - Accent6 2 6 8" xfId="15231" xr:uid="{00000000-0005-0000-0000-0000CD3D0000}"/>
    <cellStyle name="20% - Accent6 2 6 9" xfId="52859" xr:uid="{00000000-0005-0000-0000-0000CE3D0000}"/>
    <cellStyle name="20% - Accent6 2 7" xfId="15232" xr:uid="{00000000-0005-0000-0000-0000CF3D0000}"/>
    <cellStyle name="20% - Accent6 2 7 10" xfId="54138" xr:uid="{00000000-0005-0000-0000-0000D03D0000}"/>
    <cellStyle name="20% - Accent6 2 7 11" xfId="55664" xr:uid="{00000000-0005-0000-0000-0000D13D0000}"/>
    <cellStyle name="20% - Accent6 2 7 12" xfId="57042" xr:uid="{00000000-0005-0000-0000-0000D23D0000}"/>
    <cellStyle name="20% - Accent6 2 7 2" xfId="15233" xr:uid="{00000000-0005-0000-0000-0000D33D0000}"/>
    <cellStyle name="20% - Accent6 2 7 2 2" xfId="15234" xr:uid="{00000000-0005-0000-0000-0000D43D0000}"/>
    <cellStyle name="20% - Accent6 2 7 2 2 2" xfId="15235" xr:uid="{00000000-0005-0000-0000-0000D53D0000}"/>
    <cellStyle name="20% - Accent6 2 7 2 2 2 2" xfId="15236" xr:uid="{00000000-0005-0000-0000-0000D63D0000}"/>
    <cellStyle name="20% - Accent6 2 7 2 2 2 3" xfId="15237" xr:uid="{00000000-0005-0000-0000-0000D73D0000}"/>
    <cellStyle name="20% - Accent6 2 7 2 2 3" xfId="15238" xr:uid="{00000000-0005-0000-0000-0000D83D0000}"/>
    <cellStyle name="20% - Accent6 2 7 2 2 4" xfId="15239" xr:uid="{00000000-0005-0000-0000-0000D93D0000}"/>
    <cellStyle name="20% - Accent6 2 7 2 3" xfId="15240" xr:uid="{00000000-0005-0000-0000-0000DA3D0000}"/>
    <cellStyle name="20% - Accent6 2 7 2 3 2" xfId="15241" xr:uid="{00000000-0005-0000-0000-0000DB3D0000}"/>
    <cellStyle name="20% - Accent6 2 7 2 3 2 2" xfId="15242" xr:uid="{00000000-0005-0000-0000-0000DC3D0000}"/>
    <cellStyle name="20% - Accent6 2 7 2 3 2 3" xfId="15243" xr:uid="{00000000-0005-0000-0000-0000DD3D0000}"/>
    <cellStyle name="20% - Accent6 2 7 2 3 3" xfId="15244" xr:uid="{00000000-0005-0000-0000-0000DE3D0000}"/>
    <cellStyle name="20% - Accent6 2 7 2 3 4" xfId="15245" xr:uid="{00000000-0005-0000-0000-0000DF3D0000}"/>
    <cellStyle name="20% - Accent6 2 7 2 4" xfId="15246" xr:uid="{00000000-0005-0000-0000-0000E03D0000}"/>
    <cellStyle name="20% - Accent6 2 7 2 4 2" xfId="15247" xr:uid="{00000000-0005-0000-0000-0000E13D0000}"/>
    <cellStyle name="20% - Accent6 2 7 2 4 3" xfId="15248" xr:uid="{00000000-0005-0000-0000-0000E23D0000}"/>
    <cellStyle name="20% - Accent6 2 7 2 5" xfId="15249" xr:uid="{00000000-0005-0000-0000-0000E33D0000}"/>
    <cellStyle name="20% - Accent6 2 7 2 5 2" xfId="15250" xr:uid="{00000000-0005-0000-0000-0000E43D0000}"/>
    <cellStyle name="20% - Accent6 2 7 2 6" xfId="15251" xr:uid="{00000000-0005-0000-0000-0000E53D0000}"/>
    <cellStyle name="20% - Accent6 2 7 2 6 2" xfId="15252" xr:uid="{00000000-0005-0000-0000-0000E63D0000}"/>
    <cellStyle name="20% - Accent6 2 7 2 7" xfId="15253" xr:uid="{00000000-0005-0000-0000-0000E73D0000}"/>
    <cellStyle name="20% - Accent6 2 7 3" xfId="15254" xr:uid="{00000000-0005-0000-0000-0000E83D0000}"/>
    <cellStyle name="20% - Accent6 2 7 3 2" xfId="15255" xr:uid="{00000000-0005-0000-0000-0000E93D0000}"/>
    <cellStyle name="20% - Accent6 2 7 3 2 2" xfId="15256" xr:uid="{00000000-0005-0000-0000-0000EA3D0000}"/>
    <cellStyle name="20% - Accent6 2 7 3 2 3" xfId="15257" xr:uid="{00000000-0005-0000-0000-0000EB3D0000}"/>
    <cellStyle name="20% - Accent6 2 7 3 3" xfId="15258" xr:uid="{00000000-0005-0000-0000-0000EC3D0000}"/>
    <cellStyle name="20% - Accent6 2 7 3 3 2" xfId="15259" xr:uid="{00000000-0005-0000-0000-0000ED3D0000}"/>
    <cellStyle name="20% - Accent6 2 7 3 4" xfId="15260" xr:uid="{00000000-0005-0000-0000-0000EE3D0000}"/>
    <cellStyle name="20% - Accent6 2 7 3 4 2" xfId="15261" xr:uid="{00000000-0005-0000-0000-0000EF3D0000}"/>
    <cellStyle name="20% - Accent6 2 7 3 5" xfId="15262" xr:uid="{00000000-0005-0000-0000-0000F03D0000}"/>
    <cellStyle name="20% - Accent6 2 7 4" xfId="15263" xr:uid="{00000000-0005-0000-0000-0000F13D0000}"/>
    <cellStyle name="20% - Accent6 2 7 4 2" xfId="15264" xr:uid="{00000000-0005-0000-0000-0000F23D0000}"/>
    <cellStyle name="20% - Accent6 2 7 4 2 2" xfId="15265" xr:uid="{00000000-0005-0000-0000-0000F33D0000}"/>
    <cellStyle name="20% - Accent6 2 7 4 2 3" xfId="15266" xr:uid="{00000000-0005-0000-0000-0000F43D0000}"/>
    <cellStyle name="20% - Accent6 2 7 4 3" xfId="15267" xr:uid="{00000000-0005-0000-0000-0000F53D0000}"/>
    <cellStyle name="20% - Accent6 2 7 4 4" xfId="15268" xr:uid="{00000000-0005-0000-0000-0000F63D0000}"/>
    <cellStyle name="20% - Accent6 2 7 5" xfId="15269" xr:uid="{00000000-0005-0000-0000-0000F73D0000}"/>
    <cellStyle name="20% - Accent6 2 7 5 2" xfId="15270" xr:uid="{00000000-0005-0000-0000-0000F83D0000}"/>
    <cellStyle name="20% - Accent6 2 7 5 3" xfId="15271" xr:uid="{00000000-0005-0000-0000-0000F93D0000}"/>
    <cellStyle name="20% - Accent6 2 7 6" xfId="15272" xr:uid="{00000000-0005-0000-0000-0000FA3D0000}"/>
    <cellStyle name="20% - Accent6 2 7 6 2" xfId="15273" xr:uid="{00000000-0005-0000-0000-0000FB3D0000}"/>
    <cellStyle name="20% - Accent6 2 7 7" xfId="15274" xr:uid="{00000000-0005-0000-0000-0000FC3D0000}"/>
    <cellStyle name="20% - Accent6 2 7 7 2" xfId="15275" xr:uid="{00000000-0005-0000-0000-0000FD3D0000}"/>
    <cellStyle name="20% - Accent6 2 7 8" xfId="15276" xr:uid="{00000000-0005-0000-0000-0000FE3D0000}"/>
    <cellStyle name="20% - Accent6 2 7 9" xfId="52667" xr:uid="{00000000-0005-0000-0000-0000FF3D0000}"/>
    <cellStyle name="20% - Accent6 2 8" xfId="15277" xr:uid="{00000000-0005-0000-0000-0000003E0000}"/>
    <cellStyle name="20% - Accent6 2 8 2" xfId="15278" xr:uid="{00000000-0005-0000-0000-0000013E0000}"/>
    <cellStyle name="20% - Accent6 2 8 2 2" xfId="15279" xr:uid="{00000000-0005-0000-0000-0000023E0000}"/>
    <cellStyle name="20% - Accent6 2 8 2 2 2" xfId="15280" xr:uid="{00000000-0005-0000-0000-0000033E0000}"/>
    <cellStyle name="20% - Accent6 2 8 2 2 3" xfId="15281" xr:uid="{00000000-0005-0000-0000-0000043E0000}"/>
    <cellStyle name="20% - Accent6 2 8 2 3" xfId="15282" xr:uid="{00000000-0005-0000-0000-0000053E0000}"/>
    <cellStyle name="20% - Accent6 2 8 2 4" xfId="15283" xr:uid="{00000000-0005-0000-0000-0000063E0000}"/>
    <cellStyle name="20% - Accent6 2 8 3" xfId="15284" xr:uid="{00000000-0005-0000-0000-0000073E0000}"/>
    <cellStyle name="20% - Accent6 2 8 3 2" xfId="15285" xr:uid="{00000000-0005-0000-0000-0000083E0000}"/>
    <cellStyle name="20% - Accent6 2 8 3 2 2" xfId="15286" xr:uid="{00000000-0005-0000-0000-0000093E0000}"/>
    <cellStyle name="20% - Accent6 2 8 3 2 3" xfId="15287" xr:uid="{00000000-0005-0000-0000-00000A3E0000}"/>
    <cellStyle name="20% - Accent6 2 8 3 3" xfId="15288" xr:uid="{00000000-0005-0000-0000-00000B3E0000}"/>
    <cellStyle name="20% - Accent6 2 8 3 4" xfId="15289" xr:uid="{00000000-0005-0000-0000-00000C3E0000}"/>
    <cellStyle name="20% - Accent6 2 8 4" xfId="15290" xr:uid="{00000000-0005-0000-0000-00000D3E0000}"/>
    <cellStyle name="20% - Accent6 2 8 4 2" xfId="15291" xr:uid="{00000000-0005-0000-0000-00000E3E0000}"/>
    <cellStyle name="20% - Accent6 2 8 4 3" xfId="15292" xr:uid="{00000000-0005-0000-0000-00000F3E0000}"/>
    <cellStyle name="20% - Accent6 2 8 5" xfId="15293" xr:uid="{00000000-0005-0000-0000-0000103E0000}"/>
    <cellStyle name="20% - Accent6 2 8 5 2" xfId="15294" xr:uid="{00000000-0005-0000-0000-0000113E0000}"/>
    <cellStyle name="20% - Accent6 2 8 6" xfId="15295" xr:uid="{00000000-0005-0000-0000-0000123E0000}"/>
    <cellStyle name="20% - Accent6 2 8 6 2" xfId="15296" xr:uid="{00000000-0005-0000-0000-0000133E0000}"/>
    <cellStyle name="20% - Accent6 2 8 7" xfId="15297" xr:uid="{00000000-0005-0000-0000-0000143E0000}"/>
    <cellStyle name="20% - Accent6 2 9" xfId="15298" xr:uid="{00000000-0005-0000-0000-0000153E0000}"/>
    <cellStyle name="20% - Accent6 2 9 2" xfId="15299" xr:uid="{00000000-0005-0000-0000-0000163E0000}"/>
    <cellStyle name="20% - Accent6 2 9 2 2" xfId="15300" xr:uid="{00000000-0005-0000-0000-0000173E0000}"/>
    <cellStyle name="20% - Accent6 2 9 2 3" xfId="15301" xr:uid="{00000000-0005-0000-0000-0000183E0000}"/>
    <cellStyle name="20% - Accent6 2 9 3" xfId="15302" xr:uid="{00000000-0005-0000-0000-0000193E0000}"/>
    <cellStyle name="20% - Accent6 2 9 3 2" xfId="15303" xr:uid="{00000000-0005-0000-0000-00001A3E0000}"/>
    <cellStyle name="20% - Accent6 2 9 4" xfId="15304" xr:uid="{00000000-0005-0000-0000-00001B3E0000}"/>
    <cellStyle name="20% - Accent6 2 9 4 2" xfId="15305" xr:uid="{00000000-0005-0000-0000-00001C3E0000}"/>
    <cellStyle name="20% - Accent6 2 9 5" xfId="15306" xr:uid="{00000000-0005-0000-0000-00001D3E0000}"/>
    <cellStyle name="20% - Accent6 20" xfId="55312" xr:uid="{00000000-0005-0000-0000-00001E3E0000}"/>
    <cellStyle name="20% - Accent6 20 2" xfId="56643" xr:uid="{00000000-0005-0000-0000-00001F3E0000}"/>
    <cellStyle name="20% - Accent6 21" xfId="56332" xr:uid="{00000000-0005-0000-0000-0000203E0000}"/>
    <cellStyle name="20% - Accent6 22" xfId="56660" xr:uid="{00000000-0005-0000-0000-0000213E0000}"/>
    <cellStyle name="20% - Accent6 23" xfId="56681" xr:uid="{00000000-0005-0000-0000-0000223E0000}"/>
    <cellStyle name="20% - Accent6 24" xfId="56701" xr:uid="{00000000-0005-0000-0000-0000233E0000}"/>
    <cellStyle name="20% - Accent6 25" xfId="56719" xr:uid="{00000000-0005-0000-0000-0000243E0000}"/>
    <cellStyle name="20% - Accent6 26" xfId="56734" xr:uid="{00000000-0005-0000-0000-0000253E0000}"/>
    <cellStyle name="20% - Accent6 27" xfId="56750" xr:uid="{00000000-0005-0000-0000-0000263E0000}"/>
    <cellStyle name="20% - Accent6 28" xfId="61787" xr:uid="{00000000-0005-0000-0000-0000273E0000}"/>
    <cellStyle name="20% - Accent6 29" xfId="61808" xr:uid="{00000000-0005-0000-0000-0000283E0000}"/>
    <cellStyle name="20% - Accent6 3" xfId="632" xr:uid="{00000000-0005-0000-0000-0000293E0000}"/>
    <cellStyle name="20% - Accent6 3 10" xfId="15308" xr:uid="{00000000-0005-0000-0000-00002A3E0000}"/>
    <cellStyle name="20% - Accent6 3 10 2" xfId="15309" xr:uid="{00000000-0005-0000-0000-00002B3E0000}"/>
    <cellStyle name="20% - Accent6 3 10 2 2" xfId="15310" xr:uid="{00000000-0005-0000-0000-00002C3E0000}"/>
    <cellStyle name="20% - Accent6 3 10 2 3" xfId="15311" xr:uid="{00000000-0005-0000-0000-00002D3E0000}"/>
    <cellStyle name="20% - Accent6 3 10 3" xfId="15312" xr:uid="{00000000-0005-0000-0000-00002E3E0000}"/>
    <cellStyle name="20% - Accent6 3 10 4" xfId="15313" xr:uid="{00000000-0005-0000-0000-00002F3E0000}"/>
    <cellStyle name="20% - Accent6 3 11" xfId="15314" xr:uid="{00000000-0005-0000-0000-0000303E0000}"/>
    <cellStyle name="20% - Accent6 3 11 2" xfId="15315" xr:uid="{00000000-0005-0000-0000-0000313E0000}"/>
    <cellStyle name="20% - Accent6 3 11 3" xfId="15316" xr:uid="{00000000-0005-0000-0000-0000323E0000}"/>
    <cellStyle name="20% - Accent6 3 12" xfId="15317" xr:uid="{00000000-0005-0000-0000-0000333E0000}"/>
    <cellStyle name="20% - Accent6 3 12 2" xfId="15318" xr:uid="{00000000-0005-0000-0000-0000343E0000}"/>
    <cellStyle name="20% - Accent6 3 13" xfId="15319" xr:uid="{00000000-0005-0000-0000-0000353E0000}"/>
    <cellStyle name="20% - Accent6 3 13 2" xfId="15320" xr:uid="{00000000-0005-0000-0000-0000363E0000}"/>
    <cellStyle name="20% - Accent6 3 14" xfId="15321" xr:uid="{00000000-0005-0000-0000-0000373E0000}"/>
    <cellStyle name="20% - Accent6 3 15" xfId="15307" xr:uid="{00000000-0005-0000-0000-0000383E0000}"/>
    <cellStyle name="20% - Accent6 3 16" xfId="52185" xr:uid="{00000000-0005-0000-0000-0000393E0000}"/>
    <cellStyle name="20% - Accent6 3 17" xfId="52460" xr:uid="{00000000-0005-0000-0000-00003A3E0000}"/>
    <cellStyle name="20% - Accent6 3 18" xfId="53931" xr:uid="{00000000-0005-0000-0000-00003B3E0000}"/>
    <cellStyle name="20% - Accent6 3 19" xfId="55457" xr:uid="{00000000-0005-0000-0000-00003C3E0000}"/>
    <cellStyle name="20% - Accent6 3 2" xfId="799" xr:uid="{00000000-0005-0000-0000-00003D3E0000}"/>
    <cellStyle name="20% - Accent6 3 2 10" xfId="15323" xr:uid="{00000000-0005-0000-0000-00003E3E0000}"/>
    <cellStyle name="20% - Accent6 3 2 10 2" xfId="15324" xr:uid="{00000000-0005-0000-0000-00003F3E0000}"/>
    <cellStyle name="20% - Accent6 3 2 11" xfId="15325" xr:uid="{00000000-0005-0000-0000-0000403E0000}"/>
    <cellStyle name="20% - Accent6 3 2 11 2" xfId="15326" xr:uid="{00000000-0005-0000-0000-0000413E0000}"/>
    <cellStyle name="20% - Accent6 3 2 12" xfId="15327" xr:uid="{00000000-0005-0000-0000-0000423E0000}"/>
    <cellStyle name="20% - Accent6 3 2 13" xfId="15322" xr:uid="{00000000-0005-0000-0000-0000433E0000}"/>
    <cellStyle name="20% - Accent6 3 2 14" xfId="52270" xr:uid="{00000000-0005-0000-0000-0000443E0000}"/>
    <cellStyle name="20% - Accent6 3 2 15" xfId="52461" xr:uid="{00000000-0005-0000-0000-0000453E0000}"/>
    <cellStyle name="20% - Accent6 3 2 16" xfId="53932" xr:uid="{00000000-0005-0000-0000-0000463E0000}"/>
    <cellStyle name="20% - Accent6 3 2 17" xfId="55458" xr:uid="{00000000-0005-0000-0000-0000473E0000}"/>
    <cellStyle name="20% - Accent6 3 2 18" xfId="56836" xr:uid="{00000000-0005-0000-0000-0000483E0000}"/>
    <cellStyle name="20% - Accent6 3 2 2" xfId="15328" xr:uid="{00000000-0005-0000-0000-0000493E0000}"/>
    <cellStyle name="20% - Accent6 3 2 2 10" xfId="15329" xr:uid="{00000000-0005-0000-0000-00004A3E0000}"/>
    <cellStyle name="20% - Accent6 3 2 2 11" xfId="53213" xr:uid="{00000000-0005-0000-0000-00004B3E0000}"/>
    <cellStyle name="20% - Accent6 3 2 2 12" xfId="54574" xr:uid="{00000000-0005-0000-0000-00004C3E0000}"/>
    <cellStyle name="20% - Accent6 3 2 2 13" xfId="56100" xr:uid="{00000000-0005-0000-0000-00004D3E0000}"/>
    <cellStyle name="20% - Accent6 3 2 2 14" xfId="57478" xr:uid="{00000000-0005-0000-0000-00004E3E0000}"/>
    <cellStyle name="20% - Accent6 3 2 2 2" xfId="15330" xr:uid="{00000000-0005-0000-0000-00004F3E0000}"/>
    <cellStyle name="20% - Accent6 3 2 2 2 2" xfId="15331" xr:uid="{00000000-0005-0000-0000-0000503E0000}"/>
    <cellStyle name="20% - Accent6 3 2 2 2 2 2" xfId="15332" xr:uid="{00000000-0005-0000-0000-0000513E0000}"/>
    <cellStyle name="20% - Accent6 3 2 2 2 2 2 2" xfId="15333" xr:uid="{00000000-0005-0000-0000-0000523E0000}"/>
    <cellStyle name="20% - Accent6 3 2 2 2 2 2 2 2" xfId="15334" xr:uid="{00000000-0005-0000-0000-0000533E0000}"/>
    <cellStyle name="20% - Accent6 3 2 2 2 2 2 2 3" xfId="15335" xr:uid="{00000000-0005-0000-0000-0000543E0000}"/>
    <cellStyle name="20% - Accent6 3 2 2 2 2 2 3" xfId="15336" xr:uid="{00000000-0005-0000-0000-0000553E0000}"/>
    <cellStyle name="20% - Accent6 3 2 2 2 2 2 4" xfId="15337" xr:uid="{00000000-0005-0000-0000-0000563E0000}"/>
    <cellStyle name="20% - Accent6 3 2 2 2 2 3" xfId="15338" xr:uid="{00000000-0005-0000-0000-0000573E0000}"/>
    <cellStyle name="20% - Accent6 3 2 2 2 2 3 2" xfId="15339" xr:uid="{00000000-0005-0000-0000-0000583E0000}"/>
    <cellStyle name="20% - Accent6 3 2 2 2 2 3 2 2" xfId="15340" xr:uid="{00000000-0005-0000-0000-0000593E0000}"/>
    <cellStyle name="20% - Accent6 3 2 2 2 2 3 2 3" xfId="15341" xr:uid="{00000000-0005-0000-0000-00005A3E0000}"/>
    <cellStyle name="20% - Accent6 3 2 2 2 2 3 3" xfId="15342" xr:uid="{00000000-0005-0000-0000-00005B3E0000}"/>
    <cellStyle name="20% - Accent6 3 2 2 2 2 3 4" xfId="15343" xr:uid="{00000000-0005-0000-0000-00005C3E0000}"/>
    <cellStyle name="20% - Accent6 3 2 2 2 2 4" xfId="15344" xr:uid="{00000000-0005-0000-0000-00005D3E0000}"/>
    <cellStyle name="20% - Accent6 3 2 2 2 2 4 2" xfId="15345" xr:uid="{00000000-0005-0000-0000-00005E3E0000}"/>
    <cellStyle name="20% - Accent6 3 2 2 2 2 4 3" xfId="15346" xr:uid="{00000000-0005-0000-0000-00005F3E0000}"/>
    <cellStyle name="20% - Accent6 3 2 2 2 2 5" xfId="15347" xr:uid="{00000000-0005-0000-0000-0000603E0000}"/>
    <cellStyle name="20% - Accent6 3 2 2 2 2 5 2" xfId="15348" xr:uid="{00000000-0005-0000-0000-0000613E0000}"/>
    <cellStyle name="20% - Accent6 3 2 2 2 2 6" xfId="15349" xr:uid="{00000000-0005-0000-0000-0000623E0000}"/>
    <cellStyle name="20% - Accent6 3 2 2 2 2 6 2" xfId="15350" xr:uid="{00000000-0005-0000-0000-0000633E0000}"/>
    <cellStyle name="20% - Accent6 3 2 2 2 2 7" xfId="15351" xr:uid="{00000000-0005-0000-0000-0000643E0000}"/>
    <cellStyle name="20% - Accent6 3 2 2 2 3" xfId="15352" xr:uid="{00000000-0005-0000-0000-0000653E0000}"/>
    <cellStyle name="20% - Accent6 3 2 2 2 3 2" xfId="15353" xr:uid="{00000000-0005-0000-0000-0000663E0000}"/>
    <cellStyle name="20% - Accent6 3 2 2 2 3 2 2" xfId="15354" xr:uid="{00000000-0005-0000-0000-0000673E0000}"/>
    <cellStyle name="20% - Accent6 3 2 2 2 3 2 3" xfId="15355" xr:uid="{00000000-0005-0000-0000-0000683E0000}"/>
    <cellStyle name="20% - Accent6 3 2 2 2 3 3" xfId="15356" xr:uid="{00000000-0005-0000-0000-0000693E0000}"/>
    <cellStyle name="20% - Accent6 3 2 2 2 3 3 2" xfId="15357" xr:uid="{00000000-0005-0000-0000-00006A3E0000}"/>
    <cellStyle name="20% - Accent6 3 2 2 2 3 4" xfId="15358" xr:uid="{00000000-0005-0000-0000-00006B3E0000}"/>
    <cellStyle name="20% - Accent6 3 2 2 2 3 4 2" xfId="15359" xr:uid="{00000000-0005-0000-0000-00006C3E0000}"/>
    <cellStyle name="20% - Accent6 3 2 2 2 3 5" xfId="15360" xr:uid="{00000000-0005-0000-0000-00006D3E0000}"/>
    <cellStyle name="20% - Accent6 3 2 2 2 4" xfId="15361" xr:uid="{00000000-0005-0000-0000-00006E3E0000}"/>
    <cellStyle name="20% - Accent6 3 2 2 2 4 2" xfId="15362" xr:uid="{00000000-0005-0000-0000-00006F3E0000}"/>
    <cellStyle name="20% - Accent6 3 2 2 2 4 2 2" xfId="15363" xr:uid="{00000000-0005-0000-0000-0000703E0000}"/>
    <cellStyle name="20% - Accent6 3 2 2 2 4 2 3" xfId="15364" xr:uid="{00000000-0005-0000-0000-0000713E0000}"/>
    <cellStyle name="20% - Accent6 3 2 2 2 4 3" xfId="15365" xr:uid="{00000000-0005-0000-0000-0000723E0000}"/>
    <cellStyle name="20% - Accent6 3 2 2 2 4 4" xfId="15366" xr:uid="{00000000-0005-0000-0000-0000733E0000}"/>
    <cellStyle name="20% - Accent6 3 2 2 2 5" xfId="15367" xr:uid="{00000000-0005-0000-0000-0000743E0000}"/>
    <cellStyle name="20% - Accent6 3 2 2 2 5 2" xfId="15368" xr:uid="{00000000-0005-0000-0000-0000753E0000}"/>
    <cellStyle name="20% - Accent6 3 2 2 2 5 3" xfId="15369" xr:uid="{00000000-0005-0000-0000-0000763E0000}"/>
    <cellStyle name="20% - Accent6 3 2 2 2 6" xfId="15370" xr:uid="{00000000-0005-0000-0000-0000773E0000}"/>
    <cellStyle name="20% - Accent6 3 2 2 2 6 2" xfId="15371" xr:uid="{00000000-0005-0000-0000-0000783E0000}"/>
    <cellStyle name="20% - Accent6 3 2 2 2 7" xfId="15372" xr:uid="{00000000-0005-0000-0000-0000793E0000}"/>
    <cellStyle name="20% - Accent6 3 2 2 2 7 2" xfId="15373" xr:uid="{00000000-0005-0000-0000-00007A3E0000}"/>
    <cellStyle name="20% - Accent6 3 2 2 2 8" xfId="15374" xr:uid="{00000000-0005-0000-0000-00007B3E0000}"/>
    <cellStyle name="20% - Accent6 3 2 2 3" xfId="15375" xr:uid="{00000000-0005-0000-0000-00007C3E0000}"/>
    <cellStyle name="20% - Accent6 3 2 2 3 2" xfId="15376" xr:uid="{00000000-0005-0000-0000-00007D3E0000}"/>
    <cellStyle name="20% - Accent6 3 2 2 3 2 2" xfId="15377" xr:uid="{00000000-0005-0000-0000-00007E3E0000}"/>
    <cellStyle name="20% - Accent6 3 2 2 3 2 2 2" xfId="15378" xr:uid="{00000000-0005-0000-0000-00007F3E0000}"/>
    <cellStyle name="20% - Accent6 3 2 2 3 2 2 2 2" xfId="15379" xr:uid="{00000000-0005-0000-0000-0000803E0000}"/>
    <cellStyle name="20% - Accent6 3 2 2 3 2 2 2 3" xfId="15380" xr:uid="{00000000-0005-0000-0000-0000813E0000}"/>
    <cellStyle name="20% - Accent6 3 2 2 3 2 2 3" xfId="15381" xr:uid="{00000000-0005-0000-0000-0000823E0000}"/>
    <cellStyle name="20% - Accent6 3 2 2 3 2 2 4" xfId="15382" xr:uid="{00000000-0005-0000-0000-0000833E0000}"/>
    <cellStyle name="20% - Accent6 3 2 2 3 2 3" xfId="15383" xr:uid="{00000000-0005-0000-0000-0000843E0000}"/>
    <cellStyle name="20% - Accent6 3 2 2 3 2 3 2" xfId="15384" xr:uid="{00000000-0005-0000-0000-0000853E0000}"/>
    <cellStyle name="20% - Accent6 3 2 2 3 2 3 2 2" xfId="15385" xr:uid="{00000000-0005-0000-0000-0000863E0000}"/>
    <cellStyle name="20% - Accent6 3 2 2 3 2 3 2 3" xfId="15386" xr:uid="{00000000-0005-0000-0000-0000873E0000}"/>
    <cellStyle name="20% - Accent6 3 2 2 3 2 3 3" xfId="15387" xr:uid="{00000000-0005-0000-0000-0000883E0000}"/>
    <cellStyle name="20% - Accent6 3 2 2 3 2 3 4" xfId="15388" xr:uid="{00000000-0005-0000-0000-0000893E0000}"/>
    <cellStyle name="20% - Accent6 3 2 2 3 2 4" xfId="15389" xr:uid="{00000000-0005-0000-0000-00008A3E0000}"/>
    <cellStyle name="20% - Accent6 3 2 2 3 2 4 2" xfId="15390" xr:uid="{00000000-0005-0000-0000-00008B3E0000}"/>
    <cellStyle name="20% - Accent6 3 2 2 3 2 4 3" xfId="15391" xr:uid="{00000000-0005-0000-0000-00008C3E0000}"/>
    <cellStyle name="20% - Accent6 3 2 2 3 2 5" xfId="15392" xr:uid="{00000000-0005-0000-0000-00008D3E0000}"/>
    <cellStyle name="20% - Accent6 3 2 2 3 2 5 2" xfId="15393" xr:uid="{00000000-0005-0000-0000-00008E3E0000}"/>
    <cellStyle name="20% - Accent6 3 2 2 3 2 6" xfId="15394" xr:uid="{00000000-0005-0000-0000-00008F3E0000}"/>
    <cellStyle name="20% - Accent6 3 2 2 3 2 6 2" xfId="15395" xr:uid="{00000000-0005-0000-0000-0000903E0000}"/>
    <cellStyle name="20% - Accent6 3 2 2 3 2 7" xfId="15396" xr:uid="{00000000-0005-0000-0000-0000913E0000}"/>
    <cellStyle name="20% - Accent6 3 2 2 3 3" xfId="15397" xr:uid="{00000000-0005-0000-0000-0000923E0000}"/>
    <cellStyle name="20% - Accent6 3 2 2 3 3 2" xfId="15398" xr:uid="{00000000-0005-0000-0000-0000933E0000}"/>
    <cellStyle name="20% - Accent6 3 2 2 3 3 2 2" xfId="15399" xr:uid="{00000000-0005-0000-0000-0000943E0000}"/>
    <cellStyle name="20% - Accent6 3 2 2 3 3 2 3" xfId="15400" xr:uid="{00000000-0005-0000-0000-0000953E0000}"/>
    <cellStyle name="20% - Accent6 3 2 2 3 3 3" xfId="15401" xr:uid="{00000000-0005-0000-0000-0000963E0000}"/>
    <cellStyle name="20% - Accent6 3 2 2 3 3 3 2" xfId="15402" xr:uid="{00000000-0005-0000-0000-0000973E0000}"/>
    <cellStyle name="20% - Accent6 3 2 2 3 3 4" xfId="15403" xr:uid="{00000000-0005-0000-0000-0000983E0000}"/>
    <cellStyle name="20% - Accent6 3 2 2 3 3 4 2" xfId="15404" xr:uid="{00000000-0005-0000-0000-0000993E0000}"/>
    <cellStyle name="20% - Accent6 3 2 2 3 3 5" xfId="15405" xr:uid="{00000000-0005-0000-0000-00009A3E0000}"/>
    <cellStyle name="20% - Accent6 3 2 2 3 4" xfId="15406" xr:uid="{00000000-0005-0000-0000-00009B3E0000}"/>
    <cellStyle name="20% - Accent6 3 2 2 3 4 2" xfId="15407" xr:uid="{00000000-0005-0000-0000-00009C3E0000}"/>
    <cellStyle name="20% - Accent6 3 2 2 3 4 2 2" xfId="15408" xr:uid="{00000000-0005-0000-0000-00009D3E0000}"/>
    <cellStyle name="20% - Accent6 3 2 2 3 4 2 3" xfId="15409" xr:uid="{00000000-0005-0000-0000-00009E3E0000}"/>
    <cellStyle name="20% - Accent6 3 2 2 3 4 3" xfId="15410" xr:uid="{00000000-0005-0000-0000-00009F3E0000}"/>
    <cellStyle name="20% - Accent6 3 2 2 3 4 4" xfId="15411" xr:uid="{00000000-0005-0000-0000-0000A03E0000}"/>
    <cellStyle name="20% - Accent6 3 2 2 3 5" xfId="15412" xr:uid="{00000000-0005-0000-0000-0000A13E0000}"/>
    <cellStyle name="20% - Accent6 3 2 2 3 5 2" xfId="15413" xr:uid="{00000000-0005-0000-0000-0000A23E0000}"/>
    <cellStyle name="20% - Accent6 3 2 2 3 5 3" xfId="15414" xr:uid="{00000000-0005-0000-0000-0000A33E0000}"/>
    <cellStyle name="20% - Accent6 3 2 2 3 6" xfId="15415" xr:uid="{00000000-0005-0000-0000-0000A43E0000}"/>
    <cellStyle name="20% - Accent6 3 2 2 3 6 2" xfId="15416" xr:uid="{00000000-0005-0000-0000-0000A53E0000}"/>
    <cellStyle name="20% - Accent6 3 2 2 3 7" xfId="15417" xr:uid="{00000000-0005-0000-0000-0000A63E0000}"/>
    <cellStyle name="20% - Accent6 3 2 2 3 7 2" xfId="15418" xr:uid="{00000000-0005-0000-0000-0000A73E0000}"/>
    <cellStyle name="20% - Accent6 3 2 2 3 8" xfId="15419" xr:uid="{00000000-0005-0000-0000-0000A83E0000}"/>
    <cellStyle name="20% - Accent6 3 2 2 4" xfId="15420" xr:uid="{00000000-0005-0000-0000-0000A93E0000}"/>
    <cellStyle name="20% - Accent6 3 2 2 4 2" xfId="15421" xr:uid="{00000000-0005-0000-0000-0000AA3E0000}"/>
    <cellStyle name="20% - Accent6 3 2 2 4 2 2" xfId="15422" xr:uid="{00000000-0005-0000-0000-0000AB3E0000}"/>
    <cellStyle name="20% - Accent6 3 2 2 4 2 2 2" xfId="15423" xr:uid="{00000000-0005-0000-0000-0000AC3E0000}"/>
    <cellStyle name="20% - Accent6 3 2 2 4 2 2 3" xfId="15424" xr:uid="{00000000-0005-0000-0000-0000AD3E0000}"/>
    <cellStyle name="20% - Accent6 3 2 2 4 2 3" xfId="15425" xr:uid="{00000000-0005-0000-0000-0000AE3E0000}"/>
    <cellStyle name="20% - Accent6 3 2 2 4 2 4" xfId="15426" xr:uid="{00000000-0005-0000-0000-0000AF3E0000}"/>
    <cellStyle name="20% - Accent6 3 2 2 4 3" xfId="15427" xr:uid="{00000000-0005-0000-0000-0000B03E0000}"/>
    <cellStyle name="20% - Accent6 3 2 2 4 3 2" xfId="15428" xr:uid="{00000000-0005-0000-0000-0000B13E0000}"/>
    <cellStyle name="20% - Accent6 3 2 2 4 3 2 2" xfId="15429" xr:uid="{00000000-0005-0000-0000-0000B23E0000}"/>
    <cellStyle name="20% - Accent6 3 2 2 4 3 2 3" xfId="15430" xr:uid="{00000000-0005-0000-0000-0000B33E0000}"/>
    <cellStyle name="20% - Accent6 3 2 2 4 3 3" xfId="15431" xr:uid="{00000000-0005-0000-0000-0000B43E0000}"/>
    <cellStyle name="20% - Accent6 3 2 2 4 3 4" xfId="15432" xr:uid="{00000000-0005-0000-0000-0000B53E0000}"/>
    <cellStyle name="20% - Accent6 3 2 2 4 4" xfId="15433" xr:uid="{00000000-0005-0000-0000-0000B63E0000}"/>
    <cellStyle name="20% - Accent6 3 2 2 4 4 2" xfId="15434" xr:uid="{00000000-0005-0000-0000-0000B73E0000}"/>
    <cellStyle name="20% - Accent6 3 2 2 4 4 3" xfId="15435" xr:uid="{00000000-0005-0000-0000-0000B83E0000}"/>
    <cellStyle name="20% - Accent6 3 2 2 4 5" xfId="15436" xr:uid="{00000000-0005-0000-0000-0000B93E0000}"/>
    <cellStyle name="20% - Accent6 3 2 2 4 5 2" xfId="15437" xr:uid="{00000000-0005-0000-0000-0000BA3E0000}"/>
    <cellStyle name="20% - Accent6 3 2 2 4 6" xfId="15438" xr:uid="{00000000-0005-0000-0000-0000BB3E0000}"/>
    <cellStyle name="20% - Accent6 3 2 2 4 6 2" xfId="15439" xr:uid="{00000000-0005-0000-0000-0000BC3E0000}"/>
    <cellStyle name="20% - Accent6 3 2 2 4 7" xfId="15440" xr:uid="{00000000-0005-0000-0000-0000BD3E0000}"/>
    <cellStyle name="20% - Accent6 3 2 2 5" xfId="15441" xr:uid="{00000000-0005-0000-0000-0000BE3E0000}"/>
    <cellStyle name="20% - Accent6 3 2 2 5 2" xfId="15442" xr:uid="{00000000-0005-0000-0000-0000BF3E0000}"/>
    <cellStyle name="20% - Accent6 3 2 2 5 2 2" xfId="15443" xr:uid="{00000000-0005-0000-0000-0000C03E0000}"/>
    <cellStyle name="20% - Accent6 3 2 2 5 2 3" xfId="15444" xr:uid="{00000000-0005-0000-0000-0000C13E0000}"/>
    <cellStyle name="20% - Accent6 3 2 2 5 3" xfId="15445" xr:uid="{00000000-0005-0000-0000-0000C23E0000}"/>
    <cellStyle name="20% - Accent6 3 2 2 5 3 2" xfId="15446" xr:uid="{00000000-0005-0000-0000-0000C33E0000}"/>
    <cellStyle name="20% - Accent6 3 2 2 5 4" xfId="15447" xr:uid="{00000000-0005-0000-0000-0000C43E0000}"/>
    <cellStyle name="20% - Accent6 3 2 2 5 4 2" xfId="15448" xr:uid="{00000000-0005-0000-0000-0000C53E0000}"/>
    <cellStyle name="20% - Accent6 3 2 2 5 5" xfId="15449" xr:uid="{00000000-0005-0000-0000-0000C63E0000}"/>
    <cellStyle name="20% - Accent6 3 2 2 6" xfId="15450" xr:uid="{00000000-0005-0000-0000-0000C73E0000}"/>
    <cellStyle name="20% - Accent6 3 2 2 6 2" xfId="15451" xr:uid="{00000000-0005-0000-0000-0000C83E0000}"/>
    <cellStyle name="20% - Accent6 3 2 2 6 2 2" xfId="15452" xr:uid="{00000000-0005-0000-0000-0000C93E0000}"/>
    <cellStyle name="20% - Accent6 3 2 2 6 2 3" xfId="15453" xr:uid="{00000000-0005-0000-0000-0000CA3E0000}"/>
    <cellStyle name="20% - Accent6 3 2 2 6 3" xfId="15454" xr:uid="{00000000-0005-0000-0000-0000CB3E0000}"/>
    <cellStyle name="20% - Accent6 3 2 2 6 4" xfId="15455" xr:uid="{00000000-0005-0000-0000-0000CC3E0000}"/>
    <cellStyle name="20% - Accent6 3 2 2 7" xfId="15456" xr:uid="{00000000-0005-0000-0000-0000CD3E0000}"/>
    <cellStyle name="20% - Accent6 3 2 2 7 2" xfId="15457" xr:uid="{00000000-0005-0000-0000-0000CE3E0000}"/>
    <cellStyle name="20% - Accent6 3 2 2 7 3" xfId="15458" xr:uid="{00000000-0005-0000-0000-0000CF3E0000}"/>
    <cellStyle name="20% - Accent6 3 2 2 8" xfId="15459" xr:uid="{00000000-0005-0000-0000-0000D03E0000}"/>
    <cellStyle name="20% - Accent6 3 2 2 8 2" xfId="15460" xr:uid="{00000000-0005-0000-0000-0000D13E0000}"/>
    <cellStyle name="20% - Accent6 3 2 2 9" xfId="15461" xr:uid="{00000000-0005-0000-0000-0000D23E0000}"/>
    <cellStyle name="20% - Accent6 3 2 2 9 2" xfId="15462" xr:uid="{00000000-0005-0000-0000-0000D33E0000}"/>
    <cellStyle name="20% - Accent6 3 2 3" xfId="15463" xr:uid="{00000000-0005-0000-0000-0000D43E0000}"/>
    <cellStyle name="20% - Accent6 3 2 3 10" xfId="15464" xr:uid="{00000000-0005-0000-0000-0000D53E0000}"/>
    <cellStyle name="20% - Accent6 3 2 3 11" xfId="53013" xr:uid="{00000000-0005-0000-0000-0000D63E0000}"/>
    <cellStyle name="20% - Accent6 3 2 3 12" xfId="54424" xr:uid="{00000000-0005-0000-0000-0000D73E0000}"/>
    <cellStyle name="20% - Accent6 3 2 3 13" xfId="55950" xr:uid="{00000000-0005-0000-0000-0000D83E0000}"/>
    <cellStyle name="20% - Accent6 3 2 3 14" xfId="57328" xr:uid="{00000000-0005-0000-0000-0000D93E0000}"/>
    <cellStyle name="20% - Accent6 3 2 3 2" xfId="15465" xr:uid="{00000000-0005-0000-0000-0000DA3E0000}"/>
    <cellStyle name="20% - Accent6 3 2 3 2 2" xfId="15466" xr:uid="{00000000-0005-0000-0000-0000DB3E0000}"/>
    <cellStyle name="20% - Accent6 3 2 3 2 2 2" xfId="15467" xr:uid="{00000000-0005-0000-0000-0000DC3E0000}"/>
    <cellStyle name="20% - Accent6 3 2 3 2 2 2 2" xfId="15468" xr:uid="{00000000-0005-0000-0000-0000DD3E0000}"/>
    <cellStyle name="20% - Accent6 3 2 3 2 2 2 2 2" xfId="15469" xr:uid="{00000000-0005-0000-0000-0000DE3E0000}"/>
    <cellStyle name="20% - Accent6 3 2 3 2 2 2 2 3" xfId="15470" xr:uid="{00000000-0005-0000-0000-0000DF3E0000}"/>
    <cellStyle name="20% - Accent6 3 2 3 2 2 2 3" xfId="15471" xr:uid="{00000000-0005-0000-0000-0000E03E0000}"/>
    <cellStyle name="20% - Accent6 3 2 3 2 2 2 4" xfId="15472" xr:uid="{00000000-0005-0000-0000-0000E13E0000}"/>
    <cellStyle name="20% - Accent6 3 2 3 2 2 3" xfId="15473" xr:uid="{00000000-0005-0000-0000-0000E23E0000}"/>
    <cellStyle name="20% - Accent6 3 2 3 2 2 3 2" xfId="15474" xr:uid="{00000000-0005-0000-0000-0000E33E0000}"/>
    <cellStyle name="20% - Accent6 3 2 3 2 2 3 2 2" xfId="15475" xr:uid="{00000000-0005-0000-0000-0000E43E0000}"/>
    <cellStyle name="20% - Accent6 3 2 3 2 2 3 2 3" xfId="15476" xr:uid="{00000000-0005-0000-0000-0000E53E0000}"/>
    <cellStyle name="20% - Accent6 3 2 3 2 2 3 3" xfId="15477" xr:uid="{00000000-0005-0000-0000-0000E63E0000}"/>
    <cellStyle name="20% - Accent6 3 2 3 2 2 3 4" xfId="15478" xr:uid="{00000000-0005-0000-0000-0000E73E0000}"/>
    <cellStyle name="20% - Accent6 3 2 3 2 2 4" xfId="15479" xr:uid="{00000000-0005-0000-0000-0000E83E0000}"/>
    <cellStyle name="20% - Accent6 3 2 3 2 2 4 2" xfId="15480" xr:uid="{00000000-0005-0000-0000-0000E93E0000}"/>
    <cellStyle name="20% - Accent6 3 2 3 2 2 4 3" xfId="15481" xr:uid="{00000000-0005-0000-0000-0000EA3E0000}"/>
    <cellStyle name="20% - Accent6 3 2 3 2 2 5" xfId="15482" xr:uid="{00000000-0005-0000-0000-0000EB3E0000}"/>
    <cellStyle name="20% - Accent6 3 2 3 2 2 5 2" xfId="15483" xr:uid="{00000000-0005-0000-0000-0000EC3E0000}"/>
    <cellStyle name="20% - Accent6 3 2 3 2 2 6" xfId="15484" xr:uid="{00000000-0005-0000-0000-0000ED3E0000}"/>
    <cellStyle name="20% - Accent6 3 2 3 2 2 6 2" xfId="15485" xr:uid="{00000000-0005-0000-0000-0000EE3E0000}"/>
    <cellStyle name="20% - Accent6 3 2 3 2 2 7" xfId="15486" xr:uid="{00000000-0005-0000-0000-0000EF3E0000}"/>
    <cellStyle name="20% - Accent6 3 2 3 2 3" xfId="15487" xr:uid="{00000000-0005-0000-0000-0000F03E0000}"/>
    <cellStyle name="20% - Accent6 3 2 3 2 3 2" xfId="15488" xr:uid="{00000000-0005-0000-0000-0000F13E0000}"/>
    <cellStyle name="20% - Accent6 3 2 3 2 3 2 2" xfId="15489" xr:uid="{00000000-0005-0000-0000-0000F23E0000}"/>
    <cellStyle name="20% - Accent6 3 2 3 2 3 2 3" xfId="15490" xr:uid="{00000000-0005-0000-0000-0000F33E0000}"/>
    <cellStyle name="20% - Accent6 3 2 3 2 3 3" xfId="15491" xr:uid="{00000000-0005-0000-0000-0000F43E0000}"/>
    <cellStyle name="20% - Accent6 3 2 3 2 3 3 2" xfId="15492" xr:uid="{00000000-0005-0000-0000-0000F53E0000}"/>
    <cellStyle name="20% - Accent6 3 2 3 2 3 4" xfId="15493" xr:uid="{00000000-0005-0000-0000-0000F63E0000}"/>
    <cellStyle name="20% - Accent6 3 2 3 2 3 4 2" xfId="15494" xr:uid="{00000000-0005-0000-0000-0000F73E0000}"/>
    <cellStyle name="20% - Accent6 3 2 3 2 3 5" xfId="15495" xr:uid="{00000000-0005-0000-0000-0000F83E0000}"/>
    <cellStyle name="20% - Accent6 3 2 3 2 4" xfId="15496" xr:uid="{00000000-0005-0000-0000-0000F93E0000}"/>
    <cellStyle name="20% - Accent6 3 2 3 2 4 2" xfId="15497" xr:uid="{00000000-0005-0000-0000-0000FA3E0000}"/>
    <cellStyle name="20% - Accent6 3 2 3 2 4 2 2" xfId="15498" xr:uid="{00000000-0005-0000-0000-0000FB3E0000}"/>
    <cellStyle name="20% - Accent6 3 2 3 2 4 2 3" xfId="15499" xr:uid="{00000000-0005-0000-0000-0000FC3E0000}"/>
    <cellStyle name="20% - Accent6 3 2 3 2 4 3" xfId="15500" xr:uid="{00000000-0005-0000-0000-0000FD3E0000}"/>
    <cellStyle name="20% - Accent6 3 2 3 2 4 4" xfId="15501" xr:uid="{00000000-0005-0000-0000-0000FE3E0000}"/>
    <cellStyle name="20% - Accent6 3 2 3 2 5" xfId="15502" xr:uid="{00000000-0005-0000-0000-0000FF3E0000}"/>
    <cellStyle name="20% - Accent6 3 2 3 2 5 2" xfId="15503" xr:uid="{00000000-0005-0000-0000-0000003F0000}"/>
    <cellStyle name="20% - Accent6 3 2 3 2 5 3" xfId="15504" xr:uid="{00000000-0005-0000-0000-0000013F0000}"/>
    <cellStyle name="20% - Accent6 3 2 3 2 6" xfId="15505" xr:uid="{00000000-0005-0000-0000-0000023F0000}"/>
    <cellStyle name="20% - Accent6 3 2 3 2 6 2" xfId="15506" xr:uid="{00000000-0005-0000-0000-0000033F0000}"/>
    <cellStyle name="20% - Accent6 3 2 3 2 7" xfId="15507" xr:uid="{00000000-0005-0000-0000-0000043F0000}"/>
    <cellStyle name="20% - Accent6 3 2 3 2 7 2" xfId="15508" xr:uid="{00000000-0005-0000-0000-0000053F0000}"/>
    <cellStyle name="20% - Accent6 3 2 3 2 8" xfId="15509" xr:uid="{00000000-0005-0000-0000-0000063F0000}"/>
    <cellStyle name="20% - Accent6 3 2 3 3" xfId="15510" xr:uid="{00000000-0005-0000-0000-0000073F0000}"/>
    <cellStyle name="20% - Accent6 3 2 3 3 2" xfId="15511" xr:uid="{00000000-0005-0000-0000-0000083F0000}"/>
    <cellStyle name="20% - Accent6 3 2 3 3 2 2" xfId="15512" xr:uid="{00000000-0005-0000-0000-0000093F0000}"/>
    <cellStyle name="20% - Accent6 3 2 3 3 2 2 2" xfId="15513" xr:uid="{00000000-0005-0000-0000-00000A3F0000}"/>
    <cellStyle name="20% - Accent6 3 2 3 3 2 2 2 2" xfId="15514" xr:uid="{00000000-0005-0000-0000-00000B3F0000}"/>
    <cellStyle name="20% - Accent6 3 2 3 3 2 2 2 3" xfId="15515" xr:uid="{00000000-0005-0000-0000-00000C3F0000}"/>
    <cellStyle name="20% - Accent6 3 2 3 3 2 2 3" xfId="15516" xr:uid="{00000000-0005-0000-0000-00000D3F0000}"/>
    <cellStyle name="20% - Accent6 3 2 3 3 2 2 4" xfId="15517" xr:uid="{00000000-0005-0000-0000-00000E3F0000}"/>
    <cellStyle name="20% - Accent6 3 2 3 3 2 3" xfId="15518" xr:uid="{00000000-0005-0000-0000-00000F3F0000}"/>
    <cellStyle name="20% - Accent6 3 2 3 3 2 3 2" xfId="15519" xr:uid="{00000000-0005-0000-0000-0000103F0000}"/>
    <cellStyle name="20% - Accent6 3 2 3 3 2 3 2 2" xfId="15520" xr:uid="{00000000-0005-0000-0000-0000113F0000}"/>
    <cellStyle name="20% - Accent6 3 2 3 3 2 3 2 3" xfId="15521" xr:uid="{00000000-0005-0000-0000-0000123F0000}"/>
    <cellStyle name="20% - Accent6 3 2 3 3 2 3 3" xfId="15522" xr:uid="{00000000-0005-0000-0000-0000133F0000}"/>
    <cellStyle name="20% - Accent6 3 2 3 3 2 3 4" xfId="15523" xr:uid="{00000000-0005-0000-0000-0000143F0000}"/>
    <cellStyle name="20% - Accent6 3 2 3 3 2 4" xfId="15524" xr:uid="{00000000-0005-0000-0000-0000153F0000}"/>
    <cellStyle name="20% - Accent6 3 2 3 3 2 4 2" xfId="15525" xr:uid="{00000000-0005-0000-0000-0000163F0000}"/>
    <cellStyle name="20% - Accent6 3 2 3 3 2 4 3" xfId="15526" xr:uid="{00000000-0005-0000-0000-0000173F0000}"/>
    <cellStyle name="20% - Accent6 3 2 3 3 2 5" xfId="15527" xr:uid="{00000000-0005-0000-0000-0000183F0000}"/>
    <cellStyle name="20% - Accent6 3 2 3 3 2 5 2" xfId="15528" xr:uid="{00000000-0005-0000-0000-0000193F0000}"/>
    <cellStyle name="20% - Accent6 3 2 3 3 2 6" xfId="15529" xr:uid="{00000000-0005-0000-0000-00001A3F0000}"/>
    <cellStyle name="20% - Accent6 3 2 3 3 2 6 2" xfId="15530" xr:uid="{00000000-0005-0000-0000-00001B3F0000}"/>
    <cellStyle name="20% - Accent6 3 2 3 3 2 7" xfId="15531" xr:uid="{00000000-0005-0000-0000-00001C3F0000}"/>
    <cellStyle name="20% - Accent6 3 2 3 3 3" xfId="15532" xr:uid="{00000000-0005-0000-0000-00001D3F0000}"/>
    <cellStyle name="20% - Accent6 3 2 3 3 3 2" xfId="15533" xr:uid="{00000000-0005-0000-0000-00001E3F0000}"/>
    <cellStyle name="20% - Accent6 3 2 3 3 3 2 2" xfId="15534" xr:uid="{00000000-0005-0000-0000-00001F3F0000}"/>
    <cellStyle name="20% - Accent6 3 2 3 3 3 2 3" xfId="15535" xr:uid="{00000000-0005-0000-0000-0000203F0000}"/>
    <cellStyle name="20% - Accent6 3 2 3 3 3 3" xfId="15536" xr:uid="{00000000-0005-0000-0000-0000213F0000}"/>
    <cellStyle name="20% - Accent6 3 2 3 3 3 3 2" xfId="15537" xr:uid="{00000000-0005-0000-0000-0000223F0000}"/>
    <cellStyle name="20% - Accent6 3 2 3 3 3 4" xfId="15538" xr:uid="{00000000-0005-0000-0000-0000233F0000}"/>
    <cellStyle name="20% - Accent6 3 2 3 3 3 4 2" xfId="15539" xr:uid="{00000000-0005-0000-0000-0000243F0000}"/>
    <cellStyle name="20% - Accent6 3 2 3 3 3 5" xfId="15540" xr:uid="{00000000-0005-0000-0000-0000253F0000}"/>
    <cellStyle name="20% - Accent6 3 2 3 3 4" xfId="15541" xr:uid="{00000000-0005-0000-0000-0000263F0000}"/>
    <cellStyle name="20% - Accent6 3 2 3 3 4 2" xfId="15542" xr:uid="{00000000-0005-0000-0000-0000273F0000}"/>
    <cellStyle name="20% - Accent6 3 2 3 3 4 2 2" xfId="15543" xr:uid="{00000000-0005-0000-0000-0000283F0000}"/>
    <cellStyle name="20% - Accent6 3 2 3 3 4 2 3" xfId="15544" xr:uid="{00000000-0005-0000-0000-0000293F0000}"/>
    <cellStyle name="20% - Accent6 3 2 3 3 4 3" xfId="15545" xr:uid="{00000000-0005-0000-0000-00002A3F0000}"/>
    <cellStyle name="20% - Accent6 3 2 3 3 4 4" xfId="15546" xr:uid="{00000000-0005-0000-0000-00002B3F0000}"/>
    <cellStyle name="20% - Accent6 3 2 3 3 5" xfId="15547" xr:uid="{00000000-0005-0000-0000-00002C3F0000}"/>
    <cellStyle name="20% - Accent6 3 2 3 3 5 2" xfId="15548" xr:uid="{00000000-0005-0000-0000-00002D3F0000}"/>
    <cellStyle name="20% - Accent6 3 2 3 3 5 3" xfId="15549" xr:uid="{00000000-0005-0000-0000-00002E3F0000}"/>
    <cellStyle name="20% - Accent6 3 2 3 3 6" xfId="15550" xr:uid="{00000000-0005-0000-0000-00002F3F0000}"/>
    <cellStyle name="20% - Accent6 3 2 3 3 6 2" xfId="15551" xr:uid="{00000000-0005-0000-0000-0000303F0000}"/>
    <cellStyle name="20% - Accent6 3 2 3 3 7" xfId="15552" xr:uid="{00000000-0005-0000-0000-0000313F0000}"/>
    <cellStyle name="20% - Accent6 3 2 3 3 7 2" xfId="15553" xr:uid="{00000000-0005-0000-0000-0000323F0000}"/>
    <cellStyle name="20% - Accent6 3 2 3 3 8" xfId="15554" xr:uid="{00000000-0005-0000-0000-0000333F0000}"/>
    <cellStyle name="20% - Accent6 3 2 3 4" xfId="15555" xr:uid="{00000000-0005-0000-0000-0000343F0000}"/>
    <cellStyle name="20% - Accent6 3 2 3 4 2" xfId="15556" xr:uid="{00000000-0005-0000-0000-0000353F0000}"/>
    <cellStyle name="20% - Accent6 3 2 3 4 2 2" xfId="15557" xr:uid="{00000000-0005-0000-0000-0000363F0000}"/>
    <cellStyle name="20% - Accent6 3 2 3 4 2 2 2" xfId="15558" xr:uid="{00000000-0005-0000-0000-0000373F0000}"/>
    <cellStyle name="20% - Accent6 3 2 3 4 2 2 3" xfId="15559" xr:uid="{00000000-0005-0000-0000-0000383F0000}"/>
    <cellStyle name="20% - Accent6 3 2 3 4 2 3" xfId="15560" xr:uid="{00000000-0005-0000-0000-0000393F0000}"/>
    <cellStyle name="20% - Accent6 3 2 3 4 2 4" xfId="15561" xr:uid="{00000000-0005-0000-0000-00003A3F0000}"/>
    <cellStyle name="20% - Accent6 3 2 3 4 3" xfId="15562" xr:uid="{00000000-0005-0000-0000-00003B3F0000}"/>
    <cellStyle name="20% - Accent6 3 2 3 4 3 2" xfId="15563" xr:uid="{00000000-0005-0000-0000-00003C3F0000}"/>
    <cellStyle name="20% - Accent6 3 2 3 4 3 2 2" xfId="15564" xr:uid="{00000000-0005-0000-0000-00003D3F0000}"/>
    <cellStyle name="20% - Accent6 3 2 3 4 3 2 3" xfId="15565" xr:uid="{00000000-0005-0000-0000-00003E3F0000}"/>
    <cellStyle name="20% - Accent6 3 2 3 4 3 3" xfId="15566" xr:uid="{00000000-0005-0000-0000-00003F3F0000}"/>
    <cellStyle name="20% - Accent6 3 2 3 4 3 4" xfId="15567" xr:uid="{00000000-0005-0000-0000-0000403F0000}"/>
    <cellStyle name="20% - Accent6 3 2 3 4 4" xfId="15568" xr:uid="{00000000-0005-0000-0000-0000413F0000}"/>
    <cellStyle name="20% - Accent6 3 2 3 4 4 2" xfId="15569" xr:uid="{00000000-0005-0000-0000-0000423F0000}"/>
    <cellStyle name="20% - Accent6 3 2 3 4 4 3" xfId="15570" xr:uid="{00000000-0005-0000-0000-0000433F0000}"/>
    <cellStyle name="20% - Accent6 3 2 3 4 5" xfId="15571" xr:uid="{00000000-0005-0000-0000-0000443F0000}"/>
    <cellStyle name="20% - Accent6 3 2 3 4 5 2" xfId="15572" xr:uid="{00000000-0005-0000-0000-0000453F0000}"/>
    <cellStyle name="20% - Accent6 3 2 3 4 6" xfId="15573" xr:uid="{00000000-0005-0000-0000-0000463F0000}"/>
    <cellStyle name="20% - Accent6 3 2 3 4 6 2" xfId="15574" xr:uid="{00000000-0005-0000-0000-0000473F0000}"/>
    <cellStyle name="20% - Accent6 3 2 3 4 7" xfId="15575" xr:uid="{00000000-0005-0000-0000-0000483F0000}"/>
    <cellStyle name="20% - Accent6 3 2 3 5" xfId="15576" xr:uid="{00000000-0005-0000-0000-0000493F0000}"/>
    <cellStyle name="20% - Accent6 3 2 3 5 2" xfId="15577" xr:uid="{00000000-0005-0000-0000-00004A3F0000}"/>
    <cellStyle name="20% - Accent6 3 2 3 5 2 2" xfId="15578" xr:uid="{00000000-0005-0000-0000-00004B3F0000}"/>
    <cellStyle name="20% - Accent6 3 2 3 5 2 3" xfId="15579" xr:uid="{00000000-0005-0000-0000-00004C3F0000}"/>
    <cellStyle name="20% - Accent6 3 2 3 5 3" xfId="15580" xr:uid="{00000000-0005-0000-0000-00004D3F0000}"/>
    <cellStyle name="20% - Accent6 3 2 3 5 3 2" xfId="15581" xr:uid="{00000000-0005-0000-0000-00004E3F0000}"/>
    <cellStyle name="20% - Accent6 3 2 3 5 4" xfId="15582" xr:uid="{00000000-0005-0000-0000-00004F3F0000}"/>
    <cellStyle name="20% - Accent6 3 2 3 5 4 2" xfId="15583" xr:uid="{00000000-0005-0000-0000-0000503F0000}"/>
    <cellStyle name="20% - Accent6 3 2 3 5 5" xfId="15584" xr:uid="{00000000-0005-0000-0000-0000513F0000}"/>
    <cellStyle name="20% - Accent6 3 2 3 6" xfId="15585" xr:uid="{00000000-0005-0000-0000-0000523F0000}"/>
    <cellStyle name="20% - Accent6 3 2 3 6 2" xfId="15586" xr:uid="{00000000-0005-0000-0000-0000533F0000}"/>
    <cellStyle name="20% - Accent6 3 2 3 6 2 2" xfId="15587" xr:uid="{00000000-0005-0000-0000-0000543F0000}"/>
    <cellStyle name="20% - Accent6 3 2 3 6 2 3" xfId="15588" xr:uid="{00000000-0005-0000-0000-0000553F0000}"/>
    <cellStyle name="20% - Accent6 3 2 3 6 3" xfId="15589" xr:uid="{00000000-0005-0000-0000-0000563F0000}"/>
    <cellStyle name="20% - Accent6 3 2 3 6 4" xfId="15590" xr:uid="{00000000-0005-0000-0000-0000573F0000}"/>
    <cellStyle name="20% - Accent6 3 2 3 7" xfId="15591" xr:uid="{00000000-0005-0000-0000-0000583F0000}"/>
    <cellStyle name="20% - Accent6 3 2 3 7 2" xfId="15592" xr:uid="{00000000-0005-0000-0000-0000593F0000}"/>
    <cellStyle name="20% - Accent6 3 2 3 7 3" xfId="15593" xr:uid="{00000000-0005-0000-0000-00005A3F0000}"/>
    <cellStyle name="20% - Accent6 3 2 3 8" xfId="15594" xr:uid="{00000000-0005-0000-0000-00005B3F0000}"/>
    <cellStyle name="20% - Accent6 3 2 3 8 2" xfId="15595" xr:uid="{00000000-0005-0000-0000-00005C3F0000}"/>
    <cellStyle name="20% - Accent6 3 2 3 9" xfId="15596" xr:uid="{00000000-0005-0000-0000-00005D3F0000}"/>
    <cellStyle name="20% - Accent6 3 2 3 9 2" xfId="15597" xr:uid="{00000000-0005-0000-0000-00005E3F0000}"/>
    <cellStyle name="20% - Accent6 3 2 4" xfId="15598" xr:uid="{00000000-0005-0000-0000-00005F3F0000}"/>
    <cellStyle name="20% - Accent6 3 2 4 10" xfId="54145" xr:uid="{00000000-0005-0000-0000-0000603F0000}"/>
    <cellStyle name="20% - Accent6 3 2 4 11" xfId="55671" xr:uid="{00000000-0005-0000-0000-0000613F0000}"/>
    <cellStyle name="20% - Accent6 3 2 4 12" xfId="57049" xr:uid="{00000000-0005-0000-0000-0000623F0000}"/>
    <cellStyle name="20% - Accent6 3 2 4 2" xfId="15599" xr:uid="{00000000-0005-0000-0000-0000633F0000}"/>
    <cellStyle name="20% - Accent6 3 2 4 2 2" xfId="15600" xr:uid="{00000000-0005-0000-0000-0000643F0000}"/>
    <cellStyle name="20% - Accent6 3 2 4 2 2 2" xfId="15601" xr:uid="{00000000-0005-0000-0000-0000653F0000}"/>
    <cellStyle name="20% - Accent6 3 2 4 2 2 2 2" xfId="15602" xr:uid="{00000000-0005-0000-0000-0000663F0000}"/>
    <cellStyle name="20% - Accent6 3 2 4 2 2 2 3" xfId="15603" xr:uid="{00000000-0005-0000-0000-0000673F0000}"/>
    <cellStyle name="20% - Accent6 3 2 4 2 2 3" xfId="15604" xr:uid="{00000000-0005-0000-0000-0000683F0000}"/>
    <cellStyle name="20% - Accent6 3 2 4 2 2 4" xfId="15605" xr:uid="{00000000-0005-0000-0000-0000693F0000}"/>
    <cellStyle name="20% - Accent6 3 2 4 2 3" xfId="15606" xr:uid="{00000000-0005-0000-0000-00006A3F0000}"/>
    <cellStyle name="20% - Accent6 3 2 4 2 3 2" xfId="15607" xr:uid="{00000000-0005-0000-0000-00006B3F0000}"/>
    <cellStyle name="20% - Accent6 3 2 4 2 3 2 2" xfId="15608" xr:uid="{00000000-0005-0000-0000-00006C3F0000}"/>
    <cellStyle name="20% - Accent6 3 2 4 2 3 2 3" xfId="15609" xr:uid="{00000000-0005-0000-0000-00006D3F0000}"/>
    <cellStyle name="20% - Accent6 3 2 4 2 3 3" xfId="15610" xr:uid="{00000000-0005-0000-0000-00006E3F0000}"/>
    <cellStyle name="20% - Accent6 3 2 4 2 3 4" xfId="15611" xr:uid="{00000000-0005-0000-0000-00006F3F0000}"/>
    <cellStyle name="20% - Accent6 3 2 4 2 4" xfId="15612" xr:uid="{00000000-0005-0000-0000-0000703F0000}"/>
    <cellStyle name="20% - Accent6 3 2 4 2 4 2" xfId="15613" xr:uid="{00000000-0005-0000-0000-0000713F0000}"/>
    <cellStyle name="20% - Accent6 3 2 4 2 4 3" xfId="15614" xr:uid="{00000000-0005-0000-0000-0000723F0000}"/>
    <cellStyle name="20% - Accent6 3 2 4 2 5" xfId="15615" xr:uid="{00000000-0005-0000-0000-0000733F0000}"/>
    <cellStyle name="20% - Accent6 3 2 4 2 5 2" xfId="15616" xr:uid="{00000000-0005-0000-0000-0000743F0000}"/>
    <cellStyle name="20% - Accent6 3 2 4 2 6" xfId="15617" xr:uid="{00000000-0005-0000-0000-0000753F0000}"/>
    <cellStyle name="20% - Accent6 3 2 4 2 6 2" xfId="15618" xr:uid="{00000000-0005-0000-0000-0000763F0000}"/>
    <cellStyle name="20% - Accent6 3 2 4 2 7" xfId="15619" xr:uid="{00000000-0005-0000-0000-0000773F0000}"/>
    <cellStyle name="20% - Accent6 3 2 4 3" xfId="15620" xr:uid="{00000000-0005-0000-0000-0000783F0000}"/>
    <cellStyle name="20% - Accent6 3 2 4 3 2" xfId="15621" xr:uid="{00000000-0005-0000-0000-0000793F0000}"/>
    <cellStyle name="20% - Accent6 3 2 4 3 2 2" xfId="15622" xr:uid="{00000000-0005-0000-0000-00007A3F0000}"/>
    <cellStyle name="20% - Accent6 3 2 4 3 2 3" xfId="15623" xr:uid="{00000000-0005-0000-0000-00007B3F0000}"/>
    <cellStyle name="20% - Accent6 3 2 4 3 3" xfId="15624" xr:uid="{00000000-0005-0000-0000-00007C3F0000}"/>
    <cellStyle name="20% - Accent6 3 2 4 3 3 2" xfId="15625" xr:uid="{00000000-0005-0000-0000-00007D3F0000}"/>
    <cellStyle name="20% - Accent6 3 2 4 3 4" xfId="15626" xr:uid="{00000000-0005-0000-0000-00007E3F0000}"/>
    <cellStyle name="20% - Accent6 3 2 4 3 4 2" xfId="15627" xr:uid="{00000000-0005-0000-0000-00007F3F0000}"/>
    <cellStyle name="20% - Accent6 3 2 4 3 5" xfId="15628" xr:uid="{00000000-0005-0000-0000-0000803F0000}"/>
    <cellStyle name="20% - Accent6 3 2 4 4" xfId="15629" xr:uid="{00000000-0005-0000-0000-0000813F0000}"/>
    <cellStyle name="20% - Accent6 3 2 4 4 2" xfId="15630" xr:uid="{00000000-0005-0000-0000-0000823F0000}"/>
    <cellStyle name="20% - Accent6 3 2 4 4 2 2" xfId="15631" xr:uid="{00000000-0005-0000-0000-0000833F0000}"/>
    <cellStyle name="20% - Accent6 3 2 4 4 2 3" xfId="15632" xr:uid="{00000000-0005-0000-0000-0000843F0000}"/>
    <cellStyle name="20% - Accent6 3 2 4 4 3" xfId="15633" xr:uid="{00000000-0005-0000-0000-0000853F0000}"/>
    <cellStyle name="20% - Accent6 3 2 4 4 4" xfId="15634" xr:uid="{00000000-0005-0000-0000-0000863F0000}"/>
    <cellStyle name="20% - Accent6 3 2 4 5" xfId="15635" xr:uid="{00000000-0005-0000-0000-0000873F0000}"/>
    <cellStyle name="20% - Accent6 3 2 4 5 2" xfId="15636" xr:uid="{00000000-0005-0000-0000-0000883F0000}"/>
    <cellStyle name="20% - Accent6 3 2 4 5 3" xfId="15637" xr:uid="{00000000-0005-0000-0000-0000893F0000}"/>
    <cellStyle name="20% - Accent6 3 2 4 6" xfId="15638" xr:uid="{00000000-0005-0000-0000-00008A3F0000}"/>
    <cellStyle name="20% - Accent6 3 2 4 6 2" xfId="15639" xr:uid="{00000000-0005-0000-0000-00008B3F0000}"/>
    <cellStyle name="20% - Accent6 3 2 4 7" xfId="15640" xr:uid="{00000000-0005-0000-0000-00008C3F0000}"/>
    <cellStyle name="20% - Accent6 3 2 4 7 2" xfId="15641" xr:uid="{00000000-0005-0000-0000-00008D3F0000}"/>
    <cellStyle name="20% - Accent6 3 2 4 8" xfId="15642" xr:uid="{00000000-0005-0000-0000-00008E3F0000}"/>
    <cellStyle name="20% - Accent6 3 2 4 9" xfId="52674" xr:uid="{00000000-0005-0000-0000-00008F3F0000}"/>
    <cellStyle name="20% - Accent6 3 2 5" xfId="15643" xr:uid="{00000000-0005-0000-0000-0000903F0000}"/>
    <cellStyle name="20% - Accent6 3 2 5 2" xfId="15644" xr:uid="{00000000-0005-0000-0000-0000913F0000}"/>
    <cellStyle name="20% - Accent6 3 2 5 2 2" xfId="15645" xr:uid="{00000000-0005-0000-0000-0000923F0000}"/>
    <cellStyle name="20% - Accent6 3 2 5 2 2 2" xfId="15646" xr:uid="{00000000-0005-0000-0000-0000933F0000}"/>
    <cellStyle name="20% - Accent6 3 2 5 2 2 2 2" xfId="15647" xr:uid="{00000000-0005-0000-0000-0000943F0000}"/>
    <cellStyle name="20% - Accent6 3 2 5 2 2 2 3" xfId="15648" xr:uid="{00000000-0005-0000-0000-0000953F0000}"/>
    <cellStyle name="20% - Accent6 3 2 5 2 2 3" xfId="15649" xr:uid="{00000000-0005-0000-0000-0000963F0000}"/>
    <cellStyle name="20% - Accent6 3 2 5 2 2 4" xfId="15650" xr:uid="{00000000-0005-0000-0000-0000973F0000}"/>
    <cellStyle name="20% - Accent6 3 2 5 2 3" xfId="15651" xr:uid="{00000000-0005-0000-0000-0000983F0000}"/>
    <cellStyle name="20% - Accent6 3 2 5 2 3 2" xfId="15652" xr:uid="{00000000-0005-0000-0000-0000993F0000}"/>
    <cellStyle name="20% - Accent6 3 2 5 2 3 2 2" xfId="15653" xr:uid="{00000000-0005-0000-0000-00009A3F0000}"/>
    <cellStyle name="20% - Accent6 3 2 5 2 3 2 3" xfId="15654" xr:uid="{00000000-0005-0000-0000-00009B3F0000}"/>
    <cellStyle name="20% - Accent6 3 2 5 2 3 3" xfId="15655" xr:uid="{00000000-0005-0000-0000-00009C3F0000}"/>
    <cellStyle name="20% - Accent6 3 2 5 2 3 4" xfId="15656" xr:uid="{00000000-0005-0000-0000-00009D3F0000}"/>
    <cellStyle name="20% - Accent6 3 2 5 2 4" xfId="15657" xr:uid="{00000000-0005-0000-0000-00009E3F0000}"/>
    <cellStyle name="20% - Accent6 3 2 5 2 4 2" xfId="15658" xr:uid="{00000000-0005-0000-0000-00009F3F0000}"/>
    <cellStyle name="20% - Accent6 3 2 5 2 4 3" xfId="15659" xr:uid="{00000000-0005-0000-0000-0000A03F0000}"/>
    <cellStyle name="20% - Accent6 3 2 5 2 5" xfId="15660" xr:uid="{00000000-0005-0000-0000-0000A13F0000}"/>
    <cellStyle name="20% - Accent6 3 2 5 2 5 2" xfId="15661" xr:uid="{00000000-0005-0000-0000-0000A23F0000}"/>
    <cellStyle name="20% - Accent6 3 2 5 2 6" xfId="15662" xr:uid="{00000000-0005-0000-0000-0000A33F0000}"/>
    <cellStyle name="20% - Accent6 3 2 5 2 6 2" xfId="15663" xr:uid="{00000000-0005-0000-0000-0000A43F0000}"/>
    <cellStyle name="20% - Accent6 3 2 5 2 7" xfId="15664" xr:uid="{00000000-0005-0000-0000-0000A53F0000}"/>
    <cellStyle name="20% - Accent6 3 2 5 3" xfId="15665" xr:uid="{00000000-0005-0000-0000-0000A63F0000}"/>
    <cellStyle name="20% - Accent6 3 2 5 3 2" xfId="15666" xr:uid="{00000000-0005-0000-0000-0000A73F0000}"/>
    <cellStyle name="20% - Accent6 3 2 5 3 2 2" xfId="15667" xr:uid="{00000000-0005-0000-0000-0000A83F0000}"/>
    <cellStyle name="20% - Accent6 3 2 5 3 2 3" xfId="15668" xr:uid="{00000000-0005-0000-0000-0000A93F0000}"/>
    <cellStyle name="20% - Accent6 3 2 5 3 3" xfId="15669" xr:uid="{00000000-0005-0000-0000-0000AA3F0000}"/>
    <cellStyle name="20% - Accent6 3 2 5 3 3 2" xfId="15670" xr:uid="{00000000-0005-0000-0000-0000AB3F0000}"/>
    <cellStyle name="20% - Accent6 3 2 5 3 4" xfId="15671" xr:uid="{00000000-0005-0000-0000-0000AC3F0000}"/>
    <cellStyle name="20% - Accent6 3 2 5 3 4 2" xfId="15672" xr:uid="{00000000-0005-0000-0000-0000AD3F0000}"/>
    <cellStyle name="20% - Accent6 3 2 5 3 5" xfId="15673" xr:uid="{00000000-0005-0000-0000-0000AE3F0000}"/>
    <cellStyle name="20% - Accent6 3 2 5 4" xfId="15674" xr:uid="{00000000-0005-0000-0000-0000AF3F0000}"/>
    <cellStyle name="20% - Accent6 3 2 5 4 2" xfId="15675" xr:uid="{00000000-0005-0000-0000-0000B03F0000}"/>
    <cellStyle name="20% - Accent6 3 2 5 4 2 2" xfId="15676" xr:uid="{00000000-0005-0000-0000-0000B13F0000}"/>
    <cellStyle name="20% - Accent6 3 2 5 4 2 3" xfId="15677" xr:uid="{00000000-0005-0000-0000-0000B23F0000}"/>
    <cellStyle name="20% - Accent6 3 2 5 4 3" xfId="15678" xr:uid="{00000000-0005-0000-0000-0000B33F0000}"/>
    <cellStyle name="20% - Accent6 3 2 5 4 4" xfId="15679" xr:uid="{00000000-0005-0000-0000-0000B43F0000}"/>
    <cellStyle name="20% - Accent6 3 2 5 5" xfId="15680" xr:uid="{00000000-0005-0000-0000-0000B53F0000}"/>
    <cellStyle name="20% - Accent6 3 2 5 5 2" xfId="15681" xr:uid="{00000000-0005-0000-0000-0000B63F0000}"/>
    <cellStyle name="20% - Accent6 3 2 5 5 3" xfId="15682" xr:uid="{00000000-0005-0000-0000-0000B73F0000}"/>
    <cellStyle name="20% - Accent6 3 2 5 6" xfId="15683" xr:uid="{00000000-0005-0000-0000-0000B83F0000}"/>
    <cellStyle name="20% - Accent6 3 2 5 6 2" xfId="15684" xr:uid="{00000000-0005-0000-0000-0000B93F0000}"/>
    <cellStyle name="20% - Accent6 3 2 5 7" xfId="15685" xr:uid="{00000000-0005-0000-0000-0000BA3F0000}"/>
    <cellStyle name="20% - Accent6 3 2 5 7 2" xfId="15686" xr:uid="{00000000-0005-0000-0000-0000BB3F0000}"/>
    <cellStyle name="20% - Accent6 3 2 5 8" xfId="15687" xr:uid="{00000000-0005-0000-0000-0000BC3F0000}"/>
    <cellStyle name="20% - Accent6 3 2 6" xfId="15688" xr:uid="{00000000-0005-0000-0000-0000BD3F0000}"/>
    <cellStyle name="20% - Accent6 3 2 6 2" xfId="15689" xr:uid="{00000000-0005-0000-0000-0000BE3F0000}"/>
    <cellStyle name="20% - Accent6 3 2 6 2 2" xfId="15690" xr:uid="{00000000-0005-0000-0000-0000BF3F0000}"/>
    <cellStyle name="20% - Accent6 3 2 6 2 2 2" xfId="15691" xr:uid="{00000000-0005-0000-0000-0000C03F0000}"/>
    <cellStyle name="20% - Accent6 3 2 6 2 2 3" xfId="15692" xr:uid="{00000000-0005-0000-0000-0000C13F0000}"/>
    <cellStyle name="20% - Accent6 3 2 6 2 3" xfId="15693" xr:uid="{00000000-0005-0000-0000-0000C23F0000}"/>
    <cellStyle name="20% - Accent6 3 2 6 2 4" xfId="15694" xr:uid="{00000000-0005-0000-0000-0000C33F0000}"/>
    <cellStyle name="20% - Accent6 3 2 6 3" xfId="15695" xr:uid="{00000000-0005-0000-0000-0000C43F0000}"/>
    <cellStyle name="20% - Accent6 3 2 6 3 2" xfId="15696" xr:uid="{00000000-0005-0000-0000-0000C53F0000}"/>
    <cellStyle name="20% - Accent6 3 2 6 3 2 2" xfId="15697" xr:uid="{00000000-0005-0000-0000-0000C63F0000}"/>
    <cellStyle name="20% - Accent6 3 2 6 3 2 3" xfId="15698" xr:uid="{00000000-0005-0000-0000-0000C73F0000}"/>
    <cellStyle name="20% - Accent6 3 2 6 3 3" xfId="15699" xr:uid="{00000000-0005-0000-0000-0000C83F0000}"/>
    <cellStyle name="20% - Accent6 3 2 6 3 4" xfId="15700" xr:uid="{00000000-0005-0000-0000-0000C93F0000}"/>
    <cellStyle name="20% - Accent6 3 2 6 4" xfId="15701" xr:uid="{00000000-0005-0000-0000-0000CA3F0000}"/>
    <cellStyle name="20% - Accent6 3 2 6 4 2" xfId="15702" xr:uid="{00000000-0005-0000-0000-0000CB3F0000}"/>
    <cellStyle name="20% - Accent6 3 2 6 4 3" xfId="15703" xr:uid="{00000000-0005-0000-0000-0000CC3F0000}"/>
    <cellStyle name="20% - Accent6 3 2 6 5" xfId="15704" xr:uid="{00000000-0005-0000-0000-0000CD3F0000}"/>
    <cellStyle name="20% - Accent6 3 2 6 5 2" xfId="15705" xr:uid="{00000000-0005-0000-0000-0000CE3F0000}"/>
    <cellStyle name="20% - Accent6 3 2 6 6" xfId="15706" xr:uid="{00000000-0005-0000-0000-0000CF3F0000}"/>
    <cellStyle name="20% - Accent6 3 2 6 6 2" xfId="15707" xr:uid="{00000000-0005-0000-0000-0000D03F0000}"/>
    <cellStyle name="20% - Accent6 3 2 6 7" xfId="15708" xr:uid="{00000000-0005-0000-0000-0000D13F0000}"/>
    <cellStyle name="20% - Accent6 3 2 7" xfId="15709" xr:uid="{00000000-0005-0000-0000-0000D23F0000}"/>
    <cellStyle name="20% - Accent6 3 2 7 2" xfId="15710" xr:uid="{00000000-0005-0000-0000-0000D33F0000}"/>
    <cellStyle name="20% - Accent6 3 2 7 2 2" xfId="15711" xr:uid="{00000000-0005-0000-0000-0000D43F0000}"/>
    <cellStyle name="20% - Accent6 3 2 7 2 3" xfId="15712" xr:uid="{00000000-0005-0000-0000-0000D53F0000}"/>
    <cellStyle name="20% - Accent6 3 2 7 3" xfId="15713" xr:uid="{00000000-0005-0000-0000-0000D63F0000}"/>
    <cellStyle name="20% - Accent6 3 2 7 3 2" xfId="15714" xr:uid="{00000000-0005-0000-0000-0000D73F0000}"/>
    <cellStyle name="20% - Accent6 3 2 7 4" xfId="15715" xr:uid="{00000000-0005-0000-0000-0000D83F0000}"/>
    <cellStyle name="20% - Accent6 3 2 7 4 2" xfId="15716" xr:uid="{00000000-0005-0000-0000-0000D93F0000}"/>
    <cellStyle name="20% - Accent6 3 2 7 5" xfId="15717" xr:uid="{00000000-0005-0000-0000-0000DA3F0000}"/>
    <cellStyle name="20% - Accent6 3 2 8" xfId="15718" xr:uid="{00000000-0005-0000-0000-0000DB3F0000}"/>
    <cellStyle name="20% - Accent6 3 2 8 2" xfId="15719" xr:uid="{00000000-0005-0000-0000-0000DC3F0000}"/>
    <cellStyle name="20% - Accent6 3 2 8 2 2" xfId="15720" xr:uid="{00000000-0005-0000-0000-0000DD3F0000}"/>
    <cellStyle name="20% - Accent6 3 2 8 2 3" xfId="15721" xr:uid="{00000000-0005-0000-0000-0000DE3F0000}"/>
    <cellStyle name="20% - Accent6 3 2 8 3" xfId="15722" xr:uid="{00000000-0005-0000-0000-0000DF3F0000}"/>
    <cellStyle name="20% - Accent6 3 2 8 4" xfId="15723" xr:uid="{00000000-0005-0000-0000-0000E03F0000}"/>
    <cellStyle name="20% - Accent6 3 2 9" xfId="15724" xr:uid="{00000000-0005-0000-0000-0000E13F0000}"/>
    <cellStyle name="20% - Accent6 3 2 9 2" xfId="15725" xr:uid="{00000000-0005-0000-0000-0000E23F0000}"/>
    <cellStyle name="20% - Accent6 3 2 9 3" xfId="15726" xr:uid="{00000000-0005-0000-0000-0000E33F0000}"/>
    <cellStyle name="20% - Accent6 3 20" xfId="56835" xr:uid="{00000000-0005-0000-0000-0000E43F0000}"/>
    <cellStyle name="20% - Accent6 3 3" xfId="775" xr:uid="{00000000-0005-0000-0000-0000E53F0000}"/>
    <cellStyle name="20% - Accent6 3 3 10" xfId="15728" xr:uid="{00000000-0005-0000-0000-0000E63F0000}"/>
    <cellStyle name="20% - Accent6 3 3 10 2" xfId="15729" xr:uid="{00000000-0005-0000-0000-0000E73F0000}"/>
    <cellStyle name="20% - Accent6 3 3 11" xfId="15730" xr:uid="{00000000-0005-0000-0000-0000E83F0000}"/>
    <cellStyle name="20% - Accent6 3 3 11 2" xfId="15731" xr:uid="{00000000-0005-0000-0000-0000E93F0000}"/>
    <cellStyle name="20% - Accent6 3 3 12" xfId="15732" xr:uid="{00000000-0005-0000-0000-0000EA3F0000}"/>
    <cellStyle name="20% - Accent6 3 3 13" xfId="15727" xr:uid="{00000000-0005-0000-0000-0000EB3F0000}"/>
    <cellStyle name="20% - Accent6 3 3 14" xfId="53212" xr:uid="{00000000-0005-0000-0000-0000EC3F0000}"/>
    <cellStyle name="20% - Accent6 3 3 15" xfId="54573" xr:uid="{00000000-0005-0000-0000-0000ED3F0000}"/>
    <cellStyle name="20% - Accent6 3 3 16" xfId="56099" xr:uid="{00000000-0005-0000-0000-0000EE3F0000}"/>
    <cellStyle name="20% - Accent6 3 3 17" xfId="57477" xr:uid="{00000000-0005-0000-0000-0000EF3F0000}"/>
    <cellStyle name="20% - Accent6 3 3 2" xfId="15733" xr:uid="{00000000-0005-0000-0000-0000F03F0000}"/>
    <cellStyle name="20% - Accent6 3 3 2 10" xfId="15734" xr:uid="{00000000-0005-0000-0000-0000F13F0000}"/>
    <cellStyle name="20% - Accent6 3 3 2 2" xfId="15735" xr:uid="{00000000-0005-0000-0000-0000F23F0000}"/>
    <cellStyle name="20% - Accent6 3 3 2 2 2" xfId="15736" xr:uid="{00000000-0005-0000-0000-0000F33F0000}"/>
    <cellStyle name="20% - Accent6 3 3 2 2 2 2" xfId="15737" xr:uid="{00000000-0005-0000-0000-0000F43F0000}"/>
    <cellStyle name="20% - Accent6 3 3 2 2 2 2 2" xfId="15738" xr:uid="{00000000-0005-0000-0000-0000F53F0000}"/>
    <cellStyle name="20% - Accent6 3 3 2 2 2 2 2 2" xfId="15739" xr:uid="{00000000-0005-0000-0000-0000F63F0000}"/>
    <cellStyle name="20% - Accent6 3 3 2 2 2 2 2 3" xfId="15740" xr:uid="{00000000-0005-0000-0000-0000F73F0000}"/>
    <cellStyle name="20% - Accent6 3 3 2 2 2 2 3" xfId="15741" xr:uid="{00000000-0005-0000-0000-0000F83F0000}"/>
    <cellStyle name="20% - Accent6 3 3 2 2 2 2 4" xfId="15742" xr:uid="{00000000-0005-0000-0000-0000F93F0000}"/>
    <cellStyle name="20% - Accent6 3 3 2 2 2 3" xfId="15743" xr:uid="{00000000-0005-0000-0000-0000FA3F0000}"/>
    <cellStyle name="20% - Accent6 3 3 2 2 2 3 2" xfId="15744" xr:uid="{00000000-0005-0000-0000-0000FB3F0000}"/>
    <cellStyle name="20% - Accent6 3 3 2 2 2 3 2 2" xfId="15745" xr:uid="{00000000-0005-0000-0000-0000FC3F0000}"/>
    <cellStyle name="20% - Accent6 3 3 2 2 2 3 2 3" xfId="15746" xr:uid="{00000000-0005-0000-0000-0000FD3F0000}"/>
    <cellStyle name="20% - Accent6 3 3 2 2 2 3 3" xfId="15747" xr:uid="{00000000-0005-0000-0000-0000FE3F0000}"/>
    <cellStyle name="20% - Accent6 3 3 2 2 2 3 4" xfId="15748" xr:uid="{00000000-0005-0000-0000-0000FF3F0000}"/>
    <cellStyle name="20% - Accent6 3 3 2 2 2 4" xfId="15749" xr:uid="{00000000-0005-0000-0000-000000400000}"/>
    <cellStyle name="20% - Accent6 3 3 2 2 2 4 2" xfId="15750" xr:uid="{00000000-0005-0000-0000-000001400000}"/>
    <cellStyle name="20% - Accent6 3 3 2 2 2 4 3" xfId="15751" xr:uid="{00000000-0005-0000-0000-000002400000}"/>
    <cellStyle name="20% - Accent6 3 3 2 2 2 5" xfId="15752" xr:uid="{00000000-0005-0000-0000-000003400000}"/>
    <cellStyle name="20% - Accent6 3 3 2 2 2 5 2" xfId="15753" xr:uid="{00000000-0005-0000-0000-000004400000}"/>
    <cellStyle name="20% - Accent6 3 3 2 2 2 6" xfId="15754" xr:uid="{00000000-0005-0000-0000-000005400000}"/>
    <cellStyle name="20% - Accent6 3 3 2 2 2 6 2" xfId="15755" xr:uid="{00000000-0005-0000-0000-000006400000}"/>
    <cellStyle name="20% - Accent6 3 3 2 2 2 7" xfId="15756" xr:uid="{00000000-0005-0000-0000-000007400000}"/>
    <cellStyle name="20% - Accent6 3 3 2 2 3" xfId="15757" xr:uid="{00000000-0005-0000-0000-000008400000}"/>
    <cellStyle name="20% - Accent6 3 3 2 2 3 2" xfId="15758" xr:uid="{00000000-0005-0000-0000-000009400000}"/>
    <cellStyle name="20% - Accent6 3 3 2 2 3 2 2" xfId="15759" xr:uid="{00000000-0005-0000-0000-00000A400000}"/>
    <cellStyle name="20% - Accent6 3 3 2 2 3 2 3" xfId="15760" xr:uid="{00000000-0005-0000-0000-00000B400000}"/>
    <cellStyle name="20% - Accent6 3 3 2 2 3 3" xfId="15761" xr:uid="{00000000-0005-0000-0000-00000C400000}"/>
    <cellStyle name="20% - Accent6 3 3 2 2 3 3 2" xfId="15762" xr:uid="{00000000-0005-0000-0000-00000D400000}"/>
    <cellStyle name="20% - Accent6 3 3 2 2 3 4" xfId="15763" xr:uid="{00000000-0005-0000-0000-00000E400000}"/>
    <cellStyle name="20% - Accent6 3 3 2 2 3 4 2" xfId="15764" xr:uid="{00000000-0005-0000-0000-00000F400000}"/>
    <cellStyle name="20% - Accent6 3 3 2 2 3 5" xfId="15765" xr:uid="{00000000-0005-0000-0000-000010400000}"/>
    <cellStyle name="20% - Accent6 3 3 2 2 4" xfId="15766" xr:uid="{00000000-0005-0000-0000-000011400000}"/>
    <cellStyle name="20% - Accent6 3 3 2 2 4 2" xfId="15767" xr:uid="{00000000-0005-0000-0000-000012400000}"/>
    <cellStyle name="20% - Accent6 3 3 2 2 4 2 2" xfId="15768" xr:uid="{00000000-0005-0000-0000-000013400000}"/>
    <cellStyle name="20% - Accent6 3 3 2 2 4 2 3" xfId="15769" xr:uid="{00000000-0005-0000-0000-000014400000}"/>
    <cellStyle name="20% - Accent6 3 3 2 2 4 3" xfId="15770" xr:uid="{00000000-0005-0000-0000-000015400000}"/>
    <cellStyle name="20% - Accent6 3 3 2 2 4 4" xfId="15771" xr:uid="{00000000-0005-0000-0000-000016400000}"/>
    <cellStyle name="20% - Accent6 3 3 2 2 5" xfId="15772" xr:uid="{00000000-0005-0000-0000-000017400000}"/>
    <cellStyle name="20% - Accent6 3 3 2 2 5 2" xfId="15773" xr:uid="{00000000-0005-0000-0000-000018400000}"/>
    <cellStyle name="20% - Accent6 3 3 2 2 5 3" xfId="15774" xr:uid="{00000000-0005-0000-0000-000019400000}"/>
    <cellStyle name="20% - Accent6 3 3 2 2 6" xfId="15775" xr:uid="{00000000-0005-0000-0000-00001A400000}"/>
    <cellStyle name="20% - Accent6 3 3 2 2 6 2" xfId="15776" xr:uid="{00000000-0005-0000-0000-00001B400000}"/>
    <cellStyle name="20% - Accent6 3 3 2 2 7" xfId="15777" xr:uid="{00000000-0005-0000-0000-00001C400000}"/>
    <cellStyle name="20% - Accent6 3 3 2 2 7 2" xfId="15778" xr:uid="{00000000-0005-0000-0000-00001D400000}"/>
    <cellStyle name="20% - Accent6 3 3 2 2 8" xfId="15779" xr:uid="{00000000-0005-0000-0000-00001E400000}"/>
    <cellStyle name="20% - Accent6 3 3 2 3" xfId="15780" xr:uid="{00000000-0005-0000-0000-00001F400000}"/>
    <cellStyle name="20% - Accent6 3 3 2 3 2" xfId="15781" xr:uid="{00000000-0005-0000-0000-000020400000}"/>
    <cellStyle name="20% - Accent6 3 3 2 3 2 2" xfId="15782" xr:uid="{00000000-0005-0000-0000-000021400000}"/>
    <cellStyle name="20% - Accent6 3 3 2 3 2 2 2" xfId="15783" xr:uid="{00000000-0005-0000-0000-000022400000}"/>
    <cellStyle name="20% - Accent6 3 3 2 3 2 2 2 2" xfId="15784" xr:uid="{00000000-0005-0000-0000-000023400000}"/>
    <cellStyle name="20% - Accent6 3 3 2 3 2 2 2 3" xfId="15785" xr:uid="{00000000-0005-0000-0000-000024400000}"/>
    <cellStyle name="20% - Accent6 3 3 2 3 2 2 3" xfId="15786" xr:uid="{00000000-0005-0000-0000-000025400000}"/>
    <cellStyle name="20% - Accent6 3 3 2 3 2 2 4" xfId="15787" xr:uid="{00000000-0005-0000-0000-000026400000}"/>
    <cellStyle name="20% - Accent6 3 3 2 3 2 3" xfId="15788" xr:uid="{00000000-0005-0000-0000-000027400000}"/>
    <cellStyle name="20% - Accent6 3 3 2 3 2 3 2" xfId="15789" xr:uid="{00000000-0005-0000-0000-000028400000}"/>
    <cellStyle name="20% - Accent6 3 3 2 3 2 3 2 2" xfId="15790" xr:uid="{00000000-0005-0000-0000-000029400000}"/>
    <cellStyle name="20% - Accent6 3 3 2 3 2 3 2 3" xfId="15791" xr:uid="{00000000-0005-0000-0000-00002A400000}"/>
    <cellStyle name="20% - Accent6 3 3 2 3 2 3 3" xfId="15792" xr:uid="{00000000-0005-0000-0000-00002B400000}"/>
    <cellStyle name="20% - Accent6 3 3 2 3 2 3 4" xfId="15793" xr:uid="{00000000-0005-0000-0000-00002C400000}"/>
    <cellStyle name="20% - Accent6 3 3 2 3 2 4" xfId="15794" xr:uid="{00000000-0005-0000-0000-00002D400000}"/>
    <cellStyle name="20% - Accent6 3 3 2 3 2 4 2" xfId="15795" xr:uid="{00000000-0005-0000-0000-00002E400000}"/>
    <cellStyle name="20% - Accent6 3 3 2 3 2 4 3" xfId="15796" xr:uid="{00000000-0005-0000-0000-00002F400000}"/>
    <cellStyle name="20% - Accent6 3 3 2 3 2 5" xfId="15797" xr:uid="{00000000-0005-0000-0000-000030400000}"/>
    <cellStyle name="20% - Accent6 3 3 2 3 2 5 2" xfId="15798" xr:uid="{00000000-0005-0000-0000-000031400000}"/>
    <cellStyle name="20% - Accent6 3 3 2 3 2 6" xfId="15799" xr:uid="{00000000-0005-0000-0000-000032400000}"/>
    <cellStyle name="20% - Accent6 3 3 2 3 2 6 2" xfId="15800" xr:uid="{00000000-0005-0000-0000-000033400000}"/>
    <cellStyle name="20% - Accent6 3 3 2 3 2 7" xfId="15801" xr:uid="{00000000-0005-0000-0000-000034400000}"/>
    <cellStyle name="20% - Accent6 3 3 2 3 3" xfId="15802" xr:uid="{00000000-0005-0000-0000-000035400000}"/>
    <cellStyle name="20% - Accent6 3 3 2 3 3 2" xfId="15803" xr:uid="{00000000-0005-0000-0000-000036400000}"/>
    <cellStyle name="20% - Accent6 3 3 2 3 3 2 2" xfId="15804" xr:uid="{00000000-0005-0000-0000-000037400000}"/>
    <cellStyle name="20% - Accent6 3 3 2 3 3 2 3" xfId="15805" xr:uid="{00000000-0005-0000-0000-000038400000}"/>
    <cellStyle name="20% - Accent6 3 3 2 3 3 3" xfId="15806" xr:uid="{00000000-0005-0000-0000-000039400000}"/>
    <cellStyle name="20% - Accent6 3 3 2 3 3 3 2" xfId="15807" xr:uid="{00000000-0005-0000-0000-00003A400000}"/>
    <cellStyle name="20% - Accent6 3 3 2 3 3 4" xfId="15808" xr:uid="{00000000-0005-0000-0000-00003B400000}"/>
    <cellStyle name="20% - Accent6 3 3 2 3 3 4 2" xfId="15809" xr:uid="{00000000-0005-0000-0000-00003C400000}"/>
    <cellStyle name="20% - Accent6 3 3 2 3 3 5" xfId="15810" xr:uid="{00000000-0005-0000-0000-00003D400000}"/>
    <cellStyle name="20% - Accent6 3 3 2 3 4" xfId="15811" xr:uid="{00000000-0005-0000-0000-00003E400000}"/>
    <cellStyle name="20% - Accent6 3 3 2 3 4 2" xfId="15812" xr:uid="{00000000-0005-0000-0000-00003F400000}"/>
    <cellStyle name="20% - Accent6 3 3 2 3 4 2 2" xfId="15813" xr:uid="{00000000-0005-0000-0000-000040400000}"/>
    <cellStyle name="20% - Accent6 3 3 2 3 4 2 3" xfId="15814" xr:uid="{00000000-0005-0000-0000-000041400000}"/>
    <cellStyle name="20% - Accent6 3 3 2 3 4 3" xfId="15815" xr:uid="{00000000-0005-0000-0000-000042400000}"/>
    <cellStyle name="20% - Accent6 3 3 2 3 4 4" xfId="15816" xr:uid="{00000000-0005-0000-0000-000043400000}"/>
    <cellStyle name="20% - Accent6 3 3 2 3 5" xfId="15817" xr:uid="{00000000-0005-0000-0000-000044400000}"/>
    <cellStyle name="20% - Accent6 3 3 2 3 5 2" xfId="15818" xr:uid="{00000000-0005-0000-0000-000045400000}"/>
    <cellStyle name="20% - Accent6 3 3 2 3 5 3" xfId="15819" xr:uid="{00000000-0005-0000-0000-000046400000}"/>
    <cellStyle name="20% - Accent6 3 3 2 3 6" xfId="15820" xr:uid="{00000000-0005-0000-0000-000047400000}"/>
    <cellStyle name="20% - Accent6 3 3 2 3 6 2" xfId="15821" xr:uid="{00000000-0005-0000-0000-000048400000}"/>
    <cellStyle name="20% - Accent6 3 3 2 3 7" xfId="15822" xr:uid="{00000000-0005-0000-0000-000049400000}"/>
    <cellStyle name="20% - Accent6 3 3 2 3 7 2" xfId="15823" xr:uid="{00000000-0005-0000-0000-00004A400000}"/>
    <cellStyle name="20% - Accent6 3 3 2 3 8" xfId="15824" xr:uid="{00000000-0005-0000-0000-00004B400000}"/>
    <cellStyle name="20% - Accent6 3 3 2 4" xfId="15825" xr:uid="{00000000-0005-0000-0000-00004C400000}"/>
    <cellStyle name="20% - Accent6 3 3 2 4 2" xfId="15826" xr:uid="{00000000-0005-0000-0000-00004D400000}"/>
    <cellStyle name="20% - Accent6 3 3 2 4 2 2" xfId="15827" xr:uid="{00000000-0005-0000-0000-00004E400000}"/>
    <cellStyle name="20% - Accent6 3 3 2 4 2 2 2" xfId="15828" xr:uid="{00000000-0005-0000-0000-00004F400000}"/>
    <cellStyle name="20% - Accent6 3 3 2 4 2 2 3" xfId="15829" xr:uid="{00000000-0005-0000-0000-000050400000}"/>
    <cellStyle name="20% - Accent6 3 3 2 4 2 3" xfId="15830" xr:uid="{00000000-0005-0000-0000-000051400000}"/>
    <cellStyle name="20% - Accent6 3 3 2 4 2 4" xfId="15831" xr:uid="{00000000-0005-0000-0000-000052400000}"/>
    <cellStyle name="20% - Accent6 3 3 2 4 3" xfId="15832" xr:uid="{00000000-0005-0000-0000-000053400000}"/>
    <cellStyle name="20% - Accent6 3 3 2 4 3 2" xfId="15833" xr:uid="{00000000-0005-0000-0000-000054400000}"/>
    <cellStyle name="20% - Accent6 3 3 2 4 3 2 2" xfId="15834" xr:uid="{00000000-0005-0000-0000-000055400000}"/>
    <cellStyle name="20% - Accent6 3 3 2 4 3 2 3" xfId="15835" xr:uid="{00000000-0005-0000-0000-000056400000}"/>
    <cellStyle name="20% - Accent6 3 3 2 4 3 3" xfId="15836" xr:uid="{00000000-0005-0000-0000-000057400000}"/>
    <cellStyle name="20% - Accent6 3 3 2 4 3 4" xfId="15837" xr:uid="{00000000-0005-0000-0000-000058400000}"/>
    <cellStyle name="20% - Accent6 3 3 2 4 4" xfId="15838" xr:uid="{00000000-0005-0000-0000-000059400000}"/>
    <cellStyle name="20% - Accent6 3 3 2 4 4 2" xfId="15839" xr:uid="{00000000-0005-0000-0000-00005A400000}"/>
    <cellStyle name="20% - Accent6 3 3 2 4 4 3" xfId="15840" xr:uid="{00000000-0005-0000-0000-00005B400000}"/>
    <cellStyle name="20% - Accent6 3 3 2 4 5" xfId="15841" xr:uid="{00000000-0005-0000-0000-00005C400000}"/>
    <cellStyle name="20% - Accent6 3 3 2 4 5 2" xfId="15842" xr:uid="{00000000-0005-0000-0000-00005D400000}"/>
    <cellStyle name="20% - Accent6 3 3 2 4 6" xfId="15843" xr:uid="{00000000-0005-0000-0000-00005E400000}"/>
    <cellStyle name="20% - Accent6 3 3 2 4 6 2" xfId="15844" xr:uid="{00000000-0005-0000-0000-00005F400000}"/>
    <cellStyle name="20% - Accent6 3 3 2 4 7" xfId="15845" xr:uid="{00000000-0005-0000-0000-000060400000}"/>
    <cellStyle name="20% - Accent6 3 3 2 5" xfId="15846" xr:uid="{00000000-0005-0000-0000-000061400000}"/>
    <cellStyle name="20% - Accent6 3 3 2 5 2" xfId="15847" xr:uid="{00000000-0005-0000-0000-000062400000}"/>
    <cellStyle name="20% - Accent6 3 3 2 5 2 2" xfId="15848" xr:uid="{00000000-0005-0000-0000-000063400000}"/>
    <cellStyle name="20% - Accent6 3 3 2 5 2 3" xfId="15849" xr:uid="{00000000-0005-0000-0000-000064400000}"/>
    <cellStyle name="20% - Accent6 3 3 2 5 3" xfId="15850" xr:uid="{00000000-0005-0000-0000-000065400000}"/>
    <cellStyle name="20% - Accent6 3 3 2 5 3 2" xfId="15851" xr:uid="{00000000-0005-0000-0000-000066400000}"/>
    <cellStyle name="20% - Accent6 3 3 2 5 4" xfId="15852" xr:uid="{00000000-0005-0000-0000-000067400000}"/>
    <cellStyle name="20% - Accent6 3 3 2 5 4 2" xfId="15853" xr:uid="{00000000-0005-0000-0000-000068400000}"/>
    <cellStyle name="20% - Accent6 3 3 2 5 5" xfId="15854" xr:uid="{00000000-0005-0000-0000-000069400000}"/>
    <cellStyle name="20% - Accent6 3 3 2 6" xfId="15855" xr:uid="{00000000-0005-0000-0000-00006A400000}"/>
    <cellStyle name="20% - Accent6 3 3 2 6 2" xfId="15856" xr:uid="{00000000-0005-0000-0000-00006B400000}"/>
    <cellStyle name="20% - Accent6 3 3 2 6 2 2" xfId="15857" xr:uid="{00000000-0005-0000-0000-00006C400000}"/>
    <cellStyle name="20% - Accent6 3 3 2 6 2 3" xfId="15858" xr:uid="{00000000-0005-0000-0000-00006D400000}"/>
    <cellStyle name="20% - Accent6 3 3 2 6 3" xfId="15859" xr:uid="{00000000-0005-0000-0000-00006E400000}"/>
    <cellStyle name="20% - Accent6 3 3 2 6 4" xfId="15860" xr:uid="{00000000-0005-0000-0000-00006F400000}"/>
    <cellStyle name="20% - Accent6 3 3 2 7" xfId="15861" xr:uid="{00000000-0005-0000-0000-000070400000}"/>
    <cellStyle name="20% - Accent6 3 3 2 7 2" xfId="15862" xr:uid="{00000000-0005-0000-0000-000071400000}"/>
    <cellStyle name="20% - Accent6 3 3 2 7 3" xfId="15863" xr:uid="{00000000-0005-0000-0000-000072400000}"/>
    <cellStyle name="20% - Accent6 3 3 2 8" xfId="15864" xr:uid="{00000000-0005-0000-0000-000073400000}"/>
    <cellStyle name="20% - Accent6 3 3 2 8 2" xfId="15865" xr:uid="{00000000-0005-0000-0000-000074400000}"/>
    <cellStyle name="20% - Accent6 3 3 2 9" xfId="15866" xr:uid="{00000000-0005-0000-0000-000075400000}"/>
    <cellStyle name="20% - Accent6 3 3 2 9 2" xfId="15867" xr:uid="{00000000-0005-0000-0000-000076400000}"/>
    <cellStyle name="20% - Accent6 3 3 3" xfId="15868" xr:uid="{00000000-0005-0000-0000-000077400000}"/>
    <cellStyle name="20% - Accent6 3 3 3 10" xfId="15869" xr:uid="{00000000-0005-0000-0000-000078400000}"/>
    <cellStyle name="20% - Accent6 3 3 3 2" xfId="15870" xr:uid="{00000000-0005-0000-0000-000079400000}"/>
    <cellStyle name="20% - Accent6 3 3 3 2 2" xfId="15871" xr:uid="{00000000-0005-0000-0000-00007A400000}"/>
    <cellStyle name="20% - Accent6 3 3 3 2 2 2" xfId="15872" xr:uid="{00000000-0005-0000-0000-00007B400000}"/>
    <cellStyle name="20% - Accent6 3 3 3 2 2 2 2" xfId="15873" xr:uid="{00000000-0005-0000-0000-00007C400000}"/>
    <cellStyle name="20% - Accent6 3 3 3 2 2 2 2 2" xfId="15874" xr:uid="{00000000-0005-0000-0000-00007D400000}"/>
    <cellStyle name="20% - Accent6 3 3 3 2 2 2 2 3" xfId="15875" xr:uid="{00000000-0005-0000-0000-00007E400000}"/>
    <cellStyle name="20% - Accent6 3 3 3 2 2 2 3" xfId="15876" xr:uid="{00000000-0005-0000-0000-00007F400000}"/>
    <cellStyle name="20% - Accent6 3 3 3 2 2 2 4" xfId="15877" xr:uid="{00000000-0005-0000-0000-000080400000}"/>
    <cellStyle name="20% - Accent6 3 3 3 2 2 3" xfId="15878" xr:uid="{00000000-0005-0000-0000-000081400000}"/>
    <cellStyle name="20% - Accent6 3 3 3 2 2 3 2" xfId="15879" xr:uid="{00000000-0005-0000-0000-000082400000}"/>
    <cellStyle name="20% - Accent6 3 3 3 2 2 3 2 2" xfId="15880" xr:uid="{00000000-0005-0000-0000-000083400000}"/>
    <cellStyle name="20% - Accent6 3 3 3 2 2 3 2 3" xfId="15881" xr:uid="{00000000-0005-0000-0000-000084400000}"/>
    <cellStyle name="20% - Accent6 3 3 3 2 2 3 3" xfId="15882" xr:uid="{00000000-0005-0000-0000-000085400000}"/>
    <cellStyle name="20% - Accent6 3 3 3 2 2 3 4" xfId="15883" xr:uid="{00000000-0005-0000-0000-000086400000}"/>
    <cellStyle name="20% - Accent6 3 3 3 2 2 4" xfId="15884" xr:uid="{00000000-0005-0000-0000-000087400000}"/>
    <cellStyle name="20% - Accent6 3 3 3 2 2 4 2" xfId="15885" xr:uid="{00000000-0005-0000-0000-000088400000}"/>
    <cellStyle name="20% - Accent6 3 3 3 2 2 4 3" xfId="15886" xr:uid="{00000000-0005-0000-0000-000089400000}"/>
    <cellStyle name="20% - Accent6 3 3 3 2 2 5" xfId="15887" xr:uid="{00000000-0005-0000-0000-00008A400000}"/>
    <cellStyle name="20% - Accent6 3 3 3 2 2 5 2" xfId="15888" xr:uid="{00000000-0005-0000-0000-00008B400000}"/>
    <cellStyle name="20% - Accent6 3 3 3 2 2 6" xfId="15889" xr:uid="{00000000-0005-0000-0000-00008C400000}"/>
    <cellStyle name="20% - Accent6 3 3 3 2 2 6 2" xfId="15890" xr:uid="{00000000-0005-0000-0000-00008D400000}"/>
    <cellStyle name="20% - Accent6 3 3 3 2 2 7" xfId="15891" xr:uid="{00000000-0005-0000-0000-00008E400000}"/>
    <cellStyle name="20% - Accent6 3 3 3 2 3" xfId="15892" xr:uid="{00000000-0005-0000-0000-00008F400000}"/>
    <cellStyle name="20% - Accent6 3 3 3 2 3 2" xfId="15893" xr:uid="{00000000-0005-0000-0000-000090400000}"/>
    <cellStyle name="20% - Accent6 3 3 3 2 3 2 2" xfId="15894" xr:uid="{00000000-0005-0000-0000-000091400000}"/>
    <cellStyle name="20% - Accent6 3 3 3 2 3 2 3" xfId="15895" xr:uid="{00000000-0005-0000-0000-000092400000}"/>
    <cellStyle name="20% - Accent6 3 3 3 2 3 3" xfId="15896" xr:uid="{00000000-0005-0000-0000-000093400000}"/>
    <cellStyle name="20% - Accent6 3 3 3 2 3 3 2" xfId="15897" xr:uid="{00000000-0005-0000-0000-000094400000}"/>
    <cellStyle name="20% - Accent6 3 3 3 2 3 4" xfId="15898" xr:uid="{00000000-0005-0000-0000-000095400000}"/>
    <cellStyle name="20% - Accent6 3 3 3 2 3 4 2" xfId="15899" xr:uid="{00000000-0005-0000-0000-000096400000}"/>
    <cellStyle name="20% - Accent6 3 3 3 2 3 5" xfId="15900" xr:uid="{00000000-0005-0000-0000-000097400000}"/>
    <cellStyle name="20% - Accent6 3 3 3 2 4" xfId="15901" xr:uid="{00000000-0005-0000-0000-000098400000}"/>
    <cellStyle name="20% - Accent6 3 3 3 2 4 2" xfId="15902" xr:uid="{00000000-0005-0000-0000-000099400000}"/>
    <cellStyle name="20% - Accent6 3 3 3 2 4 2 2" xfId="15903" xr:uid="{00000000-0005-0000-0000-00009A400000}"/>
    <cellStyle name="20% - Accent6 3 3 3 2 4 2 3" xfId="15904" xr:uid="{00000000-0005-0000-0000-00009B400000}"/>
    <cellStyle name="20% - Accent6 3 3 3 2 4 3" xfId="15905" xr:uid="{00000000-0005-0000-0000-00009C400000}"/>
    <cellStyle name="20% - Accent6 3 3 3 2 4 4" xfId="15906" xr:uid="{00000000-0005-0000-0000-00009D400000}"/>
    <cellStyle name="20% - Accent6 3 3 3 2 5" xfId="15907" xr:uid="{00000000-0005-0000-0000-00009E400000}"/>
    <cellStyle name="20% - Accent6 3 3 3 2 5 2" xfId="15908" xr:uid="{00000000-0005-0000-0000-00009F400000}"/>
    <cellStyle name="20% - Accent6 3 3 3 2 5 3" xfId="15909" xr:uid="{00000000-0005-0000-0000-0000A0400000}"/>
    <cellStyle name="20% - Accent6 3 3 3 2 6" xfId="15910" xr:uid="{00000000-0005-0000-0000-0000A1400000}"/>
    <cellStyle name="20% - Accent6 3 3 3 2 6 2" xfId="15911" xr:uid="{00000000-0005-0000-0000-0000A2400000}"/>
    <cellStyle name="20% - Accent6 3 3 3 2 7" xfId="15912" xr:uid="{00000000-0005-0000-0000-0000A3400000}"/>
    <cellStyle name="20% - Accent6 3 3 3 2 7 2" xfId="15913" xr:uid="{00000000-0005-0000-0000-0000A4400000}"/>
    <cellStyle name="20% - Accent6 3 3 3 2 8" xfId="15914" xr:uid="{00000000-0005-0000-0000-0000A5400000}"/>
    <cellStyle name="20% - Accent6 3 3 3 3" xfId="15915" xr:uid="{00000000-0005-0000-0000-0000A6400000}"/>
    <cellStyle name="20% - Accent6 3 3 3 3 2" xfId="15916" xr:uid="{00000000-0005-0000-0000-0000A7400000}"/>
    <cellStyle name="20% - Accent6 3 3 3 3 2 2" xfId="15917" xr:uid="{00000000-0005-0000-0000-0000A8400000}"/>
    <cellStyle name="20% - Accent6 3 3 3 3 2 2 2" xfId="15918" xr:uid="{00000000-0005-0000-0000-0000A9400000}"/>
    <cellStyle name="20% - Accent6 3 3 3 3 2 2 2 2" xfId="15919" xr:uid="{00000000-0005-0000-0000-0000AA400000}"/>
    <cellStyle name="20% - Accent6 3 3 3 3 2 2 2 3" xfId="15920" xr:uid="{00000000-0005-0000-0000-0000AB400000}"/>
    <cellStyle name="20% - Accent6 3 3 3 3 2 2 3" xfId="15921" xr:uid="{00000000-0005-0000-0000-0000AC400000}"/>
    <cellStyle name="20% - Accent6 3 3 3 3 2 2 4" xfId="15922" xr:uid="{00000000-0005-0000-0000-0000AD400000}"/>
    <cellStyle name="20% - Accent6 3 3 3 3 2 3" xfId="15923" xr:uid="{00000000-0005-0000-0000-0000AE400000}"/>
    <cellStyle name="20% - Accent6 3 3 3 3 2 3 2" xfId="15924" xr:uid="{00000000-0005-0000-0000-0000AF400000}"/>
    <cellStyle name="20% - Accent6 3 3 3 3 2 3 2 2" xfId="15925" xr:uid="{00000000-0005-0000-0000-0000B0400000}"/>
    <cellStyle name="20% - Accent6 3 3 3 3 2 3 2 3" xfId="15926" xr:uid="{00000000-0005-0000-0000-0000B1400000}"/>
    <cellStyle name="20% - Accent6 3 3 3 3 2 3 3" xfId="15927" xr:uid="{00000000-0005-0000-0000-0000B2400000}"/>
    <cellStyle name="20% - Accent6 3 3 3 3 2 3 4" xfId="15928" xr:uid="{00000000-0005-0000-0000-0000B3400000}"/>
    <cellStyle name="20% - Accent6 3 3 3 3 2 4" xfId="15929" xr:uid="{00000000-0005-0000-0000-0000B4400000}"/>
    <cellStyle name="20% - Accent6 3 3 3 3 2 4 2" xfId="15930" xr:uid="{00000000-0005-0000-0000-0000B5400000}"/>
    <cellStyle name="20% - Accent6 3 3 3 3 2 4 3" xfId="15931" xr:uid="{00000000-0005-0000-0000-0000B6400000}"/>
    <cellStyle name="20% - Accent6 3 3 3 3 2 5" xfId="15932" xr:uid="{00000000-0005-0000-0000-0000B7400000}"/>
    <cellStyle name="20% - Accent6 3 3 3 3 2 5 2" xfId="15933" xr:uid="{00000000-0005-0000-0000-0000B8400000}"/>
    <cellStyle name="20% - Accent6 3 3 3 3 2 6" xfId="15934" xr:uid="{00000000-0005-0000-0000-0000B9400000}"/>
    <cellStyle name="20% - Accent6 3 3 3 3 2 6 2" xfId="15935" xr:uid="{00000000-0005-0000-0000-0000BA400000}"/>
    <cellStyle name="20% - Accent6 3 3 3 3 2 7" xfId="15936" xr:uid="{00000000-0005-0000-0000-0000BB400000}"/>
    <cellStyle name="20% - Accent6 3 3 3 3 3" xfId="15937" xr:uid="{00000000-0005-0000-0000-0000BC400000}"/>
    <cellStyle name="20% - Accent6 3 3 3 3 3 2" xfId="15938" xr:uid="{00000000-0005-0000-0000-0000BD400000}"/>
    <cellStyle name="20% - Accent6 3 3 3 3 3 2 2" xfId="15939" xr:uid="{00000000-0005-0000-0000-0000BE400000}"/>
    <cellStyle name="20% - Accent6 3 3 3 3 3 2 3" xfId="15940" xr:uid="{00000000-0005-0000-0000-0000BF400000}"/>
    <cellStyle name="20% - Accent6 3 3 3 3 3 3" xfId="15941" xr:uid="{00000000-0005-0000-0000-0000C0400000}"/>
    <cellStyle name="20% - Accent6 3 3 3 3 3 3 2" xfId="15942" xr:uid="{00000000-0005-0000-0000-0000C1400000}"/>
    <cellStyle name="20% - Accent6 3 3 3 3 3 4" xfId="15943" xr:uid="{00000000-0005-0000-0000-0000C2400000}"/>
    <cellStyle name="20% - Accent6 3 3 3 3 3 4 2" xfId="15944" xr:uid="{00000000-0005-0000-0000-0000C3400000}"/>
    <cellStyle name="20% - Accent6 3 3 3 3 3 5" xfId="15945" xr:uid="{00000000-0005-0000-0000-0000C4400000}"/>
    <cellStyle name="20% - Accent6 3 3 3 3 4" xfId="15946" xr:uid="{00000000-0005-0000-0000-0000C5400000}"/>
    <cellStyle name="20% - Accent6 3 3 3 3 4 2" xfId="15947" xr:uid="{00000000-0005-0000-0000-0000C6400000}"/>
    <cellStyle name="20% - Accent6 3 3 3 3 4 2 2" xfId="15948" xr:uid="{00000000-0005-0000-0000-0000C7400000}"/>
    <cellStyle name="20% - Accent6 3 3 3 3 4 2 3" xfId="15949" xr:uid="{00000000-0005-0000-0000-0000C8400000}"/>
    <cellStyle name="20% - Accent6 3 3 3 3 4 3" xfId="15950" xr:uid="{00000000-0005-0000-0000-0000C9400000}"/>
    <cellStyle name="20% - Accent6 3 3 3 3 4 4" xfId="15951" xr:uid="{00000000-0005-0000-0000-0000CA400000}"/>
    <cellStyle name="20% - Accent6 3 3 3 3 5" xfId="15952" xr:uid="{00000000-0005-0000-0000-0000CB400000}"/>
    <cellStyle name="20% - Accent6 3 3 3 3 5 2" xfId="15953" xr:uid="{00000000-0005-0000-0000-0000CC400000}"/>
    <cellStyle name="20% - Accent6 3 3 3 3 5 3" xfId="15954" xr:uid="{00000000-0005-0000-0000-0000CD400000}"/>
    <cellStyle name="20% - Accent6 3 3 3 3 6" xfId="15955" xr:uid="{00000000-0005-0000-0000-0000CE400000}"/>
    <cellStyle name="20% - Accent6 3 3 3 3 6 2" xfId="15956" xr:uid="{00000000-0005-0000-0000-0000CF400000}"/>
    <cellStyle name="20% - Accent6 3 3 3 3 7" xfId="15957" xr:uid="{00000000-0005-0000-0000-0000D0400000}"/>
    <cellStyle name="20% - Accent6 3 3 3 3 7 2" xfId="15958" xr:uid="{00000000-0005-0000-0000-0000D1400000}"/>
    <cellStyle name="20% - Accent6 3 3 3 3 8" xfId="15959" xr:uid="{00000000-0005-0000-0000-0000D2400000}"/>
    <cellStyle name="20% - Accent6 3 3 3 4" xfId="15960" xr:uid="{00000000-0005-0000-0000-0000D3400000}"/>
    <cellStyle name="20% - Accent6 3 3 3 4 2" xfId="15961" xr:uid="{00000000-0005-0000-0000-0000D4400000}"/>
    <cellStyle name="20% - Accent6 3 3 3 4 2 2" xfId="15962" xr:uid="{00000000-0005-0000-0000-0000D5400000}"/>
    <cellStyle name="20% - Accent6 3 3 3 4 2 2 2" xfId="15963" xr:uid="{00000000-0005-0000-0000-0000D6400000}"/>
    <cellStyle name="20% - Accent6 3 3 3 4 2 2 3" xfId="15964" xr:uid="{00000000-0005-0000-0000-0000D7400000}"/>
    <cellStyle name="20% - Accent6 3 3 3 4 2 3" xfId="15965" xr:uid="{00000000-0005-0000-0000-0000D8400000}"/>
    <cellStyle name="20% - Accent6 3 3 3 4 2 4" xfId="15966" xr:uid="{00000000-0005-0000-0000-0000D9400000}"/>
    <cellStyle name="20% - Accent6 3 3 3 4 3" xfId="15967" xr:uid="{00000000-0005-0000-0000-0000DA400000}"/>
    <cellStyle name="20% - Accent6 3 3 3 4 3 2" xfId="15968" xr:uid="{00000000-0005-0000-0000-0000DB400000}"/>
    <cellStyle name="20% - Accent6 3 3 3 4 3 2 2" xfId="15969" xr:uid="{00000000-0005-0000-0000-0000DC400000}"/>
    <cellStyle name="20% - Accent6 3 3 3 4 3 2 3" xfId="15970" xr:uid="{00000000-0005-0000-0000-0000DD400000}"/>
    <cellStyle name="20% - Accent6 3 3 3 4 3 3" xfId="15971" xr:uid="{00000000-0005-0000-0000-0000DE400000}"/>
    <cellStyle name="20% - Accent6 3 3 3 4 3 4" xfId="15972" xr:uid="{00000000-0005-0000-0000-0000DF400000}"/>
    <cellStyle name="20% - Accent6 3 3 3 4 4" xfId="15973" xr:uid="{00000000-0005-0000-0000-0000E0400000}"/>
    <cellStyle name="20% - Accent6 3 3 3 4 4 2" xfId="15974" xr:uid="{00000000-0005-0000-0000-0000E1400000}"/>
    <cellStyle name="20% - Accent6 3 3 3 4 4 3" xfId="15975" xr:uid="{00000000-0005-0000-0000-0000E2400000}"/>
    <cellStyle name="20% - Accent6 3 3 3 4 5" xfId="15976" xr:uid="{00000000-0005-0000-0000-0000E3400000}"/>
    <cellStyle name="20% - Accent6 3 3 3 4 5 2" xfId="15977" xr:uid="{00000000-0005-0000-0000-0000E4400000}"/>
    <cellStyle name="20% - Accent6 3 3 3 4 6" xfId="15978" xr:uid="{00000000-0005-0000-0000-0000E5400000}"/>
    <cellStyle name="20% - Accent6 3 3 3 4 6 2" xfId="15979" xr:uid="{00000000-0005-0000-0000-0000E6400000}"/>
    <cellStyle name="20% - Accent6 3 3 3 4 7" xfId="15980" xr:uid="{00000000-0005-0000-0000-0000E7400000}"/>
    <cellStyle name="20% - Accent6 3 3 3 5" xfId="15981" xr:uid="{00000000-0005-0000-0000-0000E8400000}"/>
    <cellStyle name="20% - Accent6 3 3 3 5 2" xfId="15982" xr:uid="{00000000-0005-0000-0000-0000E9400000}"/>
    <cellStyle name="20% - Accent6 3 3 3 5 2 2" xfId="15983" xr:uid="{00000000-0005-0000-0000-0000EA400000}"/>
    <cellStyle name="20% - Accent6 3 3 3 5 2 3" xfId="15984" xr:uid="{00000000-0005-0000-0000-0000EB400000}"/>
    <cellStyle name="20% - Accent6 3 3 3 5 3" xfId="15985" xr:uid="{00000000-0005-0000-0000-0000EC400000}"/>
    <cellStyle name="20% - Accent6 3 3 3 5 3 2" xfId="15986" xr:uid="{00000000-0005-0000-0000-0000ED400000}"/>
    <cellStyle name="20% - Accent6 3 3 3 5 4" xfId="15987" xr:uid="{00000000-0005-0000-0000-0000EE400000}"/>
    <cellStyle name="20% - Accent6 3 3 3 5 4 2" xfId="15988" xr:uid="{00000000-0005-0000-0000-0000EF400000}"/>
    <cellStyle name="20% - Accent6 3 3 3 5 5" xfId="15989" xr:uid="{00000000-0005-0000-0000-0000F0400000}"/>
    <cellStyle name="20% - Accent6 3 3 3 6" xfId="15990" xr:uid="{00000000-0005-0000-0000-0000F1400000}"/>
    <cellStyle name="20% - Accent6 3 3 3 6 2" xfId="15991" xr:uid="{00000000-0005-0000-0000-0000F2400000}"/>
    <cellStyle name="20% - Accent6 3 3 3 6 2 2" xfId="15992" xr:uid="{00000000-0005-0000-0000-0000F3400000}"/>
    <cellStyle name="20% - Accent6 3 3 3 6 2 3" xfId="15993" xr:uid="{00000000-0005-0000-0000-0000F4400000}"/>
    <cellStyle name="20% - Accent6 3 3 3 6 3" xfId="15994" xr:uid="{00000000-0005-0000-0000-0000F5400000}"/>
    <cellStyle name="20% - Accent6 3 3 3 6 4" xfId="15995" xr:uid="{00000000-0005-0000-0000-0000F6400000}"/>
    <cellStyle name="20% - Accent6 3 3 3 7" xfId="15996" xr:uid="{00000000-0005-0000-0000-0000F7400000}"/>
    <cellStyle name="20% - Accent6 3 3 3 7 2" xfId="15997" xr:uid="{00000000-0005-0000-0000-0000F8400000}"/>
    <cellStyle name="20% - Accent6 3 3 3 7 3" xfId="15998" xr:uid="{00000000-0005-0000-0000-0000F9400000}"/>
    <cellStyle name="20% - Accent6 3 3 3 8" xfId="15999" xr:uid="{00000000-0005-0000-0000-0000FA400000}"/>
    <cellStyle name="20% - Accent6 3 3 3 8 2" xfId="16000" xr:uid="{00000000-0005-0000-0000-0000FB400000}"/>
    <cellStyle name="20% - Accent6 3 3 3 9" xfId="16001" xr:uid="{00000000-0005-0000-0000-0000FC400000}"/>
    <cellStyle name="20% - Accent6 3 3 3 9 2" xfId="16002" xr:uid="{00000000-0005-0000-0000-0000FD400000}"/>
    <cellStyle name="20% - Accent6 3 3 4" xfId="16003" xr:uid="{00000000-0005-0000-0000-0000FE400000}"/>
    <cellStyle name="20% - Accent6 3 3 4 2" xfId="16004" xr:uid="{00000000-0005-0000-0000-0000FF400000}"/>
    <cellStyle name="20% - Accent6 3 3 4 2 2" xfId="16005" xr:uid="{00000000-0005-0000-0000-000000410000}"/>
    <cellStyle name="20% - Accent6 3 3 4 2 2 2" xfId="16006" xr:uid="{00000000-0005-0000-0000-000001410000}"/>
    <cellStyle name="20% - Accent6 3 3 4 2 2 2 2" xfId="16007" xr:uid="{00000000-0005-0000-0000-000002410000}"/>
    <cellStyle name="20% - Accent6 3 3 4 2 2 2 3" xfId="16008" xr:uid="{00000000-0005-0000-0000-000003410000}"/>
    <cellStyle name="20% - Accent6 3 3 4 2 2 3" xfId="16009" xr:uid="{00000000-0005-0000-0000-000004410000}"/>
    <cellStyle name="20% - Accent6 3 3 4 2 2 4" xfId="16010" xr:uid="{00000000-0005-0000-0000-000005410000}"/>
    <cellStyle name="20% - Accent6 3 3 4 2 3" xfId="16011" xr:uid="{00000000-0005-0000-0000-000006410000}"/>
    <cellStyle name="20% - Accent6 3 3 4 2 3 2" xfId="16012" xr:uid="{00000000-0005-0000-0000-000007410000}"/>
    <cellStyle name="20% - Accent6 3 3 4 2 3 2 2" xfId="16013" xr:uid="{00000000-0005-0000-0000-000008410000}"/>
    <cellStyle name="20% - Accent6 3 3 4 2 3 2 3" xfId="16014" xr:uid="{00000000-0005-0000-0000-000009410000}"/>
    <cellStyle name="20% - Accent6 3 3 4 2 3 3" xfId="16015" xr:uid="{00000000-0005-0000-0000-00000A410000}"/>
    <cellStyle name="20% - Accent6 3 3 4 2 3 4" xfId="16016" xr:uid="{00000000-0005-0000-0000-00000B410000}"/>
    <cellStyle name="20% - Accent6 3 3 4 2 4" xfId="16017" xr:uid="{00000000-0005-0000-0000-00000C410000}"/>
    <cellStyle name="20% - Accent6 3 3 4 2 4 2" xfId="16018" xr:uid="{00000000-0005-0000-0000-00000D410000}"/>
    <cellStyle name="20% - Accent6 3 3 4 2 4 3" xfId="16019" xr:uid="{00000000-0005-0000-0000-00000E410000}"/>
    <cellStyle name="20% - Accent6 3 3 4 2 5" xfId="16020" xr:uid="{00000000-0005-0000-0000-00000F410000}"/>
    <cellStyle name="20% - Accent6 3 3 4 2 5 2" xfId="16021" xr:uid="{00000000-0005-0000-0000-000010410000}"/>
    <cellStyle name="20% - Accent6 3 3 4 2 6" xfId="16022" xr:uid="{00000000-0005-0000-0000-000011410000}"/>
    <cellStyle name="20% - Accent6 3 3 4 2 6 2" xfId="16023" xr:uid="{00000000-0005-0000-0000-000012410000}"/>
    <cellStyle name="20% - Accent6 3 3 4 2 7" xfId="16024" xr:uid="{00000000-0005-0000-0000-000013410000}"/>
    <cellStyle name="20% - Accent6 3 3 4 3" xfId="16025" xr:uid="{00000000-0005-0000-0000-000014410000}"/>
    <cellStyle name="20% - Accent6 3 3 4 3 2" xfId="16026" xr:uid="{00000000-0005-0000-0000-000015410000}"/>
    <cellStyle name="20% - Accent6 3 3 4 3 2 2" xfId="16027" xr:uid="{00000000-0005-0000-0000-000016410000}"/>
    <cellStyle name="20% - Accent6 3 3 4 3 2 3" xfId="16028" xr:uid="{00000000-0005-0000-0000-000017410000}"/>
    <cellStyle name="20% - Accent6 3 3 4 3 3" xfId="16029" xr:uid="{00000000-0005-0000-0000-000018410000}"/>
    <cellStyle name="20% - Accent6 3 3 4 3 3 2" xfId="16030" xr:uid="{00000000-0005-0000-0000-000019410000}"/>
    <cellStyle name="20% - Accent6 3 3 4 3 4" xfId="16031" xr:uid="{00000000-0005-0000-0000-00001A410000}"/>
    <cellStyle name="20% - Accent6 3 3 4 3 4 2" xfId="16032" xr:uid="{00000000-0005-0000-0000-00001B410000}"/>
    <cellStyle name="20% - Accent6 3 3 4 3 5" xfId="16033" xr:uid="{00000000-0005-0000-0000-00001C410000}"/>
    <cellStyle name="20% - Accent6 3 3 4 4" xfId="16034" xr:uid="{00000000-0005-0000-0000-00001D410000}"/>
    <cellStyle name="20% - Accent6 3 3 4 4 2" xfId="16035" xr:uid="{00000000-0005-0000-0000-00001E410000}"/>
    <cellStyle name="20% - Accent6 3 3 4 4 2 2" xfId="16036" xr:uid="{00000000-0005-0000-0000-00001F410000}"/>
    <cellStyle name="20% - Accent6 3 3 4 4 2 3" xfId="16037" xr:uid="{00000000-0005-0000-0000-000020410000}"/>
    <cellStyle name="20% - Accent6 3 3 4 4 3" xfId="16038" xr:uid="{00000000-0005-0000-0000-000021410000}"/>
    <cellStyle name="20% - Accent6 3 3 4 4 4" xfId="16039" xr:uid="{00000000-0005-0000-0000-000022410000}"/>
    <cellStyle name="20% - Accent6 3 3 4 5" xfId="16040" xr:uid="{00000000-0005-0000-0000-000023410000}"/>
    <cellStyle name="20% - Accent6 3 3 4 5 2" xfId="16041" xr:uid="{00000000-0005-0000-0000-000024410000}"/>
    <cellStyle name="20% - Accent6 3 3 4 5 3" xfId="16042" xr:uid="{00000000-0005-0000-0000-000025410000}"/>
    <cellStyle name="20% - Accent6 3 3 4 6" xfId="16043" xr:uid="{00000000-0005-0000-0000-000026410000}"/>
    <cellStyle name="20% - Accent6 3 3 4 6 2" xfId="16044" xr:uid="{00000000-0005-0000-0000-000027410000}"/>
    <cellStyle name="20% - Accent6 3 3 4 7" xfId="16045" xr:uid="{00000000-0005-0000-0000-000028410000}"/>
    <cellStyle name="20% - Accent6 3 3 4 7 2" xfId="16046" xr:uid="{00000000-0005-0000-0000-000029410000}"/>
    <cellStyle name="20% - Accent6 3 3 4 8" xfId="16047" xr:uid="{00000000-0005-0000-0000-00002A410000}"/>
    <cellStyle name="20% - Accent6 3 3 5" xfId="16048" xr:uid="{00000000-0005-0000-0000-00002B410000}"/>
    <cellStyle name="20% - Accent6 3 3 5 2" xfId="16049" xr:uid="{00000000-0005-0000-0000-00002C410000}"/>
    <cellStyle name="20% - Accent6 3 3 5 2 2" xfId="16050" xr:uid="{00000000-0005-0000-0000-00002D410000}"/>
    <cellStyle name="20% - Accent6 3 3 5 2 2 2" xfId="16051" xr:uid="{00000000-0005-0000-0000-00002E410000}"/>
    <cellStyle name="20% - Accent6 3 3 5 2 2 2 2" xfId="16052" xr:uid="{00000000-0005-0000-0000-00002F410000}"/>
    <cellStyle name="20% - Accent6 3 3 5 2 2 2 3" xfId="16053" xr:uid="{00000000-0005-0000-0000-000030410000}"/>
    <cellStyle name="20% - Accent6 3 3 5 2 2 3" xfId="16054" xr:uid="{00000000-0005-0000-0000-000031410000}"/>
    <cellStyle name="20% - Accent6 3 3 5 2 2 4" xfId="16055" xr:uid="{00000000-0005-0000-0000-000032410000}"/>
    <cellStyle name="20% - Accent6 3 3 5 2 3" xfId="16056" xr:uid="{00000000-0005-0000-0000-000033410000}"/>
    <cellStyle name="20% - Accent6 3 3 5 2 3 2" xfId="16057" xr:uid="{00000000-0005-0000-0000-000034410000}"/>
    <cellStyle name="20% - Accent6 3 3 5 2 3 2 2" xfId="16058" xr:uid="{00000000-0005-0000-0000-000035410000}"/>
    <cellStyle name="20% - Accent6 3 3 5 2 3 2 3" xfId="16059" xr:uid="{00000000-0005-0000-0000-000036410000}"/>
    <cellStyle name="20% - Accent6 3 3 5 2 3 3" xfId="16060" xr:uid="{00000000-0005-0000-0000-000037410000}"/>
    <cellStyle name="20% - Accent6 3 3 5 2 3 4" xfId="16061" xr:uid="{00000000-0005-0000-0000-000038410000}"/>
    <cellStyle name="20% - Accent6 3 3 5 2 4" xfId="16062" xr:uid="{00000000-0005-0000-0000-000039410000}"/>
    <cellStyle name="20% - Accent6 3 3 5 2 4 2" xfId="16063" xr:uid="{00000000-0005-0000-0000-00003A410000}"/>
    <cellStyle name="20% - Accent6 3 3 5 2 4 3" xfId="16064" xr:uid="{00000000-0005-0000-0000-00003B410000}"/>
    <cellStyle name="20% - Accent6 3 3 5 2 5" xfId="16065" xr:uid="{00000000-0005-0000-0000-00003C410000}"/>
    <cellStyle name="20% - Accent6 3 3 5 2 5 2" xfId="16066" xr:uid="{00000000-0005-0000-0000-00003D410000}"/>
    <cellStyle name="20% - Accent6 3 3 5 2 6" xfId="16067" xr:uid="{00000000-0005-0000-0000-00003E410000}"/>
    <cellStyle name="20% - Accent6 3 3 5 2 6 2" xfId="16068" xr:uid="{00000000-0005-0000-0000-00003F410000}"/>
    <cellStyle name="20% - Accent6 3 3 5 2 7" xfId="16069" xr:uid="{00000000-0005-0000-0000-000040410000}"/>
    <cellStyle name="20% - Accent6 3 3 5 3" xfId="16070" xr:uid="{00000000-0005-0000-0000-000041410000}"/>
    <cellStyle name="20% - Accent6 3 3 5 3 2" xfId="16071" xr:uid="{00000000-0005-0000-0000-000042410000}"/>
    <cellStyle name="20% - Accent6 3 3 5 3 2 2" xfId="16072" xr:uid="{00000000-0005-0000-0000-000043410000}"/>
    <cellStyle name="20% - Accent6 3 3 5 3 2 3" xfId="16073" xr:uid="{00000000-0005-0000-0000-000044410000}"/>
    <cellStyle name="20% - Accent6 3 3 5 3 3" xfId="16074" xr:uid="{00000000-0005-0000-0000-000045410000}"/>
    <cellStyle name="20% - Accent6 3 3 5 3 3 2" xfId="16075" xr:uid="{00000000-0005-0000-0000-000046410000}"/>
    <cellStyle name="20% - Accent6 3 3 5 3 4" xfId="16076" xr:uid="{00000000-0005-0000-0000-000047410000}"/>
    <cellStyle name="20% - Accent6 3 3 5 3 4 2" xfId="16077" xr:uid="{00000000-0005-0000-0000-000048410000}"/>
    <cellStyle name="20% - Accent6 3 3 5 3 5" xfId="16078" xr:uid="{00000000-0005-0000-0000-000049410000}"/>
    <cellStyle name="20% - Accent6 3 3 5 4" xfId="16079" xr:uid="{00000000-0005-0000-0000-00004A410000}"/>
    <cellStyle name="20% - Accent6 3 3 5 4 2" xfId="16080" xr:uid="{00000000-0005-0000-0000-00004B410000}"/>
    <cellStyle name="20% - Accent6 3 3 5 4 2 2" xfId="16081" xr:uid="{00000000-0005-0000-0000-00004C410000}"/>
    <cellStyle name="20% - Accent6 3 3 5 4 2 3" xfId="16082" xr:uid="{00000000-0005-0000-0000-00004D410000}"/>
    <cellStyle name="20% - Accent6 3 3 5 4 3" xfId="16083" xr:uid="{00000000-0005-0000-0000-00004E410000}"/>
    <cellStyle name="20% - Accent6 3 3 5 4 4" xfId="16084" xr:uid="{00000000-0005-0000-0000-00004F410000}"/>
    <cellStyle name="20% - Accent6 3 3 5 5" xfId="16085" xr:uid="{00000000-0005-0000-0000-000050410000}"/>
    <cellStyle name="20% - Accent6 3 3 5 5 2" xfId="16086" xr:uid="{00000000-0005-0000-0000-000051410000}"/>
    <cellStyle name="20% - Accent6 3 3 5 5 3" xfId="16087" xr:uid="{00000000-0005-0000-0000-000052410000}"/>
    <cellStyle name="20% - Accent6 3 3 5 6" xfId="16088" xr:uid="{00000000-0005-0000-0000-000053410000}"/>
    <cellStyle name="20% - Accent6 3 3 5 6 2" xfId="16089" xr:uid="{00000000-0005-0000-0000-000054410000}"/>
    <cellStyle name="20% - Accent6 3 3 5 7" xfId="16090" xr:uid="{00000000-0005-0000-0000-000055410000}"/>
    <cellStyle name="20% - Accent6 3 3 5 7 2" xfId="16091" xr:uid="{00000000-0005-0000-0000-000056410000}"/>
    <cellStyle name="20% - Accent6 3 3 5 8" xfId="16092" xr:uid="{00000000-0005-0000-0000-000057410000}"/>
    <cellStyle name="20% - Accent6 3 3 6" xfId="16093" xr:uid="{00000000-0005-0000-0000-000058410000}"/>
    <cellStyle name="20% - Accent6 3 3 6 2" xfId="16094" xr:uid="{00000000-0005-0000-0000-000059410000}"/>
    <cellStyle name="20% - Accent6 3 3 6 2 2" xfId="16095" xr:uid="{00000000-0005-0000-0000-00005A410000}"/>
    <cellStyle name="20% - Accent6 3 3 6 2 2 2" xfId="16096" xr:uid="{00000000-0005-0000-0000-00005B410000}"/>
    <cellStyle name="20% - Accent6 3 3 6 2 2 3" xfId="16097" xr:uid="{00000000-0005-0000-0000-00005C410000}"/>
    <cellStyle name="20% - Accent6 3 3 6 2 3" xfId="16098" xr:uid="{00000000-0005-0000-0000-00005D410000}"/>
    <cellStyle name="20% - Accent6 3 3 6 2 4" xfId="16099" xr:uid="{00000000-0005-0000-0000-00005E410000}"/>
    <cellStyle name="20% - Accent6 3 3 6 3" xfId="16100" xr:uid="{00000000-0005-0000-0000-00005F410000}"/>
    <cellStyle name="20% - Accent6 3 3 6 3 2" xfId="16101" xr:uid="{00000000-0005-0000-0000-000060410000}"/>
    <cellStyle name="20% - Accent6 3 3 6 3 2 2" xfId="16102" xr:uid="{00000000-0005-0000-0000-000061410000}"/>
    <cellStyle name="20% - Accent6 3 3 6 3 2 3" xfId="16103" xr:uid="{00000000-0005-0000-0000-000062410000}"/>
    <cellStyle name="20% - Accent6 3 3 6 3 3" xfId="16104" xr:uid="{00000000-0005-0000-0000-000063410000}"/>
    <cellStyle name="20% - Accent6 3 3 6 3 4" xfId="16105" xr:uid="{00000000-0005-0000-0000-000064410000}"/>
    <cellStyle name="20% - Accent6 3 3 6 4" xfId="16106" xr:uid="{00000000-0005-0000-0000-000065410000}"/>
    <cellStyle name="20% - Accent6 3 3 6 4 2" xfId="16107" xr:uid="{00000000-0005-0000-0000-000066410000}"/>
    <cellStyle name="20% - Accent6 3 3 6 4 3" xfId="16108" xr:uid="{00000000-0005-0000-0000-000067410000}"/>
    <cellStyle name="20% - Accent6 3 3 6 5" xfId="16109" xr:uid="{00000000-0005-0000-0000-000068410000}"/>
    <cellStyle name="20% - Accent6 3 3 6 5 2" xfId="16110" xr:uid="{00000000-0005-0000-0000-000069410000}"/>
    <cellStyle name="20% - Accent6 3 3 6 6" xfId="16111" xr:uid="{00000000-0005-0000-0000-00006A410000}"/>
    <cellStyle name="20% - Accent6 3 3 6 6 2" xfId="16112" xr:uid="{00000000-0005-0000-0000-00006B410000}"/>
    <cellStyle name="20% - Accent6 3 3 6 7" xfId="16113" xr:uid="{00000000-0005-0000-0000-00006C410000}"/>
    <cellStyle name="20% - Accent6 3 3 7" xfId="16114" xr:uid="{00000000-0005-0000-0000-00006D410000}"/>
    <cellStyle name="20% - Accent6 3 3 7 2" xfId="16115" xr:uid="{00000000-0005-0000-0000-00006E410000}"/>
    <cellStyle name="20% - Accent6 3 3 7 2 2" xfId="16116" xr:uid="{00000000-0005-0000-0000-00006F410000}"/>
    <cellStyle name="20% - Accent6 3 3 7 2 3" xfId="16117" xr:uid="{00000000-0005-0000-0000-000070410000}"/>
    <cellStyle name="20% - Accent6 3 3 7 3" xfId="16118" xr:uid="{00000000-0005-0000-0000-000071410000}"/>
    <cellStyle name="20% - Accent6 3 3 7 3 2" xfId="16119" xr:uid="{00000000-0005-0000-0000-000072410000}"/>
    <cellStyle name="20% - Accent6 3 3 7 4" xfId="16120" xr:uid="{00000000-0005-0000-0000-000073410000}"/>
    <cellStyle name="20% - Accent6 3 3 7 4 2" xfId="16121" xr:uid="{00000000-0005-0000-0000-000074410000}"/>
    <cellStyle name="20% - Accent6 3 3 7 5" xfId="16122" xr:uid="{00000000-0005-0000-0000-000075410000}"/>
    <cellStyle name="20% - Accent6 3 3 8" xfId="16123" xr:uid="{00000000-0005-0000-0000-000076410000}"/>
    <cellStyle name="20% - Accent6 3 3 8 2" xfId="16124" xr:uid="{00000000-0005-0000-0000-000077410000}"/>
    <cellStyle name="20% - Accent6 3 3 8 2 2" xfId="16125" xr:uid="{00000000-0005-0000-0000-000078410000}"/>
    <cellStyle name="20% - Accent6 3 3 8 2 3" xfId="16126" xr:uid="{00000000-0005-0000-0000-000079410000}"/>
    <cellStyle name="20% - Accent6 3 3 8 3" xfId="16127" xr:uid="{00000000-0005-0000-0000-00007A410000}"/>
    <cellStyle name="20% - Accent6 3 3 8 4" xfId="16128" xr:uid="{00000000-0005-0000-0000-00007B410000}"/>
    <cellStyle name="20% - Accent6 3 3 9" xfId="16129" xr:uid="{00000000-0005-0000-0000-00007C410000}"/>
    <cellStyle name="20% - Accent6 3 3 9 2" xfId="16130" xr:uid="{00000000-0005-0000-0000-00007D410000}"/>
    <cellStyle name="20% - Accent6 3 3 9 3" xfId="16131" xr:uid="{00000000-0005-0000-0000-00007E410000}"/>
    <cellStyle name="20% - Accent6 3 4" xfId="16132" xr:uid="{00000000-0005-0000-0000-00007F410000}"/>
    <cellStyle name="20% - Accent6 3 4 10" xfId="16133" xr:uid="{00000000-0005-0000-0000-000080410000}"/>
    <cellStyle name="20% - Accent6 3 4 11" xfId="52930" xr:uid="{00000000-0005-0000-0000-000081410000}"/>
    <cellStyle name="20% - Accent6 3 4 12" xfId="54341" xr:uid="{00000000-0005-0000-0000-000082410000}"/>
    <cellStyle name="20% - Accent6 3 4 13" xfId="55867" xr:uid="{00000000-0005-0000-0000-000083410000}"/>
    <cellStyle name="20% - Accent6 3 4 14" xfId="57245" xr:uid="{00000000-0005-0000-0000-000084410000}"/>
    <cellStyle name="20% - Accent6 3 4 2" xfId="16134" xr:uid="{00000000-0005-0000-0000-000085410000}"/>
    <cellStyle name="20% - Accent6 3 4 2 2" xfId="16135" xr:uid="{00000000-0005-0000-0000-000086410000}"/>
    <cellStyle name="20% - Accent6 3 4 2 2 2" xfId="16136" xr:uid="{00000000-0005-0000-0000-000087410000}"/>
    <cellStyle name="20% - Accent6 3 4 2 2 2 2" xfId="16137" xr:uid="{00000000-0005-0000-0000-000088410000}"/>
    <cellStyle name="20% - Accent6 3 4 2 2 2 2 2" xfId="16138" xr:uid="{00000000-0005-0000-0000-000089410000}"/>
    <cellStyle name="20% - Accent6 3 4 2 2 2 2 3" xfId="16139" xr:uid="{00000000-0005-0000-0000-00008A410000}"/>
    <cellStyle name="20% - Accent6 3 4 2 2 2 3" xfId="16140" xr:uid="{00000000-0005-0000-0000-00008B410000}"/>
    <cellStyle name="20% - Accent6 3 4 2 2 2 4" xfId="16141" xr:uid="{00000000-0005-0000-0000-00008C410000}"/>
    <cellStyle name="20% - Accent6 3 4 2 2 3" xfId="16142" xr:uid="{00000000-0005-0000-0000-00008D410000}"/>
    <cellStyle name="20% - Accent6 3 4 2 2 3 2" xfId="16143" xr:uid="{00000000-0005-0000-0000-00008E410000}"/>
    <cellStyle name="20% - Accent6 3 4 2 2 3 2 2" xfId="16144" xr:uid="{00000000-0005-0000-0000-00008F410000}"/>
    <cellStyle name="20% - Accent6 3 4 2 2 3 2 3" xfId="16145" xr:uid="{00000000-0005-0000-0000-000090410000}"/>
    <cellStyle name="20% - Accent6 3 4 2 2 3 3" xfId="16146" xr:uid="{00000000-0005-0000-0000-000091410000}"/>
    <cellStyle name="20% - Accent6 3 4 2 2 3 4" xfId="16147" xr:uid="{00000000-0005-0000-0000-000092410000}"/>
    <cellStyle name="20% - Accent6 3 4 2 2 4" xfId="16148" xr:uid="{00000000-0005-0000-0000-000093410000}"/>
    <cellStyle name="20% - Accent6 3 4 2 2 4 2" xfId="16149" xr:uid="{00000000-0005-0000-0000-000094410000}"/>
    <cellStyle name="20% - Accent6 3 4 2 2 4 3" xfId="16150" xr:uid="{00000000-0005-0000-0000-000095410000}"/>
    <cellStyle name="20% - Accent6 3 4 2 2 5" xfId="16151" xr:uid="{00000000-0005-0000-0000-000096410000}"/>
    <cellStyle name="20% - Accent6 3 4 2 2 5 2" xfId="16152" xr:uid="{00000000-0005-0000-0000-000097410000}"/>
    <cellStyle name="20% - Accent6 3 4 2 2 6" xfId="16153" xr:uid="{00000000-0005-0000-0000-000098410000}"/>
    <cellStyle name="20% - Accent6 3 4 2 2 6 2" xfId="16154" xr:uid="{00000000-0005-0000-0000-000099410000}"/>
    <cellStyle name="20% - Accent6 3 4 2 2 7" xfId="16155" xr:uid="{00000000-0005-0000-0000-00009A410000}"/>
    <cellStyle name="20% - Accent6 3 4 2 2 8" xfId="55025" xr:uid="{00000000-0005-0000-0000-00009B410000}"/>
    <cellStyle name="20% - Accent6 3 4 2 3" xfId="16156" xr:uid="{00000000-0005-0000-0000-00009C410000}"/>
    <cellStyle name="20% - Accent6 3 4 2 3 2" xfId="16157" xr:uid="{00000000-0005-0000-0000-00009D410000}"/>
    <cellStyle name="20% - Accent6 3 4 2 3 2 2" xfId="16158" xr:uid="{00000000-0005-0000-0000-00009E410000}"/>
    <cellStyle name="20% - Accent6 3 4 2 3 2 3" xfId="16159" xr:uid="{00000000-0005-0000-0000-00009F410000}"/>
    <cellStyle name="20% - Accent6 3 4 2 3 3" xfId="16160" xr:uid="{00000000-0005-0000-0000-0000A0410000}"/>
    <cellStyle name="20% - Accent6 3 4 2 3 3 2" xfId="16161" xr:uid="{00000000-0005-0000-0000-0000A1410000}"/>
    <cellStyle name="20% - Accent6 3 4 2 3 4" xfId="16162" xr:uid="{00000000-0005-0000-0000-0000A2410000}"/>
    <cellStyle name="20% - Accent6 3 4 2 3 4 2" xfId="16163" xr:uid="{00000000-0005-0000-0000-0000A3410000}"/>
    <cellStyle name="20% - Accent6 3 4 2 3 5" xfId="16164" xr:uid="{00000000-0005-0000-0000-0000A4410000}"/>
    <cellStyle name="20% - Accent6 3 4 2 4" xfId="16165" xr:uid="{00000000-0005-0000-0000-0000A5410000}"/>
    <cellStyle name="20% - Accent6 3 4 2 4 2" xfId="16166" xr:uid="{00000000-0005-0000-0000-0000A6410000}"/>
    <cellStyle name="20% - Accent6 3 4 2 4 2 2" xfId="16167" xr:uid="{00000000-0005-0000-0000-0000A7410000}"/>
    <cellStyle name="20% - Accent6 3 4 2 4 2 3" xfId="16168" xr:uid="{00000000-0005-0000-0000-0000A8410000}"/>
    <cellStyle name="20% - Accent6 3 4 2 4 3" xfId="16169" xr:uid="{00000000-0005-0000-0000-0000A9410000}"/>
    <cellStyle name="20% - Accent6 3 4 2 4 4" xfId="16170" xr:uid="{00000000-0005-0000-0000-0000AA410000}"/>
    <cellStyle name="20% - Accent6 3 4 2 5" xfId="16171" xr:uid="{00000000-0005-0000-0000-0000AB410000}"/>
    <cellStyle name="20% - Accent6 3 4 2 5 2" xfId="16172" xr:uid="{00000000-0005-0000-0000-0000AC410000}"/>
    <cellStyle name="20% - Accent6 3 4 2 5 3" xfId="16173" xr:uid="{00000000-0005-0000-0000-0000AD410000}"/>
    <cellStyle name="20% - Accent6 3 4 2 6" xfId="16174" xr:uid="{00000000-0005-0000-0000-0000AE410000}"/>
    <cellStyle name="20% - Accent6 3 4 2 6 2" xfId="16175" xr:uid="{00000000-0005-0000-0000-0000AF410000}"/>
    <cellStyle name="20% - Accent6 3 4 2 7" xfId="16176" xr:uid="{00000000-0005-0000-0000-0000B0410000}"/>
    <cellStyle name="20% - Accent6 3 4 2 7 2" xfId="16177" xr:uid="{00000000-0005-0000-0000-0000B1410000}"/>
    <cellStyle name="20% - Accent6 3 4 2 8" xfId="16178" xr:uid="{00000000-0005-0000-0000-0000B2410000}"/>
    <cellStyle name="20% - Accent6 3 4 2 9" xfId="53687" xr:uid="{00000000-0005-0000-0000-0000B3410000}"/>
    <cellStyle name="20% - Accent6 3 4 3" xfId="16179" xr:uid="{00000000-0005-0000-0000-0000B4410000}"/>
    <cellStyle name="20% - Accent6 3 4 3 2" xfId="16180" xr:uid="{00000000-0005-0000-0000-0000B5410000}"/>
    <cellStyle name="20% - Accent6 3 4 3 2 2" xfId="16181" xr:uid="{00000000-0005-0000-0000-0000B6410000}"/>
    <cellStyle name="20% - Accent6 3 4 3 2 2 2" xfId="16182" xr:uid="{00000000-0005-0000-0000-0000B7410000}"/>
    <cellStyle name="20% - Accent6 3 4 3 2 2 2 2" xfId="16183" xr:uid="{00000000-0005-0000-0000-0000B8410000}"/>
    <cellStyle name="20% - Accent6 3 4 3 2 2 2 3" xfId="16184" xr:uid="{00000000-0005-0000-0000-0000B9410000}"/>
    <cellStyle name="20% - Accent6 3 4 3 2 2 3" xfId="16185" xr:uid="{00000000-0005-0000-0000-0000BA410000}"/>
    <cellStyle name="20% - Accent6 3 4 3 2 2 4" xfId="16186" xr:uid="{00000000-0005-0000-0000-0000BB410000}"/>
    <cellStyle name="20% - Accent6 3 4 3 2 3" xfId="16187" xr:uid="{00000000-0005-0000-0000-0000BC410000}"/>
    <cellStyle name="20% - Accent6 3 4 3 2 3 2" xfId="16188" xr:uid="{00000000-0005-0000-0000-0000BD410000}"/>
    <cellStyle name="20% - Accent6 3 4 3 2 3 2 2" xfId="16189" xr:uid="{00000000-0005-0000-0000-0000BE410000}"/>
    <cellStyle name="20% - Accent6 3 4 3 2 3 2 3" xfId="16190" xr:uid="{00000000-0005-0000-0000-0000BF410000}"/>
    <cellStyle name="20% - Accent6 3 4 3 2 3 3" xfId="16191" xr:uid="{00000000-0005-0000-0000-0000C0410000}"/>
    <cellStyle name="20% - Accent6 3 4 3 2 3 4" xfId="16192" xr:uid="{00000000-0005-0000-0000-0000C1410000}"/>
    <cellStyle name="20% - Accent6 3 4 3 2 4" xfId="16193" xr:uid="{00000000-0005-0000-0000-0000C2410000}"/>
    <cellStyle name="20% - Accent6 3 4 3 2 4 2" xfId="16194" xr:uid="{00000000-0005-0000-0000-0000C3410000}"/>
    <cellStyle name="20% - Accent6 3 4 3 2 4 3" xfId="16195" xr:uid="{00000000-0005-0000-0000-0000C4410000}"/>
    <cellStyle name="20% - Accent6 3 4 3 2 5" xfId="16196" xr:uid="{00000000-0005-0000-0000-0000C5410000}"/>
    <cellStyle name="20% - Accent6 3 4 3 2 5 2" xfId="16197" xr:uid="{00000000-0005-0000-0000-0000C6410000}"/>
    <cellStyle name="20% - Accent6 3 4 3 2 6" xfId="16198" xr:uid="{00000000-0005-0000-0000-0000C7410000}"/>
    <cellStyle name="20% - Accent6 3 4 3 2 6 2" xfId="16199" xr:uid="{00000000-0005-0000-0000-0000C8410000}"/>
    <cellStyle name="20% - Accent6 3 4 3 2 7" xfId="16200" xr:uid="{00000000-0005-0000-0000-0000C9410000}"/>
    <cellStyle name="20% - Accent6 3 4 3 3" xfId="16201" xr:uid="{00000000-0005-0000-0000-0000CA410000}"/>
    <cellStyle name="20% - Accent6 3 4 3 3 2" xfId="16202" xr:uid="{00000000-0005-0000-0000-0000CB410000}"/>
    <cellStyle name="20% - Accent6 3 4 3 3 2 2" xfId="16203" xr:uid="{00000000-0005-0000-0000-0000CC410000}"/>
    <cellStyle name="20% - Accent6 3 4 3 3 2 3" xfId="16204" xr:uid="{00000000-0005-0000-0000-0000CD410000}"/>
    <cellStyle name="20% - Accent6 3 4 3 3 3" xfId="16205" xr:uid="{00000000-0005-0000-0000-0000CE410000}"/>
    <cellStyle name="20% - Accent6 3 4 3 3 3 2" xfId="16206" xr:uid="{00000000-0005-0000-0000-0000CF410000}"/>
    <cellStyle name="20% - Accent6 3 4 3 3 4" xfId="16207" xr:uid="{00000000-0005-0000-0000-0000D0410000}"/>
    <cellStyle name="20% - Accent6 3 4 3 3 4 2" xfId="16208" xr:uid="{00000000-0005-0000-0000-0000D1410000}"/>
    <cellStyle name="20% - Accent6 3 4 3 3 5" xfId="16209" xr:uid="{00000000-0005-0000-0000-0000D2410000}"/>
    <cellStyle name="20% - Accent6 3 4 3 4" xfId="16210" xr:uid="{00000000-0005-0000-0000-0000D3410000}"/>
    <cellStyle name="20% - Accent6 3 4 3 4 2" xfId="16211" xr:uid="{00000000-0005-0000-0000-0000D4410000}"/>
    <cellStyle name="20% - Accent6 3 4 3 4 2 2" xfId="16212" xr:uid="{00000000-0005-0000-0000-0000D5410000}"/>
    <cellStyle name="20% - Accent6 3 4 3 4 2 3" xfId="16213" xr:uid="{00000000-0005-0000-0000-0000D6410000}"/>
    <cellStyle name="20% - Accent6 3 4 3 4 3" xfId="16214" xr:uid="{00000000-0005-0000-0000-0000D7410000}"/>
    <cellStyle name="20% - Accent6 3 4 3 4 4" xfId="16215" xr:uid="{00000000-0005-0000-0000-0000D8410000}"/>
    <cellStyle name="20% - Accent6 3 4 3 5" xfId="16216" xr:uid="{00000000-0005-0000-0000-0000D9410000}"/>
    <cellStyle name="20% - Accent6 3 4 3 5 2" xfId="16217" xr:uid="{00000000-0005-0000-0000-0000DA410000}"/>
    <cellStyle name="20% - Accent6 3 4 3 5 3" xfId="16218" xr:uid="{00000000-0005-0000-0000-0000DB410000}"/>
    <cellStyle name="20% - Accent6 3 4 3 6" xfId="16219" xr:uid="{00000000-0005-0000-0000-0000DC410000}"/>
    <cellStyle name="20% - Accent6 3 4 3 6 2" xfId="16220" xr:uid="{00000000-0005-0000-0000-0000DD410000}"/>
    <cellStyle name="20% - Accent6 3 4 3 7" xfId="16221" xr:uid="{00000000-0005-0000-0000-0000DE410000}"/>
    <cellStyle name="20% - Accent6 3 4 3 7 2" xfId="16222" xr:uid="{00000000-0005-0000-0000-0000DF410000}"/>
    <cellStyle name="20% - Accent6 3 4 3 8" xfId="16223" xr:uid="{00000000-0005-0000-0000-0000E0410000}"/>
    <cellStyle name="20% - Accent6 3 4 3 9" xfId="56455" xr:uid="{00000000-0005-0000-0000-0000E1410000}"/>
    <cellStyle name="20% - Accent6 3 4 4" xfId="16224" xr:uid="{00000000-0005-0000-0000-0000E2410000}"/>
    <cellStyle name="20% - Accent6 3 4 4 2" xfId="16225" xr:uid="{00000000-0005-0000-0000-0000E3410000}"/>
    <cellStyle name="20% - Accent6 3 4 4 2 2" xfId="16226" xr:uid="{00000000-0005-0000-0000-0000E4410000}"/>
    <cellStyle name="20% - Accent6 3 4 4 2 2 2" xfId="16227" xr:uid="{00000000-0005-0000-0000-0000E5410000}"/>
    <cellStyle name="20% - Accent6 3 4 4 2 2 3" xfId="16228" xr:uid="{00000000-0005-0000-0000-0000E6410000}"/>
    <cellStyle name="20% - Accent6 3 4 4 2 3" xfId="16229" xr:uid="{00000000-0005-0000-0000-0000E7410000}"/>
    <cellStyle name="20% - Accent6 3 4 4 2 4" xfId="16230" xr:uid="{00000000-0005-0000-0000-0000E8410000}"/>
    <cellStyle name="20% - Accent6 3 4 4 3" xfId="16231" xr:uid="{00000000-0005-0000-0000-0000E9410000}"/>
    <cellStyle name="20% - Accent6 3 4 4 3 2" xfId="16232" xr:uid="{00000000-0005-0000-0000-0000EA410000}"/>
    <cellStyle name="20% - Accent6 3 4 4 3 2 2" xfId="16233" xr:uid="{00000000-0005-0000-0000-0000EB410000}"/>
    <cellStyle name="20% - Accent6 3 4 4 3 2 3" xfId="16234" xr:uid="{00000000-0005-0000-0000-0000EC410000}"/>
    <cellStyle name="20% - Accent6 3 4 4 3 3" xfId="16235" xr:uid="{00000000-0005-0000-0000-0000ED410000}"/>
    <cellStyle name="20% - Accent6 3 4 4 3 4" xfId="16236" xr:uid="{00000000-0005-0000-0000-0000EE410000}"/>
    <cellStyle name="20% - Accent6 3 4 4 4" xfId="16237" xr:uid="{00000000-0005-0000-0000-0000EF410000}"/>
    <cellStyle name="20% - Accent6 3 4 4 4 2" xfId="16238" xr:uid="{00000000-0005-0000-0000-0000F0410000}"/>
    <cellStyle name="20% - Accent6 3 4 4 4 3" xfId="16239" xr:uid="{00000000-0005-0000-0000-0000F1410000}"/>
    <cellStyle name="20% - Accent6 3 4 4 5" xfId="16240" xr:uid="{00000000-0005-0000-0000-0000F2410000}"/>
    <cellStyle name="20% - Accent6 3 4 4 5 2" xfId="16241" xr:uid="{00000000-0005-0000-0000-0000F3410000}"/>
    <cellStyle name="20% - Accent6 3 4 4 6" xfId="16242" xr:uid="{00000000-0005-0000-0000-0000F4410000}"/>
    <cellStyle name="20% - Accent6 3 4 4 6 2" xfId="16243" xr:uid="{00000000-0005-0000-0000-0000F5410000}"/>
    <cellStyle name="20% - Accent6 3 4 4 7" xfId="16244" xr:uid="{00000000-0005-0000-0000-0000F6410000}"/>
    <cellStyle name="20% - Accent6 3 4 5" xfId="16245" xr:uid="{00000000-0005-0000-0000-0000F7410000}"/>
    <cellStyle name="20% - Accent6 3 4 5 2" xfId="16246" xr:uid="{00000000-0005-0000-0000-0000F8410000}"/>
    <cellStyle name="20% - Accent6 3 4 5 2 2" xfId="16247" xr:uid="{00000000-0005-0000-0000-0000F9410000}"/>
    <cellStyle name="20% - Accent6 3 4 5 2 3" xfId="16248" xr:uid="{00000000-0005-0000-0000-0000FA410000}"/>
    <cellStyle name="20% - Accent6 3 4 5 3" xfId="16249" xr:uid="{00000000-0005-0000-0000-0000FB410000}"/>
    <cellStyle name="20% - Accent6 3 4 5 3 2" xfId="16250" xr:uid="{00000000-0005-0000-0000-0000FC410000}"/>
    <cellStyle name="20% - Accent6 3 4 5 4" xfId="16251" xr:uid="{00000000-0005-0000-0000-0000FD410000}"/>
    <cellStyle name="20% - Accent6 3 4 5 4 2" xfId="16252" xr:uid="{00000000-0005-0000-0000-0000FE410000}"/>
    <cellStyle name="20% - Accent6 3 4 5 5" xfId="16253" xr:uid="{00000000-0005-0000-0000-0000FF410000}"/>
    <cellStyle name="20% - Accent6 3 4 6" xfId="16254" xr:uid="{00000000-0005-0000-0000-000000420000}"/>
    <cellStyle name="20% - Accent6 3 4 6 2" xfId="16255" xr:uid="{00000000-0005-0000-0000-000001420000}"/>
    <cellStyle name="20% - Accent6 3 4 6 2 2" xfId="16256" xr:uid="{00000000-0005-0000-0000-000002420000}"/>
    <cellStyle name="20% - Accent6 3 4 6 2 3" xfId="16257" xr:uid="{00000000-0005-0000-0000-000003420000}"/>
    <cellStyle name="20% - Accent6 3 4 6 3" xfId="16258" xr:uid="{00000000-0005-0000-0000-000004420000}"/>
    <cellStyle name="20% - Accent6 3 4 6 4" xfId="16259" xr:uid="{00000000-0005-0000-0000-000005420000}"/>
    <cellStyle name="20% - Accent6 3 4 7" xfId="16260" xr:uid="{00000000-0005-0000-0000-000006420000}"/>
    <cellStyle name="20% - Accent6 3 4 7 2" xfId="16261" xr:uid="{00000000-0005-0000-0000-000007420000}"/>
    <cellStyle name="20% - Accent6 3 4 7 3" xfId="16262" xr:uid="{00000000-0005-0000-0000-000008420000}"/>
    <cellStyle name="20% - Accent6 3 4 8" xfId="16263" xr:uid="{00000000-0005-0000-0000-000009420000}"/>
    <cellStyle name="20% - Accent6 3 4 8 2" xfId="16264" xr:uid="{00000000-0005-0000-0000-00000A420000}"/>
    <cellStyle name="20% - Accent6 3 4 9" xfId="16265" xr:uid="{00000000-0005-0000-0000-00000B420000}"/>
    <cellStyle name="20% - Accent6 3 4 9 2" xfId="16266" xr:uid="{00000000-0005-0000-0000-00000C420000}"/>
    <cellStyle name="20% - Accent6 3 5" xfId="16267" xr:uid="{00000000-0005-0000-0000-00000D420000}"/>
    <cellStyle name="20% - Accent6 3 5 10" xfId="16268" xr:uid="{00000000-0005-0000-0000-00000E420000}"/>
    <cellStyle name="20% - Accent6 3 5 11" xfId="52673" xr:uid="{00000000-0005-0000-0000-00000F420000}"/>
    <cellStyle name="20% - Accent6 3 5 12" xfId="54144" xr:uid="{00000000-0005-0000-0000-000010420000}"/>
    <cellStyle name="20% - Accent6 3 5 13" xfId="55670" xr:uid="{00000000-0005-0000-0000-000011420000}"/>
    <cellStyle name="20% - Accent6 3 5 14" xfId="57048" xr:uid="{00000000-0005-0000-0000-000012420000}"/>
    <cellStyle name="20% - Accent6 3 5 2" xfId="16269" xr:uid="{00000000-0005-0000-0000-000013420000}"/>
    <cellStyle name="20% - Accent6 3 5 2 2" xfId="16270" xr:uid="{00000000-0005-0000-0000-000014420000}"/>
    <cellStyle name="20% - Accent6 3 5 2 2 2" xfId="16271" xr:uid="{00000000-0005-0000-0000-000015420000}"/>
    <cellStyle name="20% - Accent6 3 5 2 2 2 2" xfId="16272" xr:uid="{00000000-0005-0000-0000-000016420000}"/>
    <cellStyle name="20% - Accent6 3 5 2 2 2 2 2" xfId="16273" xr:uid="{00000000-0005-0000-0000-000017420000}"/>
    <cellStyle name="20% - Accent6 3 5 2 2 2 2 3" xfId="16274" xr:uid="{00000000-0005-0000-0000-000018420000}"/>
    <cellStyle name="20% - Accent6 3 5 2 2 2 3" xfId="16275" xr:uid="{00000000-0005-0000-0000-000019420000}"/>
    <cellStyle name="20% - Accent6 3 5 2 2 2 4" xfId="16276" xr:uid="{00000000-0005-0000-0000-00001A420000}"/>
    <cellStyle name="20% - Accent6 3 5 2 2 3" xfId="16277" xr:uid="{00000000-0005-0000-0000-00001B420000}"/>
    <cellStyle name="20% - Accent6 3 5 2 2 3 2" xfId="16278" xr:uid="{00000000-0005-0000-0000-00001C420000}"/>
    <cellStyle name="20% - Accent6 3 5 2 2 3 2 2" xfId="16279" xr:uid="{00000000-0005-0000-0000-00001D420000}"/>
    <cellStyle name="20% - Accent6 3 5 2 2 3 2 3" xfId="16280" xr:uid="{00000000-0005-0000-0000-00001E420000}"/>
    <cellStyle name="20% - Accent6 3 5 2 2 3 3" xfId="16281" xr:uid="{00000000-0005-0000-0000-00001F420000}"/>
    <cellStyle name="20% - Accent6 3 5 2 2 3 4" xfId="16282" xr:uid="{00000000-0005-0000-0000-000020420000}"/>
    <cellStyle name="20% - Accent6 3 5 2 2 4" xfId="16283" xr:uid="{00000000-0005-0000-0000-000021420000}"/>
    <cellStyle name="20% - Accent6 3 5 2 2 4 2" xfId="16284" xr:uid="{00000000-0005-0000-0000-000022420000}"/>
    <cellStyle name="20% - Accent6 3 5 2 2 4 3" xfId="16285" xr:uid="{00000000-0005-0000-0000-000023420000}"/>
    <cellStyle name="20% - Accent6 3 5 2 2 5" xfId="16286" xr:uid="{00000000-0005-0000-0000-000024420000}"/>
    <cellStyle name="20% - Accent6 3 5 2 2 5 2" xfId="16287" xr:uid="{00000000-0005-0000-0000-000025420000}"/>
    <cellStyle name="20% - Accent6 3 5 2 2 6" xfId="16288" xr:uid="{00000000-0005-0000-0000-000026420000}"/>
    <cellStyle name="20% - Accent6 3 5 2 2 6 2" xfId="16289" xr:uid="{00000000-0005-0000-0000-000027420000}"/>
    <cellStyle name="20% - Accent6 3 5 2 2 7" xfId="16290" xr:uid="{00000000-0005-0000-0000-000028420000}"/>
    <cellStyle name="20% - Accent6 3 5 2 3" xfId="16291" xr:uid="{00000000-0005-0000-0000-000029420000}"/>
    <cellStyle name="20% - Accent6 3 5 2 3 2" xfId="16292" xr:uid="{00000000-0005-0000-0000-00002A420000}"/>
    <cellStyle name="20% - Accent6 3 5 2 3 2 2" xfId="16293" xr:uid="{00000000-0005-0000-0000-00002B420000}"/>
    <cellStyle name="20% - Accent6 3 5 2 3 2 3" xfId="16294" xr:uid="{00000000-0005-0000-0000-00002C420000}"/>
    <cellStyle name="20% - Accent6 3 5 2 3 3" xfId="16295" xr:uid="{00000000-0005-0000-0000-00002D420000}"/>
    <cellStyle name="20% - Accent6 3 5 2 3 3 2" xfId="16296" xr:uid="{00000000-0005-0000-0000-00002E420000}"/>
    <cellStyle name="20% - Accent6 3 5 2 3 4" xfId="16297" xr:uid="{00000000-0005-0000-0000-00002F420000}"/>
    <cellStyle name="20% - Accent6 3 5 2 3 4 2" xfId="16298" xr:uid="{00000000-0005-0000-0000-000030420000}"/>
    <cellStyle name="20% - Accent6 3 5 2 3 5" xfId="16299" xr:uid="{00000000-0005-0000-0000-000031420000}"/>
    <cellStyle name="20% - Accent6 3 5 2 4" xfId="16300" xr:uid="{00000000-0005-0000-0000-000032420000}"/>
    <cellStyle name="20% - Accent6 3 5 2 4 2" xfId="16301" xr:uid="{00000000-0005-0000-0000-000033420000}"/>
    <cellStyle name="20% - Accent6 3 5 2 4 2 2" xfId="16302" xr:uid="{00000000-0005-0000-0000-000034420000}"/>
    <cellStyle name="20% - Accent6 3 5 2 4 2 3" xfId="16303" xr:uid="{00000000-0005-0000-0000-000035420000}"/>
    <cellStyle name="20% - Accent6 3 5 2 4 3" xfId="16304" xr:uid="{00000000-0005-0000-0000-000036420000}"/>
    <cellStyle name="20% - Accent6 3 5 2 4 4" xfId="16305" xr:uid="{00000000-0005-0000-0000-000037420000}"/>
    <cellStyle name="20% - Accent6 3 5 2 5" xfId="16306" xr:uid="{00000000-0005-0000-0000-000038420000}"/>
    <cellStyle name="20% - Accent6 3 5 2 5 2" xfId="16307" xr:uid="{00000000-0005-0000-0000-000039420000}"/>
    <cellStyle name="20% - Accent6 3 5 2 5 3" xfId="16308" xr:uid="{00000000-0005-0000-0000-00003A420000}"/>
    <cellStyle name="20% - Accent6 3 5 2 6" xfId="16309" xr:uid="{00000000-0005-0000-0000-00003B420000}"/>
    <cellStyle name="20% - Accent6 3 5 2 6 2" xfId="16310" xr:uid="{00000000-0005-0000-0000-00003C420000}"/>
    <cellStyle name="20% - Accent6 3 5 2 7" xfId="16311" xr:uid="{00000000-0005-0000-0000-00003D420000}"/>
    <cellStyle name="20% - Accent6 3 5 2 7 2" xfId="16312" xr:uid="{00000000-0005-0000-0000-00003E420000}"/>
    <cellStyle name="20% - Accent6 3 5 2 8" xfId="16313" xr:uid="{00000000-0005-0000-0000-00003F420000}"/>
    <cellStyle name="20% - Accent6 3 5 3" xfId="16314" xr:uid="{00000000-0005-0000-0000-000040420000}"/>
    <cellStyle name="20% - Accent6 3 5 3 2" xfId="16315" xr:uid="{00000000-0005-0000-0000-000041420000}"/>
    <cellStyle name="20% - Accent6 3 5 3 2 2" xfId="16316" xr:uid="{00000000-0005-0000-0000-000042420000}"/>
    <cellStyle name="20% - Accent6 3 5 3 2 2 2" xfId="16317" xr:uid="{00000000-0005-0000-0000-000043420000}"/>
    <cellStyle name="20% - Accent6 3 5 3 2 2 2 2" xfId="16318" xr:uid="{00000000-0005-0000-0000-000044420000}"/>
    <cellStyle name="20% - Accent6 3 5 3 2 2 2 3" xfId="16319" xr:uid="{00000000-0005-0000-0000-000045420000}"/>
    <cellStyle name="20% - Accent6 3 5 3 2 2 3" xfId="16320" xr:uid="{00000000-0005-0000-0000-000046420000}"/>
    <cellStyle name="20% - Accent6 3 5 3 2 2 4" xfId="16321" xr:uid="{00000000-0005-0000-0000-000047420000}"/>
    <cellStyle name="20% - Accent6 3 5 3 2 3" xfId="16322" xr:uid="{00000000-0005-0000-0000-000048420000}"/>
    <cellStyle name="20% - Accent6 3 5 3 2 3 2" xfId="16323" xr:uid="{00000000-0005-0000-0000-000049420000}"/>
    <cellStyle name="20% - Accent6 3 5 3 2 3 2 2" xfId="16324" xr:uid="{00000000-0005-0000-0000-00004A420000}"/>
    <cellStyle name="20% - Accent6 3 5 3 2 3 2 3" xfId="16325" xr:uid="{00000000-0005-0000-0000-00004B420000}"/>
    <cellStyle name="20% - Accent6 3 5 3 2 3 3" xfId="16326" xr:uid="{00000000-0005-0000-0000-00004C420000}"/>
    <cellStyle name="20% - Accent6 3 5 3 2 3 4" xfId="16327" xr:uid="{00000000-0005-0000-0000-00004D420000}"/>
    <cellStyle name="20% - Accent6 3 5 3 2 4" xfId="16328" xr:uid="{00000000-0005-0000-0000-00004E420000}"/>
    <cellStyle name="20% - Accent6 3 5 3 2 4 2" xfId="16329" xr:uid="{00000000-0005-0000-0000-00004F420000}"/>
    <cellStyle name="20% - Accent6 3 5 3 2 4 3" xfId="16330" xr:uid="{00000000-0005-0000-0000-000050420000}"/>
    <cellStyle name="20% - Accent6 3 5 3 2 5" xfId="16331" xr:uid="{00000000-0005-0000-0000-000051420000}"/>
    <cellStyle name="20% - Accent6 3 5 3 2 5 2" xfId="16332" xr:uid="{00000000-0005-0000-0000-000052420000}"/>
    <cellStyle name="20% - Accent6 3 5 3 2 6" xfId="16333" xr:uid="{00000000-0005-0000-0000-000053420000}"/>
    <cellStyle name="20% - Accent6 3 5 3 2 6 2" xfId="16334" xr:uid="{00000000-0005-0000-0000-000054420000}"/>
    <cellStyle name="20% - Accent6 3 5 3 2 7" xfId="16335" xr:uid="{00000000-0005-0000-0000-000055420000}"/>
    <cellStyle name="20% - Accent6 3 5 3 3" xfId="16336" xr:uid="{00000000-0005-0000-0000-000056420000}"/>
    <cellStyle name="20% - Accent6 3 5 3 3 2" xfId="16337" xr:uid="{00000000-0005-0000-0000-000057420000}"/>
    <cellStyle name="20% - Accent6 3 5 3 3 2 2" xfId="16338" xr:uid="{00000000-0005-0000-0000-000058420000}"/>
    <cellStyle name="20% - Accent6 3 5 3 3 2 3" xfId="16339" xr:uid="{00000000-0005-0000-0000-000059420000}"/>
    <cellStyle name="20% - Accent6 3 5 3 3 3" xfId="16340" xr:uid="{00000000-0005-0000-0000-00005A420000}"/>
    <cellStyle name="20% - Accent6 3 5 3 3 3 2" xfId="16341" xr:uid="{00000000-0005-0000-0000-00005B420000}"/>
    <cellStyle name="20% - Accent6 3 5 3 3 4" xfId="16342" xr:uid="{00000000-0005-0000-0000-00005C420000}"/>
    <cellStyle name="20% - Accent6 3 5 3 3 4 2" xfId="16343" xr:uid="{00000000-0005-0000-0000-00005D420000}"/>
    <cellStyle name="20% - Accent6 3 5 3 3 5" xfId="16344" xr:uid="{00000000-0005-0000-0000-00005E420000}"/>
    <cellStyle name="20% - Accent6 3 5 3 4" xfId="16345" xr:uid="{00000000-0005-0000-0000-00005F420000}"/>
    <cellStyle name="20% - Accent6 3 5 3 4 2" xfId="16346" xr:uid="{00000000-0005-0000-0000-000060420000}"/>
    <cellStyle name="20% - Accent6 3 5 3 4 2 2" xfId="16347" xr:uid="{00000000-0005-0000-0000-000061420000}"/>
    <cellStyle name="20% - Accent6 3 5 3 4 2 3" xfId="16348" xr:uid="{00000000-0005-0000-0000-000062420000}"/>
    <cellStyle name="20% - Accent6 3 5 3 4 3" xfId="16349" xr:uid="{00000000-0005-0000-0000-000063420000}"/>
    <cellStyle name="20% - Accent6 3 5 3 4 4" xfId="16350" xr:uid="{00000000-0005-0000-0000-000064420000}"/>
    <cellStyle name="20% - Accent6 3 5 3 5" xfId="16351" xr:uid="{00000000-0005-0000-0000-000065420000}"/>
    <cellStyle name="20% - Accent6 3 5 3 5 2" xfId="16352" xr:uid="{00000000-0005-0000-0000-000066420000}"/>
    <cellStyle name="20% - Accent6 3 5 3 5 3" xfId="16353" xr:uid="{00000000-0005-0000-0000-000067420000}"/>
    <cellStyle name="20% - Accent6 3 5 3 6" xfId="16354" xr:uid="{00000000-0005-0000-0000-000068420000}"/>
    <cellStyle name="20% - Accent6 3 5 3 6 2" xfId="16355" xr:uid="{00000000-0005-0000-0000-000069420000}"/>
    <cellStyle name="20% - Accent6 3 5 3 7" xfId="16356" xr:uid="{00000000-0005-0000-0000-00006A420000}"/>
    <cellStyle name="20% - Accent6 3 5 3 7 2" xfId="16357" xr:uid="{00000000-0005-0000-0000-00006B420000}"/>
    <cellStyle name="20% - Accent6 3 5 3 8" xfId="16358" xr:uid="{00000000-0005-0000-0000-00006C420000}"/>
    <cellStyle name="20% - Accent6 3 5 4" xfId="16359" xr:uid="{00000000-0005-0000-0000-00006D420000}"/>
    <cellStyle name="20% - Accent6 3 5 4 2" xfId="16360" xr:uid="{00000000-0005-0000-0000-00006E420000}"/>
    <cellStyle name="20% - Accent6 3 5 4 2 2" xfId="16361" xr:uid="{00000000-0005-0000-0000-00006F420000}"/>
    <cellStyle name="20% - Accent6 3 5 4 2 2 2" xfId="16362" xr:uid="{00000000-0005-0000-0000-000070420000}"/>
    <cellStyle name="20% - Accent6 3 5 4 2 2 3" xfId="16363" xr:uid="{00000000-0005-0000-0000-000071420000}"/>
    <cellStyle name="20% - Accent6 3 5 4 2 3" xfId="16364" xr:uid="{00000000-0005-0000-0000-000072420000}"/>
    <cellStyle name="20% - Accent6 3 5 4 2 4" xfId="16365" xr:uid="{00000000-0005-0000-0000-000073420000}"/>
    <cellStyle name="20% - Accent6 3 5 4 3" xfId="16366" xr:uid="{00000000-0005-0000-0000-000074420000}"/>
    <cellStyle name="20% - Accent6 3 5 4 3 2" xfId="16367" xr:uid="{00000000-0005-0000-0000-000075420000}"/>
    <cellStyle name="20% - Accent6 3 5 4 3 2 2" xfId="16368" xr:uid="{00000000-0005-0000-0000-000076420000}"/>
    <cellStyle name="20% - Accent6 3 5 4 3 2 3" xfId="16369" xr:uid="{00000000-0005-0000-0000-000077420000}"/>
    <cellStyle name="20% - Accent6 3 5 4 3 3" xfId="16370" xr:uid="{00000000-0005-0000-0000-000078420000}"/>
    <cellStyle name="20% - Accent6 3 5 4 3 4" xfId="16371" xr:uid="{00000000-0005-0000-0000-000079420000}"/>
    <cellStyle name="20% - Accent6 3 5 4 4" xfId="16372" xr:uid="{00000000-0005-0000-0000-00007A420000}"/>
    <cellStyle name="20% - Accent6 3 5 4 4 2" xfId="16373" xr:uid="{00000000-0005-0000-0000-00007B420000}"/>
    <cellStyle name="20% - Accent6 3 5 4 4 3" xfId="16374" xr:uid="{00000000-0005-0000-0000-00007C420000}"/>
    <cellStyle name="20% - Accent6 3 5 4 5" xfId="16375" xr:uid="{00000000-0005-0000-0000-00007D420000}"/>
    <cellStyle name="20% - Accent6 3 5 4 5 2" xfId="16376" xr:uid="{00000000-0005-0000-0000-00007E420000}"/>
    <cellStyle name="20% - Accent6 3 5 4 6" xfId="16377" xr:uid="{00000000-0005-0000-0000-00007F420000}"/>
    <cellStyle name="20% - Accent6 3 5 4 6 2" xfId="16378" xr:uid="{00000000-0005-0000-0000-000080420000}"/>
    <cellStyle name="20% - Accent6 3 5 4 7" xfId="16379" xr:uid="{00000000-0005-0000-0000-000081420000}"/>
    <cellStyle name="20% - Accent6 3 5 5" xfId="16380" xr:uid="{00000000-0005-0000-0000-000082420000}"/>
    <cellStyle name="20% - Accent6 3 5 5 2" xfId="16381" xr:uid="{00000000-0005-0000-0000-000083420000}"/>
    <cellStyle name="20% - Accent6 3 5 5 2 2" xfId="16382" xr:uid="{00000000-0005-0000-0000-000084420000}"/>
    <cellStyle name="20% - Accent6 3 5 5 2 3" xfId="16383" xr:uid="{00000000-0005-0000-0000-000085420000}"/>
    <cellStyle name="20% - Accent6 3 5 5 3" xfId="16384" xr:uid="{00000000-0005-0000-0000-000086420000}"/>
    <cellStyle name="20% - Accent6 3 5 5 3 2" xfId="16385" xr:uid="{00000000-0005-0000-0000-000087420000}"/>
    <cellStyle name="20% - Accent6 3 5 5 4" xfId="16386" xr:uid="{00000000-0005-0000-0000-000088420000}"/>
    <cellStyle name="20% - Accent6 3 5 5 4 2" xfId="16387" xr:uid="{00000000-0005-0000-0000-000089420000}"/>
    <cellStyle name="20% - Accent6 3 5 5 5" xfId="16388" xr:uid="{00000000-0005-0000-0000-00008A420000}"/>
    <cellStyle name="20% - Accent6 3 5 6" xfId="16389" xr:uid="{00000000-0005-0000-0000-00008B420000}"/>
    <cellStyle name="20% - Accent6 3 5 6 2" xfId="16390" xr:uid="{00000000-0005-0000-0000-00008C420000}"/>
    <cellStyle name="20% - Accent6 3 5 6 2 2" xfId="16391" xr:uid="{00000000-0005-0000-0000-00008D420000}"/>
    <cellStyle name="20% - Accent6 3 5 6 2 3" xfId="16392" xr:uid="{00000000-0005-0000-0000-00008E420000}"/>
    <cellStyle name="20% - Accent6 3 5 6 3" xfId="16393" xr:uid="{00000000-0005-0000-0000-00008F420000}"/>
    <cellStyle name="20% - Accent6 3 5 6 4" xfId="16394" xr:uid="{00000000-0005-0000-0000-000090420000}"/>
    <cellStyle name="20% - Accent6 3 5 7" xfId="16395" xr:uid="{00000000-0005-0000-0000-000091420000}"/>
    <cellStyle name="20% - Accent6 3 5 7 2" xfId="16396" xr:uid="{00000000-0005-0000-0000-000092420000}"/>
    <cellStyle name="20% - Accent6 3 5 7 3" xfId="16397" xr:uid="{00000000-0005-0000-0000-000093420000}"/>
    <cellStyle name="20% - Accent6 3 5 8" xfId="16398" xr:uid="{00000000-0005-0000-0000-000094420000}"/>
    <cellStyle name="20% - Accent6 3 5 8 2" xfId="16399" xr:uid="{00000000-0005-0000-0000-000095420000}"/>
    <cellStyle name="20% - Accent6 3 5 9" xfId="16400" xr:uid="{00000000-0005-0000-0000-000096420000}"/>
    <cellStyle name="20% - Accent6 3 5 9 2" xfId="16401" xr:uid="{00000000-0005-0000-0000-000097420000}"/>
    <cellStyle name="20% - Accent6 3 6" xfId="16402" xr:uid="{00000000-0005-0000-0000-000098420000}"/>
    <cellStyle name="20% - Accent6 3 6 2" xfId="16403" xr:uid="{00000000-0005-0000-0000-000099420000}"/>
    <cellStyle name="20% - Accent6 3 6 2 2" xfId="16404" xr:uid="{00000000-0005-0000-0000-00009A420000}"/>
    <cellStyle name="20% - Accent6 3 6 2 2 2" xfId="16405" xr:uid="{00000000-0005-0000-0000-00009B420000}"/>
    <cellStyle name="20% - Accent6 3 6 2 2 2 2" xfId="16406" xr:uid="{00000000-0005-0000-0000-00009C420000}"/>
    <cellStyle name="20% - Accent6 3 6 2 2 2 3" xfId="16407" xr:uid="{00000000-0005-0000-0000-00009D420000}"/>
    <cellStyle name="20% - Accent6 3 6 2 2 3" xfId="16408" xr:uid="{00000000-0005-0000-0000-00009E420000}"/>
    <cellStyle name="20% - Accent6 3 6 2 2 4" xfId="16409" xr:uid="{00000000-0005-0000-0000-00009F420000}"/>
    <cellStyle name="20% - Accent6 3 6 2 3" xfId="16410" xr:uid="{00000000-0005-0000-0000-0000A0420000}"/>
    <cellStyle name="20% - Accent6 3 6 2 3 2" xfId="16411" xr:uid="{00000000-0005-0000-0000-0000A1420000}"/>
    <cellStyle name="20% - Accent6 3 6 2 3 2 2" xfId="16412" xr:uid="{00000000-0005-0000-0000-0000A2420000}"/>
    <cellStyle name="20% - Accent6 3 6 2 3 2 3" xfId="16413" xr:uid="{00000000-0005-0000-0000-0000A3420000}"/>
    <cellStyle name="20% - Accent6 3 6 2 3 3" xfId="16414" xr:uid="{00000000-0005-0000-0000-0000A4420000}"/>
    <cellStyle name="20% - Accent6 3 6 2 3 4" xfId="16415" xr:uid="{00000000-0005-0000-0000-0000A5420000}"/>
    <cellStyle name="20% - Accent6 3 6 2 4" xfId="16416" xr:uid="{00000000-0005-0000-0000-0000A6420000}"/>
    <cellStyle name="20% - Accent6 3 6 2 4 2" xfId="16417" xr:uid="{00000000-0005-0000-0000-0000A7420000}"/>
    <cellStyle name="20% - Accent6 3 6 2 4 3" xfId="16418" xr:uid="{00000000-0005-0000-0000-0000A8420000}"/>
    <cellStyle name="20% - Accent6 3 6 2 5" xfId="16419" xr:uid="{00000000-0005-0000-0000-0000A9420000}"/>
    <cellStyle name="20% - Accent6 3 6 2 5 2" xfId="16420" xr:uid="{00000000-0005-0000-0000-0000AA420000}"/>
    <cellStyle name="20% - Accent6 3 6 2 6" xfId="16421" xr:uid="{00000000-0005-0000-0000-0000AB420000}"/>
    <cellStyle name="20% - Accent6 3 6 2 6 2" xfId="16422" xr:uid="{00000000-0005-0000-0000-0000AC420000}"/>
    <cellStyle name="20% - Accent6 3 6 2 7" xfId="16423" xr:uid="{00000000-0005-0000-0000-0000AD420000}"/>
    <cellStyle name="20% - Accent6 3 6 3" xfId="16424" xr:uid="{00000000-0005-0000-0000-0000AE420000}"/>
    <cellStyle name="20% - Accent6 3 6 3 2" xfId="16425" xr:uid="{00000000-0005-0000-0000-0000AF420000}"/>
    <cellStyle name="20% - Accent6 3 6 3 2 2" xfId="16426" xr:uid="{00000000-0005-0000-0000-0000B0420000}"/>
    <cellStyle name="20% - Accent6 3 6 3 2 3" xfId="16427" xr:uid="{00000000-0005-0000-0000-0000B1420000}"/>
    <cellStyle name="20% - Accent6 3 6 3 3" xfId="16428" xr:uid="{00000000-0005-0000-0000-0000B2420000}"/>
    <cellStyle name="20% - Accent6 3 6 3 3 2" xfId="16429" xr:uid="{00000000-0005-0000-0000-0000B3420000}"/>
    <cellStyle name="20% - Accent6 3 6 3 4" xfId="16430" xr:uid="{00000000-0005-0000-0000-0000B4420000}"/>
    <cellStyle name="20% - Accent6 3 6 3 4 2" xfId="16431" xr:uid="{00000000-0005-0000-0000-0000B5420000}"/>
    <cellStyle name="20% - Accent6 3 6 3 5" xfId="16432" xr:uid="{00000000-0005-0000-0000-0000B6420000}"/>
    <cellStyle name="20% - Accent6 3 6 4" xfId="16433" xr:uid="{00000000-0005-0000-0000-0000B7420000}"/>
    <cellStyle name="20% - Accent6 3 6 4 2" xfId="16434" xr:uid="{00000000-0005-0000-0000-0000B8420000}"/>
    <cellStyle name="20% - Accent6 3 6 4 2 2" xfId="16435" xr:uid="{00000000-0005-0000-0000-0000B9420000}"/>
    <cellStyle name="20% - Accent6 3 6 4 2 3" xfId="16436" xr:uid="{00000000-0005-0000-0000-0000BA420000}"/>
    <cellStyle name="20% - Accent6 3 6 4 3" xfId="16437" xr:uid="{00000000-0005-0000-0000-0000BB420000}"/>
    <cellStyle name="20% - Accent6 3 6 4 4" xfId="16438" xr:uid="{00000000-0005-0000-0000-0000BC420000}"/>
    <cellStyle name="20% - Accent6 3 6 5" xfId="16439" xr:uid="{00000000-0005-0000-0000-0000BD420000}"/>
    <cellStyle name="20% - Accent6 3 6 5 2" xfId="16440" xr:uid="{00000000-0005-0000-0000-0000BE420000}"/>
    <cellStyle name="20% - Accent6 3 6 5 3" xfId="16441" xr:uid="{00000000-0005-0000-0000-0000BF420000}"/>
    <cellStyle name="20% - Accent6 3 6 6" xfId="16442" xr:uid="{00000000-0005-0000-0000-0000C0420000}"/>
    <cellStyle name="20% - Accent6 3 6 6 2" xfId="16443" xr:uid="{00000000-0005-0000-0000-0000C1420000}"/>
    <cellStyle name="20% - Accent6 3 6 7" xfId="16444" xr:uid="{00000000-0005-0000-0000-0000C2420000}"/>
    <cellStyle name="20% - Accent6 3 6 7 2" xfId="16445" xr:uid="{00000000-0005-0000-0000-0000C3420000}"/>
    <cellStyle name="20% - Accent6 3 6 8" xfId="16446" xr:uid="{00000000-0005-0000-0000-0000C4420000}"/>
    <cellStyle name="20% - Accent6 3 7" xfId="16447" xr:uid="{00000000-0005-0000-0000-0000C5420000}"/>
    <cellStyle name="20% - Accent6 3 7 2" xfId="16448" xr:uid="{00000000-0005-0000-0000-0000C6420000}"/>
    <cellStyle name="20% - Accent6 3 7 2 2" xfId="16449" xr:uid="{00000000-0005-0000-0000-0000C7420000}"/>
    <cellStyle name="20% - Accent6 3 7 2 2 2" xfId="16450" xr:uid="{00000000-0005-0000-0000-0000C8420000}"/>
    <cellStyle name="20% - Accent6 3 7 2 2 2 2" xfId="16451" xr:uid="{00000000-0005-0000-0000-0000C9420000}"/>
    <cellStyle name="20% - Accent6 3 7 2 2 2 3" xfId="16452" xr:uid="{00000000-0005-0000-0000-0000CA420000}"/>
    <cellStyle name="20% - Accent6 3 7 2 2 3" xfId="16453" xr:uid="{00000000-0005-0000-0000-0000CB420000}"/>
    <cellStyle name="20% - Accent6 3 7 2 2 4" xfId="16454" xr:uid="{00000000-0005-0000-0000-0000CC420000}"/>
    <cellStyle name="20% - Accent6 3 7 2 3" xfId="16455" xr:uid="{00000000-0005-0000-0000-0000CD420000}"/>
    <cellStyle name="20% - Accent6 3 7 2 3 2" xfId="16456" xr:uid="{00000000-0005-0000-0000-0000CE420000}"/>
    <cellStyle name="20% - Accent6 3 7 2 3 2 2" xfId="16457" xr:uid="{00000000-0005-0000-0000-0000CF420000}"/>
    <cellStyle name="20% - Accent6 3 7 2 3 2 3" xfId="16458" xr:uid="{00000000-0005-0000-0000-0000D0420000}"/>
    <cellStyle name="20% - Accent6 3 7 2 3 3" xfId="16459" xr:uid="{00000000-0005-0000-0000-0000D1420000}"/>
    <cellStyle name="20% - Accent6 3 7 2 3 4" xfId="16460" xr:uid="{00000000-0005-0000-0000-0000D2420000}"/>
    <cellStyle name="20% - Accent6 3 7 2 4" xfId="16461" xr:uid="{00000000-0005-0000-0000-0000D3420000}"/>
    <cellStyle name="20% - Accent6 3 7 2 4 2" xfId="16462" xr:uid="{00000000-0005-0000-0000-0000D4420000}"/>
    <cellStyle name="20% - Accent6 3 7 2 4 3" xfId="16463" xr:uid="{00000000-0005-0000-0000-0000D5420000}"/>
    <cellStyle name="20% - Accent6 3 7 2 5" xfId="16464" xr:uid="{00000000-0005-0000-0000-0000D6420000}"/>
    <cellStyle name="20% - Accent6 3 7 2 5 2" xfId="16465" xr:uid="{00000000-0005-0000-0000-0000D7420000}"/>
    <cellStyle name="20% - Accent6 3 7 2 6" xfId="16466" xr:uid="{00000000-0005-0000-0000-0000D8420000}"/>
    <cellStyle name="20% - Accent6 3 7 2 6 2" xfId="16467" xr:uid="{00000000-0005-0000-0000-0000D9420000}"/>
    <cellStyle name="20% - Accent6 3 7 2 7" xfId="16468" xr:uid="{00000000-0005-0000-0000-0000DA420000}"/>
    <cellStyle name="20% - Accent6 3 7 3" xfId="16469" xr:uid="{00000000-0005-0000-0000-0000DB420000}"/>
    <cellStyle name="20% - Accent6 3 7 3 2" xfId="16470" xr:uid="{00000000-0005-0000-0000-0000DC420000}"/>
    <cellStyle name="20% - Accent6 3 7 3 2 2" xfId="16471" xr:uid="{00000000-0005-0000-0000-0000DD420000}"/>
    <cellStyle name="20% - Accent6 3 7 3 2 3" xfId="16472" xr:uid="{00000000-0005-0000-0000-0000DE420000}"/>
    <cellStyle name="20% - Accent6 3 7 3 3" xfId="16473" xr:uid="{00000000-0005-0000-0000-0000DF420000}"/>
    <cellStyle name="20% - Accent6 3 7 3 3 2" xfId="16474" xr:uid="{00000000-0005-0000-0000-0000E0420000}"/>
    <cellStyle name="20% - Accent6 3 7 3 4" xfId="16475" xr:uid="{00000000-0005-0000-0000-0000E1420000}"/>
    <cellStyle name="20% - Accent6 3 7 3 4 2" xfId="16476" xr:uid="{00000000-0005-0000-0000-0000E2420000}"/>
    <cellStyle name="20% - Accent6 3 7 3 5" xfId="16477" xr:uid="{00000000-0005-0000-0000-0000E3420000}"/>
    <cellStyle name="20% - Accent6 3 7 4" xfId="16478" xr:uid="{00000000-0005-0000-0000-0000E4420000}"/>
    <cellStyle name="20% - Accent6 3 7 4 2" xfId="16479" xr:uid="{00000000-0005-0000-0000-0000E5420000}"/>
    <cellStyle name="20% - Accent6 3 7 4 2 2" xfId="16480" xr:uid="{00000000-0005-0000-0000-0000E6420000}"/>
    <cellStyle name="20% - Accent6 3 7 4 2 3" xfId="16481" xr:uid="{00000000-0005-0000-0000-0000E7420000}"/>
    <cellStyle name="20% - Accent6 3 7 4 3" xfId="16482" xr:uid="{00000000-0005-0000-0000-0000E8420000}"/>
    <cellStyle name="20% - Accent6 3 7 4 4" xfId="16483" xr:uid="{00000000-0005-0000-0000-0000E9420000}"/>
    <cellStyle name="20% - Accent6 3 7 5" xfId="16484" xr:uid="{00000000-0005-0000-0000-0000EA420000}"/>
    <cellStyle name="20% - Accent6 3 7 5 2" xfId="16485" xr:uid="{00000000-0005-0000-0000-0000EB420000}"/>
    <cellStyle name="20% - Accent6 3 7 5 3" xfId="16486" xr:uid="{00000000-0005-0000-0000-0000EC420000}"/>
    <cellStyle name="20% - Accent6 3 7 6" xfId="16487" xr:uid="{00000000-0005-0000-0000-0000ED420000}"/>
    <cellStyle name="20% - Accent6 3 7 6 2" xfId="16488" xr:uid="{00000000-0005-0000-0000-0000EE420000}"/>
    <cellStyle name="20% - Accent6 3 7 7" xfId="16489" xr:uid="{00000000-0005-0000-0000-0000EF420000}"/>
    <cellStyle name="20% - Accent6 3 7 7 2" xfId="16490" xr:uid="{00000000-0005-0000-0000-0000F0420000}"/>
    <cellStyle name="20% - Accent6 3 7 8" xfId="16491" xr:uid="{00000000-0005-0000-0000-0000F1420000}"/>
    <cellStyle name="20% - Accent6 3 8" xfId="16492" xr:uid="{00000000-0005-0000-0000-0000F2420000}"/>
    <cellStyle name="20% - Accent6 3 8 2" xfId="16493" xr:uid="{00000000-0005-0000-0000-0000F3420000}"/>
    <cellStyle name="20% - Accent6 3 8 2 2" xfId="16494" xr:uid="{00000000-0005-0000-0000-0000F4420000}"/>
    <cellStyle name="20% - Accent6 3 8 2 2 2" xfId="16495" xr:uid="{00000000-0005-0000-0000-0000F5420000}"/>
    <cellStyle name="20% - Accent6 3 8 2 2 3" xfId="16496" xr:uid="{00000000-0005-0000-0000-0000F6420000}"/>
    <cellStyle name="20% - Accent6 3 8 2 3" xfId="16497" xr:uid="{00000000-0005-0000-0000-0000F7420000}"/>
    <cellStyle name="20% - Accent6 3 8 2 4" xfId="16498" xr:uid="{00000000-0005-0000-0000-0000F8420000}"/>
    <cellStyle name="20% - Accent6 3 8 3" xfId="16499" xr:uid="{00000000-0005-0000-0000-0000F9420000}"/>
    <cellStyle name="20% - Accent6 3 8 3 2" xfId="16500" xr:uid="{00000000-0005-0000-0000-0000FA420000}"/>
    <cellStyle name="20% - Accent6 3 8 3 2 2" xfId="16501" xr:uid="{00000000-0005-0000-0000-0000FB420000}"/>
    <cellStyle name="20% - Accent6 3 8 3 2 3" xfId="16502" xr:uid="{00000000-0005-0000-0000-0000FC420000}"/>
    <cellStyle name="20% - Accent6 3 8 3 3" xfId="16503" xr:uid="{00000000-0005-0000-0000-0000FD420000}"/>
    <cellStyle name="20% - Accent6 3 8 3 4" xfId="16504" xr:uid="{00000000-0005-0000-0000-0000FE420000}"/>
    <cellStyle name="20% - Accent6 3 8 4" xfId="16505" xr:uid="{00000000-0005-0000-0000-0000FF420000}"/>
    <cellStyle name="20% - Accent6 3 8 4 2" xfId="16506" xr:uid="{00000000-0005-0000-0000-000000430000}"/>
    <cellStyle name="20% - Accent6 3 8 4 3" xfId="16507" xr:uid="{00000000-0005-0000-0000-000001430000}"/>
    <cellStyle name="20% - Accent6 3 8 5" xfId="16508" xr:uid="{00000000-0005-0000-0000-000002430000}"/>
    <cellStyle name="20% - Accent6 3 8 5 2" xfId="16509" xr:uid="{00000000-0005-0000-0000-000003430000}"/>
    <cellStyle name="20% - Accent6 3 8 6" xfId="16510" xr:uid="{00000000-0005-0000-0000-000004430000}"/>
    <cellStyle name="20% - Accent6 3 8 6 2" xfId="16511" xr:uid="{00000000-0005-0000-0000-000005430000}"/>
    <cellStyle name="20% - Accent6 3 8 7" xfId="16512" xr:uid="{00000000-0005-0000-0000-000006430000}"/>
    <cellStyle name="20% - Accent6 3 9" xfId="16513" xr:uid="{00000000-0005-0000-0000-000007430000}"/>
    <cellStyle name="20% - Accent6 3 9 2" xfId="16514" xr:uid="{00000000-0005-0000-0000-000008430000}"/>
    <cellStyle name="20% - Accent6 3 9 2 2" xfId="16515" xr:uid="{00000000-0005-0000-0000-000009430000}"/>
    <cellStyle name="20% - Accent6 3 9 2 3" xfId="16516" xr:uid="{00000000-0005-0000-0000-00000A430000}"/>
    <cellStyle name="20% - Accent6 3 9 3" xfId="16517" xr:uid="{00000000-0005-0000-0000-00000B430000}"/>
    <cellStyle name="20% - Accent6 3 9 3 2" xfId="16518" xr:uid="{00000000-0005-0000-0000-00000C430000}"/>
    <cellStyle name="20% - Accent6 3 9 4" xfId="16519" xr:uid="{00000000-0005-0000-0000-00000D430000}"/>
    <cellStyle name="20% - Accent6 3 9 4 2" xfId="16520" xr:uid="{00000000-0005-0000-0000-00000E430000}"/>
    <cellStyle name="20% - Accent6 3 9 5" xfId="16521" xr:uid="{00000000-0005-0000-0000-00000F430000}"/>
    <cellStyle name="20% - Accent6 4" xfId="647" xr:uid="{00000000-0005-0000-0000-000010430000}"/>
    <cellStyle name="20% - Accent6 4 10" xfId="16523" xr:uid="{00000000-0005-0000-0000-000011430000}"/>
    <cellStyle name="20% - Accent6 4 11" xfId="16522" xr:uid="{00000000-0005-0000-0000-000012430000}"/>
    <cellStyle name="20% - Accent6 4 12" xfId="52200" xr:uid="{00000000-0005-0000-0000-000013430000}"/>
    <cellStyle name="20% - Accent6 4 13" xfId="52462" xr:uid="{00000000-0005-0000-0000-000014430000}"/>
    <cellStyle name="20% - Accent6 4 14" xfId="53933" xr:uid="{00000000-0005-0000-0000-000015430000}"/>
    <cellStyle name="20% - Accent6 4 15" xfId="55459" xr:uid="{00000000-0005-0000-0000-000016430000}"/>
    <cellStyle name="20% - Accent6 4 16" xfId="56837" xr:uid="{00000000-0005-0000-0000-000017430000}"/>
    <cellStyle name="20% - Accent6 4 2" xfId="790" xr:uid="{00000000-0005-0000-0000-000018430000}"/>
    <cellStyle name="20% - Accent6 4 2 10" xfId="52285" xr:uid="{00000000-0005-0000-0000-000019430000}"/>
    <cellStyle name="20% - Accent6 4 2 11" xfId="52463" xr:uid="{00000000-0005-0000-0000-00001A430000}"/>
    <cellStyle name="20% - Accent6 4 2 12" xfId="53934" xr:uid="{00000000-0005-0000-0000-00001B430000}"/>
    <cellStyle name="20% - Accent6 4 2 13" xfId="55460" xr:uid="{00000000-0005-0000-0000-00001C430000}"/>
    <cellStyle name="20% - Accent6 4 2 14" xfId="56838" xr:uid="{00000000-0005-0000-0000-00001D430000}"/>
    <cellStyle name="20% - Accent6 4 2 2" xfId="16525" xr:uid="{00000000-0005-0000-0000-00001E430000}"/>
    <cellStyle name="20% - Accent6 4 2 2 10" xfId="56102" xr:uid="{00000000-0005-0000-0000-00001F430000}"/>
    <cellStyle name="20% - Accent6 4 2 2 11" xfId="57480" xr:uid="{00000000-0005-0000-0000-000020430000}"/>
    <cellStyle name="20% - Accent6 4 2 2 2" xfId="16526" xr:uid="{00000000-0005-0000-0000-000021430000}"/>
    <cellStyle name="20% - Accent6 4 2 2 2 2" xfId="16527" xr:uid="{00000000-0005-0000-0000-000022430000}"/>
    <cellStyle name="20% - Accent6 4 2 2 2 2 2" xfId="16528" xr:uid="{00000000-0005-0000-0000-000023430000}"/>
    <cellStyle name="20% - Accent6 4 2 2 2 2 3" xfId="16529" xr:uid="{00000000-0005-0000-0000-000024430000}"/>
    <cellStyle name="20% - Accent6 4 2 2 2 3" xfId="16530" xr:uid="{00000000-0005-0000-0000-000025430000}"/>
    <cellStyle name="20% - Accent6 4 2 2 2 4" xfId="16531" xr:uid="{00000000-0005-0000-0000-000026430000}"/>
    <cellStyle name="20% - Accent6 4 2 2 3" xfId="16532" xr:uid="{00000000-0005-0000-0000-000027430000}"/>
    <cellStyle name="20% - Accent6 4 2 2 3 2" xfId="16533" xr:uid="{00000000-0005-0000-0000-000028430000}"/>
    <cellStyle name="20% - Accent6 4 2 2 3 2 2" xfId="16534" xr:uid="{00000000-0005-0000-0000-000029430000}"/>
    <cellStyle name="20% - Accent6 4 2 2 3 2 3" xfId="16535" xr:uid="{00000000-0005-0000-0000-00002A430000}"/>
    <cellStyle name="20% - Accent6 4 2 2 3 3" xfId="16536" xr:uid="{00000000-0005-0000-0000-00002B430000}"/>
    <cellStyle name="20% - Accent6 4 2 2 3 4" xfId="16537" xr:uid="{00000000-0005-0000-0000-00002C430000}"/>
    <cellStyle name="20% - Accent6 4 2 2 4" xfId="16538" xr:uid="{00000000-0005-0000-0000-00002D430000}"/>
    <cellStyle name="20% - Accent6 4 2 2 4 2" xfId="16539" xr:uid="{00000000-0005-0000-0000-00002E430000}"/>
    <cellStyle name="20% - Accent6 4 2 2 4 3" xfId="16540" xr:uid="{00000000-0005-0000-0000-00002F430000}"/>
    <cellStyle name="20% - Accent6 4 2 2 5" xfId="16541" xr:uid="{00000000-0005-0000-0000-000030430000}"/>
    <cellStyle name="20% - Accent6 4 2 2 5 2" xfId="16542" xr:uid="{00000000-0005-0000-0000-000031430000}"/>
    <cellStyle name="20% - Accent6 4 2 2 6" xfId="16543" xr:uid="{00000000-0005-0000-0000-000032430000}"/>
    <cellStyle name="20% - Accent6 4 2 2 6 2" xfId="16544" xr:uid="{00000000-0005-0000-0000-000033430000}"/>
    <cellStyle name="20% - Accent6 4 2 2 7" xfId="16545" xr:uid="{00000000-0005-0000-0000-000034430000}"/>
    <cellStyle name="20% - Accent6 4 2 2 8" xfId="53215" xr:uid="{00000000-0005-0000-0000-000035430000}"/>
    <cellStyle name="20% - Accent6 4 2 2 9" xfId="54576" xr:uid="{00000000-0005-0000-0000-000036430000}"/>
    <cellStyle name="20% - Accent6 4 2 3" xfId="16546" xr:uid="{00000000-0005-0000-0000-000037430000}"/>
    <cellStyle name="20% - Accent6 4 2 3 2" xfId="16547" xr:uid="{00000000-0005-0000-0000-000038430000}"/>
    <cellStyle name="20% - Accent6 4 2 3 2 2" xfId="16548" xr:uid="{00000000-0005-0000-0000-000039430000}"/>
    <cellStyle name="20% - Accent6 4 2 3 2 3" xfId="16549" xr:uid="{00000000-0005-0000-0000-00003A430000}"/>
    <cellStyle name="20% - Accent6 4 2 3 3" xfId="16550" xr:uid="{00000000-0005-0000-0000-00003B430000}"/>
    <cellStyle name="20% - Accent6 4 2 3 3 2" xfId="16551" xr:uid="{00000000-0005-0000-0000-00003C430000}"/>
    <cellStyle name="20% - Accent6 4 2 3 4" xfId="16552" xr:uid="{00000000-0005-0000-0000-00003D430000}"/>
    <cellStyle name="20% - Accent6 4 2 3 4 2" xfId="16553" xr:uid="{00000000-0005-0000-0000-00003E430000}"/>
    <cellStyle name="20% - Accent6 4 2 3 5" xfId="16554" xr:uid="{00000000-0005-0000-0000-00003F430000}"/>
    <cellStyle name="20% - Accent6 4 2 3 6" xfId="53028" xr:uid="{00000000-0005-0000-0000-000040430000}"/>
    <cellStyle name="20% - Accent6 4 2 3 7" xfId="54439" xr:uid="{00000000-0005-0000-0000-000041430000}"/>
    <cellStyle name="20% - Accent6 4 2 3 8" xfId="55965" xr:uid="{00000000-0005-0000-0000-000042430000}"/>
    <cellStyle name="20% - Accent6 4 2 3 9" xfId="57343" xr:uid="{00000000-0005-0000-0000-000043430000}"/>
    <cellStyle name="20% - Accent6 4 2 4" xfId="16555" xr:uid="{00000000-0005-0000-0000-000044430000}"/>
    <cellStyle name="20% - Accent6 4 2 4 2" xfId="16556" xr:uid="{00000000-0005-0000-0000-000045430000}"/>
    <cellStyle name="20% - Accent6 4 2 4 2 2" xfId="16557" xr:uid="{00000000-0005-0000-0000-000046430000}"/>
    <cellStyle name="20% - Accent6 4 2 4 2 3" xfId="16558" xr:uid="{00000000-0005-0000-0000-000047430000}"/>
    <cellStyle name="20% - Accent6 4 2 4 3" xfId="16559" xr:uid="{00000000-0005-0000-0000-000048430000}"/>
    <cellStyle name="20% - Accent6 4 2 4 4" xfId="16560" xr:uid="{00000000-0005-0000-0000-000049430000}"/>
    <cellStyle name="20% - Accent6 4 2 4 5" xfId="52676" xr:uid="{00000000-0005-0000-0000-00004A430000}"/>
    <cellStyle name="20% - Accent6 4 2 4 6" xfId="54147" xr:uid="{00000000-0005-0000-0000-00004B430000}"/>
    <cellStyle name="20% - Accent6 4 2 4 7" xfId="55673" xr:uid="{00000000-0005-0000-0000-00004C430000}"/>
    <cellStyle name="20% - Accent6 4 2 4 8" xfId="57051" xr:uid="{00000000-0005-0000-0000-00004D430000}"/>
    <cellStyle name="20% - Accent6 4 2 5" xfId="16561" xr:uid="{00000000-0005-0000-0000-00004E430000}"/>
    <cellStyle name="20% - Accent6 4 2 5 2" xfId="16562" xr:uid="{00000000-0005-0000-0000-00004F430000}"/>
    <cellStyle name="20% - Accent6 4 2 5 3" xfId="16563" xr:uid="{00000000-0005-0000-0000-000050430000}"/>
    <cellStyle name="20% - Accent6 4 2 6" xfId="16564" xr:uid="{00000000-0005-0000-0000-000051430000}"/>
    <cellStyle name="20% - Accent6 4 2 6 2" xfId="16565" xr:uid="{00000000-0005-0000-0000-000052430000}"/>
    <cellStyle name="20% - Accent6 4 2 7" xfId="16566" xr:uid="{00000000-0005-0000-0000-000053430000}"/>
    <cellStyle name="20% - Accent6 4 2 7 2" xfId="16567" xr:uid="{00000000-0005-0000-0000-000054430000}"/>
    <cellStyle name="20% - Accent6 4 2 8" xfId="16568" xr:uid="{00000000-0005-0000-0000-000055430000}"/>
    <cellStyle name="20% - Accent6 4 2 9" xfId="16524" xr:uid="{00000000-0005-0000-0000-000056430000}"/>
    <cellStyle name="20% - Accent6 4 3" xfId="16569" xr:uid="{00000000-0005-0000-0000-000057430000}"/>
    <cellStyle name="20% - Accent6 4 3 10" xfId="54575" xr:uid="{00000000-0005-0000-0000-000058430000}"/>
    <cellStyle name="20% - Accent6 4 3 11" xfId="56101" xr:uid="{00000000-0005-0000-0000-000059430000}"/>
    <cellStyle name="20% - Accent6 4 3 12" xfId="57479" xr:uid="{00000000-0005-0000-0000-00005A430000}"/>
    <cellStyle name="20% - Accent6 4 3 2" xfId="16570" xr:uid="{00000000-0005-0000-0000-00005B430000}"/>
    <cellStyle name="20% - Accent6 4 3 2 2" xfId="16571" xr:uid="{00000000-0005-0000-0000-00005C430000}"/>
    <cellStyle name="20% - Accent6 4 3 2 2 2" xfId="16572" xr:uid="{00000000-0005-0000-0000-00005D430000}"/>
    <cellStyle name="20% - Accent6 4 3 2 2 2 2" xfId="16573" xr:uid="{00000000-0005-0000-0000-00005E430000}"/>
    <cellStyle name="20% - Accent6 4 3 2 2 2 3" xfId="16574" xr:uid="{00000000-0005-0000-0000-00005F430000}"/>
    <cellStyle name="20% - Accent6 4 3 2 2 3" xfId="16575" xr:uid="{00000000-0005-0000-0000-000060430000}"/>
    <cellStyle name="20% - Accent6 4 3 2 2 4" xfId="16576" xr:uid="{00000000-0005-0000-0000-000061430000}"/>
    <cellStyle name="20% - Accent6 4 3 2 3" xfId="16577" xr:uid="{00000000-0005-0000-0000-000062430000}"/>
    <cellStyle name="20% - Accent6 4 3 2 3 2" xfId="16578" xr:uid="{00000000-0005-0000-0000-000063430000}"/>
    <cellStyle name="20% - Accent6 4 3 2 3 2 2" xfId="16579" xr:uid="{00000000-0005-0000-0000-000064430000}"/>
    <cellStyle name="20% - Accent6 4 3 2 3 2 3" xfId="16580" xr:uid="{00000000-0005-0000-0000-000065430000}"/>
    <cellStyle name="20% - Accent6 4 3 2 3 3" xfId="16581" xr:uid="{00000000-0005-0000-0000-000066430000}"/>
    <cellStyle name="20% - Accent6 4 3 2 3 4" xfId="16582" xr:uid="{00000000-0005-0000-0000-000067430000}"/>
    <cellStyle name="20% - Accent6 4 3 2 4" xfId="16583" xr:uid="{00000000-0005-0000-0000-000068430000}"/>
    <cellStyle name="20% - Accent6 4 3 2 4 2" xfId="16584" xr:uid="{00000000-0005-0000-0000-000069430000}"/>
    <cellStyle name="20% - Accent6 4 3 2 4 3" xfId="16585" xr:uid="{00000000-0005-0000-0000-00006A430000}"/>
    <cellStyle name="20% - Accent6 4 3 2 5" xfId="16586" xr:uid="{00000000-0005-0000-0000-00006B430000}"/>
    <cellStyle name="20% - Accent6 4 3 2 5 2" xfId="16587" xr:uid="{00000000-0005-0000-0000-00006C430000}"/>
    <cellStyle name="20% - Accent6 4 3 2 6" xfId="16588" xr:uid="{00000000-0005-0000-0000-00006D430000}"/>
    <cellStyle name="20% - Accent6 4 3 2 6 2" xfId="16589" xr:uid="{00000000-0005-0000-0000-00006E430000}"/>
    <cellStyle name="20% - Accent6 4 3 2 7" xfId="16590" xr:uid="{00000000-0005-0000-0000-00006F430000}"/>
    <cellStyle name="20% - Accent6 4 3 3" xfId="16591" xr:uid="{00000000-0005-0000-0000-000070430000}"/>
    <cellStyle name="20% - Accent6 4 3 3 2" xfId="16592" xr:uid="{00000000-0005-0000-0000-000071430000}"/>
    <cellStyle name="20% - Accent6 4 3 3 2 2" xfId="16593" xr:uid="{00000000-0005-0000-0000-000072430000}"/>
    <cellStyle name="20% - Accent6 4 3 3 2 3" xfId="16594" xr:uid="{00000000-0005-0000-0000-000073430000}"/>
    <cellStyle name="20% - Accent6 4 3 3 3" xfId="16595" xr:uid="{00000000-0005-0000-0000-000074430000}"/>
    <cellStyle name="20% - Accent6 4 3 3 3 2" xfId="16596" xr:uid="{00000000-0005-0000-0000-000075430000}"/>
    <cellStyle name="20% - Accent6 4 3 3 4" xfId="16597" xr:uid="{00000000-0005-0000-0000-000076430000}"/>
    <cellStyle name="20% - Accent6 4 3 3 4 2" xfId="16598" xr:uid="{00000000-0005-0000-0000-000077430000}"/>
    <cellStyle name="20% - Accent6 4 3 3 5" xfId="16599" xr:uid="{00000000-0005-0000-0000-000078430000}"/>
    <cellStyle name="20% - Accent6 4 3 4" xfId="16600" xr:uid="{00000000-0005-0000-0000-000079430000}"/>
    <cellStyle name="20% - Accent6 4 3 4 2" xfId="16601" xr:uid="{00000000-0005-0000-0000-00007A430000}"/>
    <cellStyle name="20% - Accent6 4 3 4 2 2" xfId="16602" xr:uid="{00000000-0005-0000-0000-00007B430000}"/>
    <cellStyle name="20% - Accent6 4 3 4 2 3" xfId="16603" xr:uid="{00000000-0005-0000-0000-00007C430000}"/>
    <cellStyle name="20% - Accent6 4 3 4 3" xfId="16604" xr:uid="{00000000-0005-0000-0000-00007D430000}"/>
    <cellStyle name="20% - Accent6 4 3 4 4" xfId="16605" xr:uid="{00000000-0005-0000-0000-00007E430000}"/>
    <cellStyle name="20% - Accent6 4 3 5" xfId="16606" xr:uid="{00000000-0005-0000-0000-00007F430000}"/>
    <cellStyle name="20% - Accent6 4 3 5 2" xfId="16607" xr:uid="{00000000-0005-0000-0000-000080430000}"/>
    <cellStyle name="20% - Accent6 4 3 5 3" xfId="16608" xr:uid="{00000000-0005-0000-0000-000081430000}"/>
    <cellStyle name="20% - Accent6 4 3 6" xfId="16609" xr:uid="{00000000-0005-0000-0000-000082430000}"/>
    <cellStyle name="20% - Accent6 4 3 6 2" xfId="16610" xr:uid="{00000000-0005-0000-0000-000083430000}"/>
    <cellStyle name="20% - Accent6 4 3 7" xfId="16611" xr:uid="{00000000-0005-0000-0000-000084430000}"/>
    <cellStyle name="20% - Accent6 4 3 7 2" xfId="16612" xr:uid="{00000000-0005-0000-0000-000085430000}"/>
    <cellStyle name="20% - Accent6 4 3 8" xfId="16613" xr:uid="{00000000-0005-0000-0000-000086430000}"/>
    <cellStyle name="20% - Accent6 4 3 9" xfId="53214" xr:uid="{00000000-0005-0000-0000-000087430000}"/>
    <cellStyle name="20% - Accent6 4 4" xfId="16614" xr:uid="{00000000-0005-0000-0000-000088430000}"/>
    <cellStyle name="20% - Accent6 4 4 10" xfId="55880" xr:uid="{00000000-0005-0000-0000-000089430000}"/>
    <cellStyle name="20% - Accent6 4 4 11" xfId="57258" xr:uid="{00000000-0005-0000-0000-00008A430000}"/>
    <cellStyle name="20% - Accent6 4 4 2" xfId="16615" xr:uid="{00000000-0005-0000-0000-00008B430000}"/>
    <cellStyle name="20% - Accent6 4 4 2 2" xfId="16616" xr:uid="{00000000-0005-0000-0000-00008C430000}"/>
    <cellStyle name="20% - Accent6 4 4 2 2 2" xfId="16617" xr:uid="{00000000-0005-0000-0000-00008D430000}"/>
    <cellStyle name="20% - Accent6 4 4 2 2 3" xfId="16618" xr:uid="{00000000-0005-0000-0000-00008E430000}"/>
    <cellStyle name="20% - Accent6 4 4 2 3" xfId="16619" xr:uid="{00000000-0005-0000-0000-00008F430000}"/>
    <cellStyle name="20% - Accent6 4 4 2 4" xfId="16620" xr:uid="{00000000-0005-0000-0000-000090430000}"/>
    <cellStyle name="20% - Accent6 4 4 3" xfId="16621" xr:uid="{00000000-0005-0000-0000-000091430000}"/>
    <cellStyle name="20% - Accent6 4 4 3 2" xfId="16622" xr:uid="{00000000-0005-0000-0000-000092430000}"/>
    <cellStyle name="20% - Accent6 4 4 3 2 2" xfId="16623" xr:uid="{00000000-0005-0000-0000-000093430000}"/>
    <cellStyle name="20% - Accent6 4 4 3 2 3" xfId="16624" xr:uid="{00000000-0005-0000-0000-000094430000}"/>
    <cellStyle name="20% - Accent6 4 4 3 3" xfId="16625" xr:uid="{00000000-0005-0000-0000-000095430000}"/>
    <cellStyle name="20% - Accent6 4 4 3 4" xfId="16626" xr:uid="{00000000-0005-0000-0000-000096430000}"/>
    <cellStyle name="20% - Accent6 4 4 4" xfId="16627" xr:uid="{00000000-0005-0000-0000-000097430000}"/>
    <cellStyle name="20% - Accent6 4 4 4 2" xfId="16628" xr:uid="{00000000-0005-0000-0000-000098430000}"/>
    <cellStyle name="20% - Accent6 4 4 4 3" xfId="16629" xr:uid="{00000000-0005-0000-0000-000099430000}"/>
    <cellStyle name="20% - Accent6 4 4 5" xfId="16630" xr:uid="{00000000-0005-0000-0000-00009A430000}"/>
    <cellStyle name="20% - Accent6 4 4 5 2" xfId="16631" xr:uid="{00000000-0005-0000-0000-00009B430000}"/>
    <cellStyle name="20% - Accent6 4 4 6" xfId="16632" xr:uid="{00000000-0005-0000-0000-00009C430000}"/>
    <cellStyle name="20% - Accent6 4 4 6 2" xfId="16633" xr:uid="{00000000-0005-0000-0000-00009D430000}"/>
    <cellStyle name="20% - Accent6 4 4 7" xfId="16634" xr:uid="{00000000-0005-0000-0000-00009E430000}"/>
    <cellStyle name="20% - Accent6 4 4 8" xfId="52943" xr:uid="{00000000-0005-0000-0000-00009F430000}"/>
    <cellStyle name="20% - Accent6 4 4 9" xfId="54354" xr:uid="{00000000-0005-0000-0000-0000A0430000}"/>
    <cellStyle name="20% - Accent6 4 5" xfId="16635" xr:uid="{00000000-0005-0000-0000-0000A1430000}"/>
    <cellStyle name="20% - Accent6 4 5 2" xfId="16636" xr:uid="{00000000-0005-0000-0000-0000A2430000}"/>
    <cellStyle name="20% - Accent6 4 5 2 2" xfId="16637" xr:uid="{00000000-0005-0000-0000-0000A3430000}"/>
    <cellStyle name="20% - Accent6 4 5 2 3" xfId="16638" xr:uid="{00000000-0005-0000-0000-0000A4430000}"/>
    <cellStyle name="20% - Accent6 4 5 3" xfId="16639" xr:uid="{00000000-0005-0000-0000-0000A5430000}"/>
    <cellStyle name="20% - Accent6 4 5 3 2" xfId="16640" xr:uid="{00000000-0005-0000-0000-0000A6430000}"/>
    <cellStyle name="20% - Accent6 4 5 4" xfId="16641" xr:uid="{00000000-0005-0000-0000-0000A7430000}"/>
    <cellStyle name="20% - Accent6 4 5 4 2" xfId="16642" xr:uid="{00000000-0005-0000-0000-0000A8430000}"/>
    <cellStyle name="20% - Accent6 4 5 5" xfId="16643" xr:uid="{00000000-0005-0000-0000-0000A9430000}"/>
    <cellStyle name="20% - Accent6 4 5 6" xfId="52675" xr:uid="{00000000-0005-0000-0000-0000AA430000}"/>
    <cellStyle name="20% - Accent6 4 5 7" xfId="54146" xr:uid="{00000000-0005-0000-0000-0000AB430000}"/>
    <cellStyle name="20% - Accent6 4 5 8" xfId="55672" xr:uid="{00000000-0005-0000-0000-0000AC430000}"/>
    <cellStyle name="20% - Accent6 4 5 9" xfId="57050" xr:uid="{00000000-0005-0000-0000-0000AD430000}"/>
    <cellStyle name="20% - Accent6 4 6" xfId="16644" xr:uid="{00000000-0005-0000-0000-0000AE430000}"/>
    <cellStyle name="20% - Accent6 4 6 2" xfId="16645" xr:uid="{00000000-0005-0000-0000-0000AF430000}"/>
    <cellStyle name="20% - Accent6 4 6 2 2" xfId="16646" xr:uid="{00000000-0005-0000-0000-0000B0430000}"/>
    <cellStyle name="20% - Accent6 4 6 2 3" xfId="16647" xr:uid="{00000000-0005-0000-0000-0000B1430000}"/>
    <cellStyle name="20% - Accent6 4 6 3" xfId="16648" xr:uid="{00000000-0005-0000-0000-0000B2430000}"/>
    <cellStyle name="20% - Accent6 4 6 4" xfId="16649" xr:uid="{00000000-0005-0000-0000-0000B3430000}"/>
    <cellStyle name="20% - Accent6 4 7" xfId="16650" xr:uid="{00000000-0005-0000-0000-0000B4430000}"/>
    <cellStyle name="20% - Accent6 4 7 2" xfId="16651" xr:uid="{00000000-0005-0000-0000-0000B5430000}"/>
    <cellStyle name="20% - Accent6 4 7 3" xfId="16652" xr:uid="{00000000-0005-0000-0000-0000B6430000}"/>
    <cellStyle name="20% - Accent6 4 8" xfId="16653" xr:uid="{00000000-0005-0000-0000-0000B7430000}"/>
    <cellStyle name="20% - Accent6 4 8 2" xfId="16654" xr:uid="{00000000-0005-0000-0000-0000B8430000}"/>
    <cellStyle name="20% - Accent6 4 9" xfId="16655" xr:uid="{00000000-0005-0000-0000-0000B9430000}"/>
    <cellStyle name="20% - Accent6 4 9 2" xfId="16656" xr:uid="{00000000-0005-0000-0000-0000BA430000}"/>
    <cellStyle name="20% - Accent6 5" xfId="16657" xr:uid="{00000000-0005-0000-0000-0000BB430000}"/>
    <cellStyle name="20% - Accent6 5 2" xfId="1225" xr:uid="{00000000-0005-0000-0000-0000BC430000}"/>
    <cellStyle name="20% - Accent6 5 2 2" xfId="53216" xr:uid="{00000000-0005-0000-0000-0000BD430000}"/>
    <cellStyle name="20% - Accent6 5 2 3" xfId="54577" xr:uid="{00000000-0005-0000-0000-0000BE430000}"/>
    <cellStyle name="20% - Accent6 5 2 4" xfId="56103" xr:uid="{00000000-0005-0000-0000-0000BF430000}"/>
    <cellStyle name="20% - Accent6 5 2 5" xfId="57481" xr:uid="{00000000-0005-0000-0000-0000C0430000}"/>
    <cellStyle name="20% - Accent6 5 3" xfId="52301" xr:uid="{00000000-0005-0000-0000-0000C1430000}"/>
    <cellStyle name="20% - Accent6 5 3 2" xfId="53043" xr:uid="{00000000-0005-0000-0000-0000C2430000}"/>
    <cellStyle name="20% - Accent6 5 3 3" xfId="54454" xr:uid="{00000000-0005-0000-0000-0000C3430000}"/>
    <cellStyle name="20% - Accent6 5 3 4" xfId="55980" xr:uid="{00000000-0005-0000-0000-0000C4430000}"/>
    <cellStyle name="20% - Accent6 5 3 5" xfId="57358" xr:uid="{00000000-0005-0000-0000-0000C5430000}"/>
    <cellStyle name="20% - Accent6 5 4" xfId="52677" xr:uid="{00000000-0005-0000-0000-0000C6430000}"/>
    <cellStyle name="20% - Accent6 5 4 2" xfId="54148" xr:uid="{00000000-0005-0000-0000-0000C7430000}"/>
    <cellStyle name="20% - Accent6 5 4 3" xfId="55674" xr:uid="{00000000-0005-0000-0000-0000C8430000}"/>
    <cellStyle name="20% - Accent6 5 4 4" xfId="57052" xr:uid="{00000000-0005-0000-0000-0000C9430000}"/>
    <cellStyle name="20% - Accent6 5 5" xfId="52464" xr:uid="{00000000-0005-0000-0000-0000CA430000}"/>
    <cellStyle name="20% - Accent6 5 6" xfId="53935" xr:uid="{00000000-0005-0000-0000-0000CB430000}"/>
    <cellStyle name="20% - Accent6 5 7" xfId="55461" xr:uid="{00000000-0005-0000-0000-0000CC430000}"/>
    <cellStyle name="20% - Accent6 5 8" xfId="56839" xr:uid="{00000000-0005-0000-0000-0000CD430000}"/>
    <cellStyle name="20% - Accent6 6" xfId="16658" xr:uid="{00000000-0005-0000-0000-0000CE430000}"/>
    <cellStyle name="20% - Accent6 6 2" xfId="1224" xr:uid="{00000000-0005-0000-0000-0000CF430000}"/>
    <cellStyle name="20% - Accent6 6 2 2" xfId="53515" xr:uid="{00000000-0005-0000-0000-0000D0430000}"/>
    <cellStyle name="20% - Accent6 6 2 3" xfId="54754" xr:uid="{00000000-0005-0000-0000-0000D1430000}"/>
    <cellStyle name="20% - Accent6 6 2 4" xfId="56280" xr:uid="{00000000-0005-0000-0000-0000D2430000}"/>
    <cellStyle name="20% - Accent6 6 2 5" xfId="57658" xr:uid="{00000000-0005-0000-0000-0000D3430000}"/>
    <cellStyle name="20% - Accent6 6 3" xfId="52315" xr:uid="{00000000-0005-0000-0000-0000D4430000}"/>
    <cellStyle name="20% - Accent6 6 3 2" xfId="53056" xr:uid="{00000000-0005-0000-0000-0000D5430000}"/>
    <cellStyle name="20% - Accent6 6 3 3" xfId="54467" xr:uid="{00000000-0005-0000-0000-0000D6430000}"/>
    <cellStyle name="20% - Accent6 6 3 4" xfId="55993" xr:uid="{00000000-0005-0000-0000-0000D7430000}"/>
    <cellStyle name="20% - Accent6 6 3 5" xfId="57371" xr:uid="{00000000-0005-0000-0000-0000D8430000}"/>
    <cellStyle name="20% - Accent6 6 4" xfId="52678" xr:uid="{00000000-0005-0000-0000-0000D9430000}"/>
    <cellStyle name="20% - Accent6 6 4 2" xfId="54149" xr:uid="{00000000-0005-0000-0000-0000DA430000}"/>
    <cellStyle name="20% - Accent6 6 4 3" xfId="55675" xr:uid="{00000000-0005-0000-0000-0000DB430000}"/>
    <cellStyle name="20% - Accent6 6 4 4" xfId="57053" xr:uid="{00000000-0005-0000-0000-0000DC430000}"/>
    <cellStyle name="20% - Accent6 6 5" xfId="52465" xr:uid="{00000000-0005-0000-0000-0000DD430000}"/>
    <cellStyle name="20% - Accent6 6 6" xfId="53936" xr:uid="{00000000-0005-0000-0000-0000DE430000}"/>
    <cellStyle name="20% - Accent6 6 7" xfId="55462" xr:uid="{00000000-0005-0000-0000-0000DF430000}"/>
    <cellStyle name="20% - Accent6 6 8" xfId="56840" xr:uid="{00000000-0005-0000-0000-0000E0430000}"/>
    <cellStyle name="20% - Accent6 7" xfId="1223" xr:uid="{00000000-0005-0000-0000-0000E1430000}"/>
    <cellStyle name="20% - Accent6 7 2" xfId="52329" xr:uid="{00000000-0005-0000-0000-0000E2430000}"/>
    <cellStyle name="20% - Accent6 7 2 2" xfId="53501" xr:uid="{00000000-0005-0000-0000-0000E3430000}"/>
    <cellStyle name="20% - Accent6 7 2 3" xfId="54740" xr:uid="{00000000-0005-0000-0000-0000E4430000}"/>
    <cellStyle name="20% - Accent6 7 2 4" xfId="56266" xr:uid="{00000000-0005-0000-0000-0000E5430000}"/>
    <cellStyle name="20% - Accent6 7 2 5" xfId="57644" xr:uid="{00000000-0005-0000-0000-0000E6430000}"/>
    <cellStyle name="20% - Accent6 7 3" xfId="53070" xr:uid="{00000000-0005-0000-0000-0000E7430000}"/>
    <cellStyle name="20% - Accent6 7 3 2" xfId="54481" xr:uid="{00000000-0005-0000-0000-0000E8430000}"/>
    <cellStyle name="20% - Accent6 7 3 3" xfId="56007" xr:uid="{00000000-0005-0000-0000-0000E9430000}"/>
    <cellStyle name="20% - Accent6 7 3 4" xfId="57385" xr:uid="{00000000-0005-0000-0000-0000EA430000}"/>
    <cellStyle name="20% - Accent6 7 4" xfId="52679" xr:uid="{00000000-0005-0000-0000-0000EB430000}"/>
    <cellStyle name="20% - Accent6 7 4 2" xfId="54150" xr:uid="{00000000-0005-0000-0000-0000EC430000}"/>
    <cellStyle name="20% - Accent6 7 4 3" xfId="55676" xr:uid="{00000000-0005-0000-0000-0000ED430000}"/>
    <cellStyle name="20% - Accent6 7 4 4" xfId="57054" xr:uid="{00000000-0005-0000-0000-0000EE430000}"/>
    <cellStyle name="20% - Accent6 7 5" xfId="52466" xr:uid="{00000000-0005-0000-0000-0000EF430000}"/>
    <cellStyle name="20% - Accent6 7 6" xfId="53937" xr:uid="{00000000-0005-0000-0000-0000F0430000}"/>
    <cellStyle name="20% - Accent6 7 7" xfId="55463" xr:uid="{00000000-0005-0000-0000-0000F1430000}"/>
    <cellStyle name="20% - Accent6 7 8" xfId="56841" xr:uid="{00000000-0005-0000-0000-0000F2430000}"/>
    <cellStyle name="20% - Accent6 8" xfId="52344" xr:uid="{00000000-0005-0000-0000-0000F3430000}"/>
    <cellStyle name="20% - Accent6 8 2" xfId="53486" xr:uid="{00000000-0005-0000-0000-0000F4430000}"/>
    <cellStyle name="20% - Accent6 8 2 2" xfId="54725" xr:uid="{00000000-0005-0000-0000-0000F5430000}"/>
    <cellStyle name="20% - Accent6 8 2 3" xfId="56251" xr:uid="{00000000-0005-0000-0000-0000F6430000}"/>
    <cellStyle name="20% - Accent6 8 2 4" xfId="57629" xr:uid="{00000000-0005-0000-0000-0000F7430000}"/>
    <cellStyle name="20% - Accent6 8 3" xfId="53084" xr:uid="{00000000-0005-0000-0000-0000F8430000}"/>
    <cellStyle name="20% - Accent6 8 4" xfId="54495" xr:uid="{00000000-0005-0000-0000-0000F9430000}"/>
    <cellStyle name="20% - Accent6 8 5" xfId="56021" xr:uid="{00000000-0005-0000-0000-0000FA430000}"/>
    <cellStyle name="20% - Accent6 8 6" xfId="57399" xr:uid="{00000000-0005-0000-0000-0000FB430000}"/>
    <cellStyle name="20% - Accent6 9" xfId="53098" xr:uid="{00000000-0005-0000-0000-0000FC430000}"/>
    <cellStyle name="20% - Accent6 9 2" xfId="53472" xr:uid="{00000000-0005-0000-0000-0000FD430000}"/>
    <cellStyle name="20% - Accent6 9 2 2" xfId="54711" xr:uid="{00000000-0005-0000-0000-0000FE430000}"/>
    <cellStyle name="20% - Accent6 9 2 3" xfId="56237" xr:uid="{00000000-0005-0000-0000-0000FF430000}"/>
    <cellStyle name="20% - Accent6 9 2 4" xfId="57615" xr:uid="{00000000-0005-0000-0000-000000440000}"/>
    <cellStyle name="20% - Accent6 9 3" xfId="54509" xr:uid="{00000000-0005-0000-0000-000001440000}"/>
    <cellStyle name="20% - Accent6 9 4" xfId="56035" xr:uid="{00000000-0005-0000-0000-000002440000}"/>
    <cellStyle name="20% - Accent6 9 5" xfId="57413" xr:uid="{00000000-0005-0000-0000-000003440000}"/>
    <cellStyle name="40% - Accent1" xfId="411" builtinId="31" customBuiltin="1"/>
    <cellStyle name="40% - Accent1 10" xfId="53120" xr:uid="{00000000-0005-0000-0000-000005440000}"/>
    <cellStyle name="40% - Accent1 10 2" xfId="53300" xr:uid="{00000000-0005-0000-0000-000006440000}"/>
    <cellStyle name="40% - Accent1 10 2 2" xfId="53761" xr:uid="{00000000-0005-0000-0000-000007440000}"/>
    <cellStyle name="40% - Accent1 10 2 2 2" xfId="55072" xr:uid="{00000000-0005-0000-0000-000008440000}"/>
    <cellStyle name="40% - Accent1 10 2 2 3" xfId="56502" xr:uid="{00000000-0005-0000-0000-000009440000}"/>
    <cellStyle name="40% - Accent1 10 2 3" xfId="53593" xr:uid="{00000000-0005-0000-0000-00000A440000}"/>
    <cellStyle name="40% - Accent1 10 2 3 2" xfId="54933" xr:uid="{00000000-0005-0000-0000-00000B440000}"/>
    <cellStyle name="40% - Accent1 10 2 4" xfId="54817" xr:uid="{00000000-0005-0000-0000-00000C440000}"/>
    <cellStyle name="40% - Accent1 10 2 4 2" xfId="55196" xr:uid="{00000000-0005-0000-0000-00000D440000}"/>
    <cellStyle name="40% - Accent1 10 2 5" xfId="54880" xr:uid="{00000000-0005-0000-0000-00000E440000}"/>
    <cellStyle name="40% - Accent1 10 2 6" xfId="55262" xr:uid="{00000000-0005-0000-0000-00000F440000}"/>
    <cellStyle name="40% - Accent1 10 2 7" xfId="55333" xr:uid="{00000000-0005-0000-0000-000010440000}"/>
    <cellStyle name="40% - Accent1 10 2 8" xfId="56390" xr:uid="{00000000-0005-0000-0000-000011440000}"/>
    <cellStyle name="40% - Accent1 10 3" xfId="53745" xr:uid="{00000000-0005-0000-0000-000012440000}"/>
    <cellStyle name="40% - Accent1 10 3 2" xfId="55056" xr:uid="{00000000-0005-0000-0000-000013440000}"/>
    <cellStyle name="40% - Accent1 10 3 3" xfId="56486" xr:uid="{00000000-0005-0000-0000-000014440000}"/>
    <cellStyle name="40% - Accent1 10 4" xfId="53577" xr:uid="{00000000-0005-0000-0000-000015440000}"/>
    <cellStyle name="40% - Accent1 10 4 2" xfId="54917" xr:uid="{00000000-0005-0000-0000-000016440000}"/>
    <cellStyle name="40% - Accent1 10 5" xfId="54804" xr:uid="{00000000-0005-0000-0000-000017440000}"/>
    <cellStyle name="40% - Accent1 10 5 2" xfId="55180" xr:uid="{00000000-0005-0000-0000-000018440000}"/>
    <cellStyle name="40% - Accent1 10 6" xfId="54864" xr:uid="{00000000-0005-0000-0000-000019440000}"/>
    <cellStyle name="40% - Accent1 10 7" xfId="55246" xr:uid="{00000000-0005-0000-0000-00001A440000}"/>
    <cellStyle name="40% - Accent1 10 8" xfId="55317" xr:uid="{00000000-0005-0000-0000-00001B440000}"/>
    <cellStyle name="40% - Accent1 10 9" xfId="56361" xr:uid="{00000000-0005-0000-0000-00001C440000}"/>
    <cellStyle name="40% - Accent1 11" xfId="53217" xr:uid="{00000000-0005-0000-0000-00001D440000}"/>
    <cellStyle name="40% - Accent1 11 2" xfId="54578" xr:uid="{00000000-0005-0000-0000-00001E440000}"/>
    <cellStyle name="40% - Accent1 11 3" xfId="56104" xr:uid="{00000000-0005-0000-0000-00001F440000}"/>
    <cellStyle name="40% - Accent1 11 4" xfId="57482" xr:uid="{00000000-0005-0000-0000-000020440000}"/>
    <cellStyle name="40% - Accent1 12" xfId="53561" xr:uid="{00000000-0005-0000-0000-000021440000}"/>
    <cellStyle name="40% - Accent1 12 2" xfId="53782" xr:uid="{00000000-0005-0000-0000-000022440000}"/>
    <cellStyle name="40% - Accent1 12 2 2" xfId="55093" xr:uid="{00000000-0005-0000-0000-000023440000}"/>
    <cellStyle name="40% - Accent1 12 2 3" xfId="56523" xr:uid="{00000000-0005-0000-0000-000024440000}"/>
    <cellStyle name="40% - Accent1 12 3" xfId="53615" xr:uid="{00000000-0005-0000-0000-000025440000}"/>
    <cellStyle name="40% - Accent1 12 3 2" xfId="54954" xr:uid="{00000000-0005-0000-0000-000026440000}"/>
    <cellStyle name="40% - Accent1 12 4" xfId="54835" xr:uid="{00000000-0005-0000-0000-000027440000}"/>
    <cellStyle name="40% - Accent1 12 4 2" xfId="55217" xr:uid="{00000000-0005-0000-0000-000028440000}"/>
    <cellStyle name="40% - Accent1 12 5" xfId="54901" xr:uid="{00000000-0005-0000-0000-000029440000}"/>
    <cellStyle name="40% - Accent1 12 6" xfId="55283" xr:uid="{00000000-0005-0000-0000-00002A440000}"/>
    <cellStyle name="40% - Accent1 12 7" xfId="55355" xr:uid="{00000000-0005-0000-0000-00002B440000}"/>
    <cellStyle name="40% - Accent1 12 8" xfId="56426" xr:uid="{00000000-0005-0000-0000-00002C440000}"/>
    <cellStyle name="40% - Accent1 13" xfId="52870" xr:uid="{00000000-0005-0000-0000-00002D440000}"/>
    <cellStyle name="40% - Accent1 13 2" xfId="53803" xr:uid="{00000000-0005-0000-0000-00002E440000}"/>
    <cellStyle name="40% - Accent1 13 2 2" xfId="55114" xr:uid="{00000000-0005-0000-0000-00002F440000}"/>
    <cellStyle name="40% - Accent1 13 2 3" xfId="56544" xr:uid="{00000000-0005-0000-0000-000030440000}"/>
    <cellStyle name="40% - Accent1 13 3" xfId="53636" xr:uid="{00000000-0005-0000-0000-000031440000}"/>
    <cellStyle name="40% - Accent1 13 3 2" xfId="54975" xr:uid="{00000000-0005-0000-0000-000032440000}"/>
    <cellStyle name="40% - Accent1 13 4" xfId="56337" xr:uid="{00000000-0005-0000-0000-000033440000}"/>
    <cellStyle name="40% - Accent1 14" xfId="52826" xr:uid="{00000000-0005-0000-0000-000034440000}"/>
    <cellStyle name="40% - Accent1 14 2" xfId="53648" xr:uid="{00000000-0005-0000-0000-000035440000}"/>
    <cellStyle name="40% - Accent1 14 2 2" xfId="54987" xr:uid="{00000000-0005-0000-0000-000036440000}"/>
    <cellStyle name="40% - Accent1 14 3" xfId="54850" xr:uid="{00000000-0005-0000-0000-000037440000}"/>
    <cellStyle name="40% - Accent1 14 4" xfId="56443" xr:uid="{00000000-0005-0000-0000-000038440000}"/>
    <cellStyle name="40% - Accent1 15" xfId="53730" xr:uid="{00000000-0005-0000-0000-000039440000}"/>
    <cellStyle name="40% - Accent1 15 2" xfId="55041" xr:uid="{00000000-0005-0000-0000-00003A440000}"/>
    <cellStyle name="40% - Accent1 15 3" xfId="56471" xr:uid="{00000000-0005-0000-0000-00003B440000}"/>
    <cellStyle name="40% - Accent1 16" xfId="53826" xr:uid="{00000000-0005-0000-0000-00003C440000}"/>
    <cellStyle name="40% - Accent1 16 2" xfId="55137" xr:uid="{00000000-0005-0000-0000-00003D440000}"/>
    <cellStyle name="40% - Accent1 16 3" xfId="56567" xr:uid="{00000000-0005-0000-0000-00003E440000}"/>
    <cellStyle name="40% - Accent1 17" xfId="53841" xr:uid="{00000000-0005-0000-0000-00003F440000}"/>
    <cellStyle name="40% - Accent1 17 2" xfId="55152" xr:uid="{00000000-0005-0000-0000-000040440000}"/>
    <cellStyle name="40% - Accent1 17 3" xfId="56582" xr:uid="{00000000-0005-0000-0000-000041440000}"/>
    <cellStyle name="40% - Accent1 18" xfId="54791" xr:uid="{00000000-0005-0000-0000-000042440000}"/>
    <cellStyle name="40% - Accent1 18 2" xfId="55166" xr:uid="{00000000-0005-0000-0000-000043440000}"/>
    <cellStyle name="40% - Accent1 18 3" xfId="56597" xr:uid="{00000000-0005-0000-0000-000044440000}"/>
    <cellStyle name="40% - Accent1 19" xfId="55232" xr:uid="{00000000-0005-0000-0000-000045440000}"/>
    <cellStyle name="40% - Accent1 19 2" xfId="56620" xr:uid="{00000000-0005-0000-0000-000046440000}"/>
    <cellStyle name="40% - Accent1 2" xfId="246" xr:uid="{00000000-0005-0000-0000-000047440000}"/>
    <cellStyle name="40% - Accent1 2 10" xfId="16660" xr:uid="{00000000-0005-0000-0000-000048440000}"/>
    <cellStyle name="40% - Accent1 2 10 2" xfId="16661" xr:uid="{00000000-0005-0000-0000-000049440000}"/>
    <cellStyle name="40% - Accent1 2 10 2 2" xfId="16662" xr:uid="{00000000-0005-0000-0000-00004A440000}"/>
    <cellStyle name="40% - Accent1 2 10 2 3" xfId="16663" xr:uid="{00000000-0005-0000-0000-00004B440000}"/>
    <cellStyle name="40% - Accent1 2 10 3" xfId="16664" xr:uid="{00000000-0005-0000-0000-00004C440000}"/>
    <cellStyle name="40% - Accent1 2 10 4" xfId="16665" xr:uid="{00000000-0005-0000-0000-00004D440000}"/>
    <cellStyle name="40% - Accent1 2 11" xfId="16666" xr:uid="{00000000-0005-0000-0000-00004E440000}"/>
    <cellStyle name="40% - Accent1 2 11 2" xfId="16667" xr:uid="{00000000-0005-0000-0000-00004F440000}"/>
    <cellStyle name="40% - Accent1 2 11 3" xfId="16668" xr:uid="{00000000-0005-0000-0000-000050440000}"/>
    <cellStyle name="40% - Accent1 2 12" xfId="16669" xr:uid="{00000000-0005-0000-0000-000051440000}"/>
    <cellStyle name="40% - Accent1 2 12 2" xfId="16670" xr:uid="{00000000-0005-0000-0000-000052440000}"/>
    <cellStyle name="40% - Accent1 2 13" xfId="16671" xr:uid="{00000000-0005-0000-0000-000053440000}"/>
    <cellStyle name="40% - Accent1 2 13 2" xfId="16672" xr:uid="{00000000-0005-0000-0000-000054440000}"/>
    <cellStyle name="40% - Accent1 2 14" xfId="16673" xr:uid="{00000000-0005-0000-0000-000055440000}"/>
    <cellStyle name="40% - Accent1 2 15" xfId="16659" xr:uid="{00000000-0005-0000-0000-000056440000}"/>
    <cellStyle name="40% - Accent1 2 16" xfId="52124" xr:uid="{00000000-0005-0000-0000-000057440000}"/>
    <cellStyle name="40% - Accent1 2 17" xfId="52467" xr:uid="{00000000-0005-0000-0000-000058440000}"/>
    <cellStyle name="40% - Accent1 2 18" xfId="53938" xr:uid="{00000000-0005-0000-0000-000059440000}"/>
    <cellStyle name="40% - Accent1 2 19" xfId="55464" xr:uid="{00000000-0005-0000-0000-00005A440000}"/>
    <cellStyle name="40% - Accent1 2 2" xfId="584" xr:uid="{00000000-0005-0000-0000-00005B440000}"/>
    <cellStyle name="40% - Accent1 2 2 10" xfId="16675" xr:uid="{00000000-0005-0000-0000-00005C440000}"/>
    <cellStyle name="40% - Accent1 2 2 10 2" xfId="16676" xr:uid="{00000000-0005-0000-0000-00005D440000}"/>
    <cellStyle name="40% - Accent1 2 2 11" xfId="16677" xr:uid="{00000000-0005-0000-0000-00005E440000}"/>
    <cellStyle name="40% - Accent1 2 2 11 2" xfId="16678" xr:uid="{00000000-0005-0000-0000-00005F440000}"/>
    <cellStyle name="40% - Accent1 2 2 12" xfId="16679" xr:uid="{00000000-0005-0000-0000-000060440000}"/>
    <cellStyle name="40% - Accent1 2 2 13" xfId="16674" xr:uid="{00000000-0005-0000-0000-000061440000}"/>
    <cellStyle name="40% - Accent1 2 2 14" xfId="52140" xr:uid="{00000000-0005-0000-0000-000062440000}"/>
    <cellStyle name="40% - Accent1 2 2 15" xfId="52468" xr:uid="{00000000-0005-0000-0000-000063440000}"/>
    <cellStyle name="40% - Accent1 2 2 16" xfId="53939" xr:uid="{00000000-0005-0000-0000-000064440000}"/>
    <cellStyle name="40% - Accent1 2 2 17" xfId="55465" xr:uid="{00000000-0005-0000-0000-000065440000}"/>
    <cellStyle name="40% - Accent1 2 2 18" xfId="56843" xr:uid="{00000000-0005-0000-0000-000066440000}"/>
    <cellStyle name="40% - Accent1 2 2 2" xfId="729" xr:uid="{00000000-0005-0000-0000-000067440000}"/>
    <cellStyle name="40% - Accent1 2 2 2 10" xfId="16681" xr:uid="{00000000-0005-0000-0000-000068440000}"/>
    <cellStyle name="40% - Accent1 2 2 2 11" xfId="16680" xr:uid="{00000000-0005-0000-0000-000069440000}"/>
    <cellStyle name="40% - Accent1 2 2 2 12" xfId="52225" xr:uid="{00000000-0005-0000-0000-00006A440000}"/>
    <cellStyle name="40% - Accent1 2 2 2 13" xfId="52469" xr:uid="{00000000-0005-0000-0000-00006B440000}"/>
    <cellStyle name="40% - Accent1 2 2 2 14" xfId="53940" xr:uid="{00000000-0005-0000-0000-00006C440000}"/>
    <cellStyle name="40% - Accent1 2 2 2 15" xfId="55466" xr:uid="{00000000-0005-0000-0000-00006D440000}"/>
    <cellStyle name="40% - Accent1 2 2 2 16" xfId="56844" xr:uid="{00000000-0005-0000-0000-00006E440000}"/>
    <cellStyle name="40% - Accent1 2 2 2 2" xfId="16682" xr:uid="{00000000-0005-0000-0000-00006F440000}"/>
    <cellStyle name="40% - Accent1 2 2 2 2 10" xfId="54580" xr:uid="{00000000-0005-0000-0000-000070440000}"/>
    <cellStyle name="40% - Accent1 2 2 2 2 11" xfId="56106" xr:uid="{00000000-0005-0000-0000-000071440000}"/>
    <cellStyle name="40% - Accent1 2 2 2 2 12" xfId="57484" xr:uid="{00000000-0005-0000-0000-000072440000}"/>
    <cellStyle name="40% - Accent1 2 2 2 2 2" xfId="16683" xr:uid="{00000000-0005-0000-0000-000073440000}"/>
    <cellStyle name="40% - Accent1 2 2 2 2 2 2" xfId="16684" xr:uid="{00000000-0005-0000-0000-000074440000}"/>
    <cellStyle name="40% - Accent1 2 2 2 2 2 2 2" xfId="16685" xr:uid="{00000000-0005-0000-0000-000075440000}"/>
    <cellStyle name="40% - Accent1 2 2 2 2 2 2 2 2" xfId="16686" xr:uid="{00000000-0005-0000-0000-000076440000}"/>
    <cellStyle name="40% - Accent1 2 2 2 2 2 2 2 3" xfId="16687" xr:uid="{00000000-0005-0000-0000-000077440000}"/>
    <cellStyle name="40% - Accent1 2 2 2 2 2 2 3" xfId="16688" xr:uid="{00000000-0005-0000-0000-000078440000}"/>
    <cellStyle name="40% - Accent1 2 2 2 2 2 2 4" xfId="16689" xr:uid="{00000000-0005-0000-0000-000079440000}"/>
    <cellStyle name="40% - Accent1 2 2 2 2 2 3" xfId="16690" xr:uid="{00000000-0005-0000-0000-00007A440000}"/>
    <cellStyle name="40% - Accent1 2 2 2 2 2 3 2" xfId="16691" xr:uid="{00000000-0005-0000-0000-00007B440000}"/>
    <cellStyle name="40% - Accent1 2 2 2 2 2 3 2 2" xfId="16692" xr:uid="{00000000-0005-0000-0000-00007C440000}"/>
    <cellStyle name="40% - Accent1 2 2 2 2 2 3 2 3" xfId="16693" xr:uid="{00000000-0005-0000-0000-00007D440000}"/>
    <cellStyle name="40% - Accent1 2 2 2 2 2 3 3" xfId="16694" xr:uid="{00000000-0005-0000-0000-00007E440000}"/>
    <cellStyle name="40% - Accent1 2 2 2 2 2 3 4" xfId="16695" xr:uid="{00000000-0005-0000-0000-00007F440000}"/>
    <cellStyle name="40% - Accent1 2 2 2 2 2 4" xfId="16696" xr:uid="{00000000-0005-0000-0000-000080440000}"/>
    <cellStyle name="40% - Accent1 2 2 2 2 2 4 2" xfId="16697" xr:uid="{00000000-0005-0000-0000-000081440000}"/>
    <cellStyle name="40% - Accent1 2 2 2 2 2 4 3" xfId="16698" xr:uid="{00000000-0005-0000-0000-000082440000}"/>
    <cellStyle name="40% - Accent1 2 2 2 2 2 5" xfId="16699" xr:uid="{00000000-0005-0000-0000-000083440000}"/>
    <cellStyle name="40% - Accent1 2 2 2 2 2 5 2" xfId="16700" xr:uid="{00000000-0005-0000-0000-000084440000}"/>
    <cellStyle name="40% - Accent1 2 2 2 2 2 6" xfId="16701" xr:uid="{00000000-0005-0000-0000-000085440000}"/>
    <cellStyle name="40% - Accent1 2 2 2 2 2 6 2" xfId="16702" xr:uid="{00000000-0005-0000-0000-000086440000}"/>
    <cellStyle name="40% - Accent1 2 2 2 2 2 7" xfId="16703" xr:uid="{00000000-0005-0000-0000-000087440000}"/>
    <cellStyle name="40% - Accent1 2 2 2 2 3" xfId="16704" xr:uid="{00000000-0005-0000-0000-000088440000}"/>
    <cellStyle name="40% - Accent1 2 2 2 2 3 2" xfId="16705" xr:uid="{00000000-0005-0000-0000-000089440000}"/>
    <cellStyle name="40% - Accent1 2 2 2 2 3 2 2" xfId="16706" xr:uid="{00000000-0005-0000-0000-00008A440000}"/>
    <cellStyle name="40% - Accent1 2 2 2 2 3 2 3" xfId="16707" xr:uid="{00000000-0005-0000-0000-00008B440000}"/>
    <cellStyle name="40% - Accent1 2 2 2 2 3 3" xfId="16708" xr:uid="{00000000-0005-0000-0000-00008C440000}"/>
    <cellStyle name="40% - Accent1 2 2 2 2 3 3 2" xfId="16709" xr:uid="{00000000-0005-0000-0000-00008D440000}"/>
    <cellStyle name="40% - Accent1 2 2 2 2 3 4" xfId="16710" xr:uid="{00000000-0005-0000-0000-00008E440000}"/>
    <cellStyle name="40% - Accent1 2 2 2 2 3 4 2" xfId="16711" xr:uid="{00000000-0005-0000-0000-00008F440000}"/>
    <cellStyle name="40% - Accent1 2 2 2 2 3 5" xfId="16712" xr:uid="{00000000-0005-0000-0000-000090440000}"/>
    <cellStyle name="40% - Accent1 2 2 2 2 4" xfId="16713" xr:uid="{00000000-0005-0000-0000-000091440000}"/>
    <cellStyle name="40% - Accent1 2 2 2 2 4 2" xfId="16714" xr:uid="{00000000-0005-0000-0000-000092440000}"/>
    <cellStyle name="40% - Accent1 2 2 2 2 4 2 2" xfId="16715" xr:uid="{00000000-0005-0000-0000-000093440000}"/>
    <cellStyle name="40% - Accent1 2 2 2 2 4 2 3" xfId="16716" xr:uid="{00000000-0005-0000-0000-000094440000}"/>
    <cellStyle name="40% - Accent1 2 2 2 2 4 3" xfId="16717" xr:uid="{00000000-0005-0000-0000-000095440000}"/>
    <cellStyle name="40% - Accent1 2 2 2 2 4 4" xfId="16718" xr:uid="{00000000-0005-0000-0000-000096440000}"/>
    <cellStyle name="40% - Accent1 2 2 2 2 5" xfId="16719" xr:uid="{00000000-0005-0000-0000-000097440000}"/>
    <cellStyle name="40% - Accent1 2 2 2 2 5 2" xfId="16720" xr:uid="{00000000-0005-0000-0000-000098440000}"/>
    <cellStyle name="40% - Accent1 2 2 2 2 5 3" xfId="16721" xr:uid="{00000000-0005-0000-0000-000099440000}"/>
    <cellStyle name="40% - Accent1 2 2 2 2 6" xfId="16722" xr:uid="{00000000-0005-0000-0000-00009A440000}"/>
    <cellStyle name="40% - Accent1 2 2 2 2 6 2" xfId="16723" xr:uid="{00000000-0005-0000-0000-00009B440000}"/>
    <cellStyle name="40% - Accent1 2 2 2 2 7" xfId="16724" xr:uid="{00000000-0005-0000-0000-00009C440000}"/>
    <cellStyle name="40% - Accent1 2 2 2 2 7 2" xfId="16725" xr:uid="{00000000-0005-0000-0000-00009D440000}"/>
    <cellStyle name="40% - Accent1 2 2 2 2 8" xfId="16726" xr:uid="{00000000-0005-0000-0000-00009E440000}"/>
    <cellStyle name="40% - Accent1 2 2 2 2 9" xfId="53220" xr:uid="{00000000-0005-0000-0000-00009F440000}"/>
    <cellStyle name="40% - Accent1 2 2 2 3" xfId="16727" xr:uid="{00000000-0005-0000-0000-0000A0440000}"/>
    <cellStyle name="40% - Accent1 2 2 2 3 10" xfId="54379" xr:uid="{00000000-0005-0000-0000-0000A1440000}"/>
    <cellStyle name="40% - Accent1 2 2 2 3 11" xfId="55905" xr:uid="{00000000-0005-0000-0000-0000A2440000}"/>
    <cellStyle name="40% - Accent1 2 2 2 3 12" xfId="57283" xr:uid="{00000000-0005-0000-0000-0000A3440000}"/>
    <cellStyle name="40% - Accent1 2 2 2 3 2" xfId="16728" xr:uid="{00000000-0005-0000-0000-0000A4440000}"/>
    <cellStyle name="40% - Accent1 2 2 2 3 2 2" xfId="16729" xr:uid="{00000000-0005-0000-0000-0000A5440000}"/>
    <cellStyle name="40% - Accent1 2 2 2 3 2 2 2" xfId="16730" xr:uid="{00000000-0005-0000-0000-0000A6440000}"/>
    <cellStyle name="40% - Accent1 2 2 2 3 2 2 2 2" xfId="16731" xr:uid="{00000000-0005-0000-0000-0000A7440000}"/>
    <cellStyle name="40% - Accent1 2 2 2 3 2 2 2 3" xfId="16732" xr:uid="{00000000-0005-0000-0000-0000A8440000}"/>
    <cellStyle name="40% - Accent1 2 2 2 3 2 2 3" xfId="16733" xr:uid="{00000000-0005-0000-0000-0000A9440000}"/>
    <cellStyle name="40% - Accent1 2 2 2 3 2 2 4" xfId="16734" xr:uid="{00000000-0005-0000-0000-0000AA440000}"/>
    <cellStyle name="40% - Accent1 2 2 2 3 2 3" xfId="16735" xr:uid="{00000000-0005-0000-0000-0000AB440000}"/>
    <cellStyle name="40% - Accent1 2 2 2 3 2 3 2" xfId="16736" xr:uid="{00000000-0005-0000-0000-0000AC440000}"/>
    <cellStyle name="40% - Accent1 2 2 2 3 2 3 2 2" xfId="16737" xr:uid="{00000000-0005-0000-0000-0000AD440000}"/>
    <cellStyle name="40% - Accent1 2 2 2 3 2 3 2 3" xfId="16738" xr:uid="{00000000-0005-0000-0000-0000AE440000}"/>
    <cellStyle name="40% - Accent1 2 2 2 3 2 3 3" xfId="16739" xr:uid="{00000000-0005-0000-0000-0000AF440000}"/>
    <cellStyle name="40% - Accent1 2 2 2 3 2 3 4" xfId="16740" xr:uid="{00000000-0005-0000-0000-0000B0440000}"/>
    <cellStyle name="40% - Accent1 2 2 2 3 2 4" xfId="16741" xr:uid="{00000000-0005-0000-0000-0000B1440000}"/>
    <cellStyle name="40% - Accent1 2 2 2 3 2 4 2" xfId="16742" xr:uid="{00000000-0005-0000-0000-0000B2440000}"/>
    <cellStyle name="40% - Accent1 2 2 2 3 2 4 3" xfId="16743" xr:uid="{00000000-0005-0000-0000-0000B3440000}"/>
    <cellStyle name="40% - Accent1 2 2 2 3 2 5" xfId="16744" xr:uid="{00000000-0005-0000-0000-0000B4440000}"/>
    <cellStyle name="40% - Accent1 2 2 2 3 2 5 2" xfId="16745" xr:uid="{00000000-0005-0000-0000-0000B5440000}"/>
    <cellStyle name="40% - Accent1 2 2 2 3 2 6" xfId="16746" xr:uid="{00000000-0005-0000-0000-0000B6440000}"/>
    <cellStyle name="40% - Accent1 2 2 2 3 2 6 2" xfId="16747" xr:uid="{00000000-0005-0000-0000-0000B7440000}"/>
    <cellStyle name="40% - Accent1 2 2 2 3 2 7" xfId="16748" xr:uid="{00000000-0005-0000-0000-0000B8440000}"/>
    <cellStyle name="40% - Accent1 2 2 2 3 3" xfId="16749" xr:uid="{00000000-0005-0000-0000-0000B9440000}"/>
    <cellStyle name="40% - Accent1 2 2 2 3 3 2" xfId="16750" xr:uid="{00000000-0005-0000-0000-0000BA440000}"/>
    <cellStyle name="40% - Accent1 2 2 2 3 3 2 2" xfId="16751" xr:uid="{00000000-0005-0000-0000-0000BB440000}"/>
    <cellStyle name="40% - Accent1 2 2 2 3 3 2 3" xfId="16752" xr:uid="{00000000-0005-0000-0000-0000BC440000}"/>
    <cellStyle name="40% - Accent1 2 2 2 3 3 3" xfId="16753" xr:uid="{00000000-0005-0000-0000-0000BD440000}"/>
    <cellStyle name="40% - Accent1 2 2 2 3 3 3 2" xfId="16754" xr:uid="{00000000-0005-0000-0000-0000BE440000}"/>
    <cellStyle name="40% - Accent1 2 2 2 3 3 4" xfId="16755" xr:uid="{00000000-0005-0000-0000-0000BF440000}"/>
    <cellStyle name="40% - Accent1 2 2 2 3 3 4 2" xfId="16756" xr:uid="{00000000-0005-0000-0000-0000C0440000}"/>
    <cellStyle name="40% - Accent1 2 2 2 3 3 5" xfId="16757" xr:uid="{00000000-0005-0000-0000-0000C1440000}"/>
    <cellStyle name="40% - Accent1 2 2 2 3 4" xfId="16758" xr:uid="{00000000-0005-0000-0000-0000C2440000}"/>
    <cellStyle name="40% - Accent1 2 2 2 3 4 2" xfId="16759" xr:uid="{00000000-0005-0000-0000-0000C3440000}"/>
    <cellStyle name="40% - Accent1 2 2 2 3 4 2 2" xfId="16760" xr:uid="{00000000-0005-0000-0000-0000C4440000}"/>
    <cellStyle name="40% - Accent1 2 2 2 3 4 2 3" xfId="16761" xr:uid="{00000000-0005-0000-0000-0000C5440000}"/>
    <cellStyle name="40% - Accent1 2 2 2 3 4 3" xfId="16762" xr:uid="{00000000-0005-0000-0000-0000C6440000}"/>
    <cellStyle name="40% - Accent1 2 2 2 3 4 4" xfId="16763" xr:uid="{00000000-0005-0000-0000-0000C7440000}"/>
    <cellStyle name="40% - Accent1 2 2 2 3 5" xfId="16764" xr:uid="{00000000-0005-0000-0000-0000C8440000}"/>
    <cellStyle name="40% - Accent1 2 2 2 3 5 2" xfId="16765" xr:uid="{00000000-0005-0000-0000-0000C9440000}"/>
    <cellStyle name="40% - Accent1 2 2 2 3 5 3" xfId="16766" xr:uid="{00000000-0005-0000-0000-0000CA440000}"/>
    <cellStyle name="40% - Accent1 2 2 2 3 6" xfId="16767" xr:uid="{00000000-0005-0000-0000-0000CB440000}"/>
    <cellStyle name="40% - Accent1 2 2 2 3 6 2" xfId="16768" xr:uid="{00000000-0005-0000-0000-0000CC440000}"/>
    <cellStyle name="40% - Accent1 2 2 2 3 7" xfId="16769" xr:uid="{00000000-0005-0000-0000-0000CD440000}"/>
    <cellStyle name="40% - Accent1 2 2 2 3 7 2" xfId="16770" xr:uid="{00000000-0005-0000-0000-0000CE440000}"/>
    <cellStyle name="40% - Accent1 2 2 2 3 8" xfId="16771" xr:uid="{00000000-0005-0000-0000-0000CF440000}"/>
    <cellStyle name="40% - Accent1 2 2 2 3 9" xfId="52968" xr:uid="{00000000-0005-0000-0000-0000D0440000}"/>
    <cellStyle name="40% - Accent1 2 2 2 4" xfId="16772" xr:uid="{00000000-0005-0000-0000-0000D1440000}"/>
    <cellStyle name="40% - Accent1 2 2 2 4 10" xfId="55679" xr:uid="{00000000-0005-0000-0000-0000D2440000}"/>
    <cellStyle name="40% - Accent1 2 2 2 4 11" xfId="57057" xr:uid="{00000000-0005-0000-0000-0000D3440000}"/>
    <cellStyle name="40% - Accent1 2 2 2 4 2" xfId="16773" xr:uid="{00000000-0005-0000-0000-0000D4440000}"/>
    <cellStyle name="40% - Accent1 2 2 2 4 2 2" xfId="16774" xr:uid="{00000000-0005-0000-0000-0000D5440000}"/>
    <cellStyle name="40% - Accent1 2 2 2 4 2 2 2" xfId="16775" xr:uid="{00000000-0005-0000-0000-0000D6440000}"/>
    <cellStyle name="40% - Accent1 2 2 2 4 2 2 3" xfId="16776" xr:uid="{00000000-0005-0000-0000-0000D7440000}"/>
    <cellStyle name="40% - Accent1 2 2 2 4 2 3" xfId="16777" xr:uid="{00000000-0005-0000-0000-0000D8440000}"/>
    <cellStyle name="40% - Accent1 2 2 2 4 2 4" xfId="16778" xr:uid="{00000000-0005-0000-0000-0000D9440000}"/>
    <cellStyle name="40% - Accent1 2 2 2 4 3" xfId="16779" xr:uid="{00000000-0005-0000-0000-0000DA440000}"/>
    <cellStyle name="40% - Accent1 2 2 2 4 3 2" xfId="16780" xr:uid="{00000000-0005-0000-0000-0000DB440000}"/>
    <cellStyle name="40% - Accent1 2 2 2 4 3 2 2" xfId="16781" xr:uid="{00000000-0005-0000-0000-0000DC440000}"/>
    <cellStyle name="40% - Accent1 2 2 2 4 3 2 3" xfId="16782" xr:uid="{00000000-0005-0000-0000-0000DD440000}"/>
    <cellStyle name="40% - Accent1 2 2 2 4 3 3" xfId="16783" xr:uid="{00000000-0005-0000-0000-0000DE440000}"/>
    <cellStyle name="40% - Accent1 2 2 2 4 3 4" xfId="16784" xr:uid="{00000000-0005-0000-0000-0000DF440000}"/>
    <cellStyle name="40% - Accent1 2 2 2 4 4" xfId="16785" xr:uid="{00000000-0005-0000-0000-0000E0440000}"/>
    <cellStyle name="40% - Accent1 2 2 2 4 4 2" xfId="16786" xr:uid="{00000000-0005-0000-0000-0000E1440000}"/>
    <cellStyle name="40% - Accent1 2 2 2 4 4 3" xfId="16787" xr:uid="{00000000-0005-0000-0000-0000E2440000}"/>
    <cellStyle name="40% - Accent1 2 2 2 4 5" xfId="16788" xr:uid="{00000000-0005-0000-0000-0000E3440000}"/>
    <cellStyle name="40% - Accent1 2 2 2 4 5 2" xfId="16789" xr:uid="{00000000-0005-0000-0000-0000E4440000}"/>
    <cellStyle name="40% - Accent1 2 2 2 4 6" xfId="16790" xr:uid="{00000000-0005-0000-0000-0000E5440000}"/>
    <cellStyle name="40% - Accent1 2 2 2 4 6 2" xfId="16791" xr:uid="{00000000-0005-0000-0000-0000E6440000}"/>
    <cellStyle name="40% - Accent1 2 2 2 4 7" xfId="16792" xr:uid="{00000000-0005-0000-0000-0000E7440000}"/>
    <cellStyle name="40% - Accent1 2 2 2 4 8" xfId="52682" xr:uid="{00000000-0005-0000-0000-0000E8440000}"/>
    <cellStyle name="40% - Accent1 2 2 2 4 9" xfId="54153" xr:uid="{00000000-0005-0000-0000-0000E9440000}"/>
    <cellStyle name="40% - Accent1 2 2 2 5" xfId="16793" xr:uid="{00000000-0005-0000-0000-0000EA440000}"/>
    <cellStyle name="40% - Accent1 2 2 2 5 2" xfId="16794" xr:uid="{00000000-0005-0000-0000-0000EB440000}"/>
    <cellStyle name="40% - Accent1 2 2 2 5 2 2" xfId="16795" xr:uid="{00000000-0005-0000-0000-0000EC440000}"/>
    <cellStyle name="40% - Accent1 2 2 2 5 2 3" xfId="16796" xr:uid="{00000000-0005-0000-0000-0000ED440000}"/>
    <cellStyle name="40% - Accent1 2 2 2 5 3" xfId="16797" xr:uid="{00000000-0005-0000-0000-0000EE440000}"/>
    <cellStyle name="40% - Accent1 2 2 2 5 3 2" xfId="16798" xr:uid="{00000000-0005-0000-0000-0000EF440000}"/>
    <cellStyle name="40% - Accent1 2 2 2 5 4" xfId="16799" xr:uid="{00000000-0005-0000-0000-0000F0440000}"/>
    <cellStyle name="40% - Accent1 2 2 2 5 4 2" xfId="16800" xr:uid="{00000000-0005-0000-0000-0000F1440000}"/>
    <cellStyle name="40% - Accent1 2 2 2 5 5" xfId="16801" xr:uid="{00000000-0005-0000-0000-0000F2440000}"/>
    <cellStyle name="40% - Accent1 2 2 2 6" xfId="16802" xr:uid="{00000000-0005-0000-0000-0000F3440000}"/>
    <cellStyle name="40% - Accent1 2 2 2 6 2" xfId="16803" xr:uid="{00000000-0005-0000-0000-0000F4440000}"/>
    <cellStyle name="40% - Accent1 2 2 2 6 2 2" xfId="16804" xr:uid="{00000000-0005-0000-0000-0000F5440000}"/>
    <cellStyle name="40% - Accent1 2 2 2 6 2 3" xfId="16805" xr:uid="{00000000-0005-0000-0000-0000F6440000}"/>
    <cellStyle name="40% - Accent1 2 2 2 6 3" xfId="16806" xr:uid="{00000000-0005-0000-0000-0000F7440000}"/>
    <cellStyle name="40% - Accent1 2 2 2 6 4" xfId="16807" xr:uid="{00000000-0005-0000-0000-0000F8440000}"/>
    <cellStyle name="40% - Accent1 2 2 2 7" xfId="16808" xr:uid="{00000000-0005-0000-0000-0000F9440000}"/>
    <cellStyle name="40% - Accent1 2 2 2 7 2" xfId="16809" xr:uid="{00000000-0005-0000-0000-0000FA440000}"/>
    <cellStyle name="40% - Accent1 2 2 2 7 3" xfId="16810" xr:uid="{00000000-0005-0000-0000-0000FB440000}"/>
    <cellStyle name="40% - Accent1 2 2 2 8" xfId="16811" xr:uid="{00000000-0005-0000-0000-0000FC440000}"/>
    <cellStyle name="40% - Accent1 2 2 2 8 2" xfId="16812" xr:uid="{00000000-0005-0000-0000-0000FD440000}"/>
    <cellStyle name="40% - Accent1 2 2 2 9" xfId="16813" xr:uid="{00000000-0005-0000-0000-0000FE440000}"/>
    <cellStyle name="40% - Accent1 2 2 2 9 2" xfId="16814" xr:uid="{00000000-0005-0000-0000-0000FF440000}"/>
    <cellStyle name="40% - Accent1 2 2 3" xfId="16815" xr:uid="{00000000-0005-0000-0000-000000450000}"/>
    <cellStyle name="40% - Accent1 2 2 3 10" xfId="16816" xr:uid="{00000000-0005-0000-0000-000001450000}"/>
    <cellStyle name="40% - Accent1 2 2 3 11" xfId="53219" xr:uid="{00000000-0005-0000-0000-000002450000}"/>
    <cellStyle name="40% - Accent1 2 2 3 12" xfId="54579" xr:uid="{00000000-0005-0000-0000-000003450000}"/>
    <cellStyle name="40% - Accent1 2 2 3 13" xfId="56105" xr:uid="{00000000-0005-0000-0000-000004450000}"/>
    <cellStyle name="40% - Accent1 2 2 3 14" xfId="57483" xr:uid="{00000000-0005-0000-0000-000005450000}"/>
    <cellStyle name="40% - Accent1 2 2 3 2" xfId="16817" xr:uid="{00000000-0005-0000-0000-000006450000}"/>
    <cellStyle name="40% - Accent1 2 2 3 2 2" xfId="16818" xr:uid="{00000000-0005-0000-0000-000007450000}"/>
    <cellStyle name="40% - Accent1 2 2 3 2 2 2" xfId="16819" xr:uid="{00000000-0005-0000-0000-000008450000}"/>
    <cellStyle name="40% - Accent1 2 2 3 2 2 2 2" xfId="16820" xr:uid="{00000000-0005-0000-0000-000009450000}"/>
    <cellStyle name="40% - Accent1 2 2 3 2 2 2 2 2" xfId="16821" xr:uid="{00000000-0005-0000-0000-00000A450000}"/>
    <cellStyle name="40% - Accent1 2 2 3 2 2 2 2 3" xfId="16822" xr:uid="{00000000-0005-0000-0000-00000B450000}"/>
    <cellStyle name="40% - Accent1 2 2 3 2 2 2 3" xfId="16823" xr:uid="{00000000-0005-0000-0000-00000C450000}"/>
    <cellStyle name="40% - Accent1 2 2 3 2 2 2 4" xfId="16824" xr:uid="{00000000-0005-0000-0000-00000D450000}"/>
    <cellStyle name="40% - Accent1 2 2 3 2 2 3" xfId="16825" xr:uid="{00000000-0005-0000-0000-00000E450000}"/>
    <cellStyle name="40% - Accent1 2 2 3 2 2 3 2" xfId="16826" xr:uid="{00000000-0005-0000-0000-00000F450000}"/>
    <cellStyle name="40% - Accent1 2 2 3 2 2 3 2 2" xfId="16827" xr:uid="{00000000-0005-0000-0000-000010450000}"/>
    <cellStyle name="40% - Accent1 2 2 3 2 2 3 2 3" xfId="16828" xr:uid="{00000000-0005-0000-0000-000011450000}"/>
    <cellStyle name="40% - Accent1 2 2 3 2 2 3 3" xfId="16829" xr:uid="{00000000-0005-0000-0000-000012450000}"/>
    <cellStyle name="40% - Accent1 2 2 3 2 2 3 4" xfId="16830" xr:uid="{00000000-0005-0000-0000-000013450000}"/>
    <cellStyle name="40% - Accent1 2 2 3 2 2 4" xfId="16831" xr:uid="{00000000-0005-0000-0000-000014450000}"/>
    <cellStyle name="40% - Accent1 2 2 3 2 2 4 2" xfId="16832" xr:uid="{00000000-0005-0000-0000-000015450000}"/>
    <cellStyle name="40% - Accent1 2 2 3 2 2 4 3" xfId="16833" xr:uid="{00000000-0005-0000-0000-000016450000}"/>
    <cellStyle name="40% - Accent1 2 2 3 2 2 5" xfId="16834" xr:uid="{00000000-0005-0000-0000-000017450000}"/>
    <cellStyle name="40% - Accent1 2 2 3 2 2 5 2" xfId="16835" xr:uid="{00000000-0005-0000-0000-000018450000}"/>
    <cellStyle name="40% - Accent1 2 2 3 2 2 6" xfId="16836" xr:uid="{00000000-0005-0000-0000-000019450000}"/>
    <cellStyle name="40% - Accent1 2 2 3 2 2 6 2" xfId="16837" xr:uid="{00000000-0005-0000-0000-00001A450000}"/>
    <cellStyle name="40% - Accent1 2 2 3 2 2 7" xfId="16838" xr:uid="{00000000-0005-0000-0000-00001B450000}"/>
    <cellStyle name="40% - Accent1 2 2 3 2 3" xfId="16839" xr:uid="{00000000-0005-0000-0000-00001C450000}"/>
    <cellStyle name="40% - Accent1 2 2 3 2 3 2" xfId="16840" xr:uid="{00000000-0005-0000-0000-00001D450000}"/>
    <cellStyle name="40% - Accent1 2 2 3 2 3 2 2" xfId="16841" xr:uid="{00000000-0005-0000-0000-00001E450000}"/>
    <cellStyle name="40% - Accent1 2 2 3 2 3 2 3" xfId="16842" xr:uid="{00000000-0005-0000-0000-00001F450000}"/>
    <cellStyle name="40% - Accent1 2 2 3 2 3 3" xfId="16843" xr:uid="{00000000-0005-0000-0000-000020450000}"/>
    <cellStyle name="40% - Accent1 2 2 3 2 3 3 2" xfId="16844" xr:uid="{00000000-0005-0000-0000-000021450000}"/>
    <cellStyle name="40% - Accent1 2 2 3 2 3 4" xfId="16845" xr:uid="{00000000-0005-0000-0000-000022450000}"/>
    <cellStyle name="40% - Accent1 2 2 3 2 3 4 2" xfId="16846" xr:uid="{00000000-0005-0000-0000-000023450000}"/>
    <cellStyle name="40% - Accent1 2 2 3 2 3 5" xfId="16847" xr:uid="{00000000-0005-0000-0000-000024450000}"/>
    <cellStyle name="40% - Accent1 2 2 3 2 4" xfId="16848" xr:uid="{00000000-0005-0000-0000-000025450000}"/>
    <cellStyle name="40% - Accent1 2 2 3 2 4 2" xfId="16849" xr:uid="{00000000-0005-0000-0000-000026450000}"/>
    <cellStyle name="40% - Accent1 2 2 3 2 4 2 2" xfId="16850" xr:uid="{00000000-0005-0000-0000-000027450000}"/>
    <cellStyle name="40% - Accent1 2 2 3 2 4 2 3" xfId="16851" xr:uid="{00000000-0005-0000-0000-000028450000}"/>
    <cellStyle name="40% - Accent1 2 2 3 2 4 3" xfId="16852" xr:uid="{00000000-0005-0000-0000-000029450000}"/>
    <cellStyle name="40% - Accent1 2 2 3 2 4 4" xfId="16853" xr:uid="{00000000-0005-0000-0000-00002A450000}"/>
    <cellStyle name="40% - Accent1 2 2 3 2 5" xfId="16854" xr:uid="{00000000-0005-0000-0000-00002B450000}"/>
    <cellStyle name="40% - Accent1 2 2 3 2 5 2" xfId="16855" xr:uid="{00000000-0005-0000-0000-00002C450000}"/>
    <cellStyle name="40% - Accent1 2 2 3 2 5 3" xfId="16856" xr:uid="{00000000-0005-0000-0000-00002D450000}"/>
    <cellStyle name="40% - Accent1 2 2 3 2 6" xfId="16857" xr:uid="{00000000-0005-0000-0000-00002E450000}"/>
    <cellStyle name="40% - Accent1 2 2 3 2 6 2" xfId="16858" xr:uid="{00000000-0005-0000-0000-00002F450000}"/>
    <cellStyle name="40% - Accent1 2 2 3 2 7" xfId="16859" xr:uid="{00000000-0005-0000-0000-000030450000}"/>
    <cellStyle name="40% - Accent1 2 2 3 2 7 2" xfId="16860" xr:uid="{00000000-0005-0000-0000-000031450000}"/>
    <cellStyle name="40% - Accent1 2 2 3 2 8" xfId="16861" xr:uid="{00000000-0005-0000-0000-000032450000}"/>
    <cellStyle name="40% - Accent1 2 2 3 3" xfId="16862" xr:uid="{00000000-0005-0000-0000-000033450000}"/>
    <cellStyle name="40% - Accent1 2 2 3 3 2" xfId="16863" xr:uid="{00000000-0005-0000-0000-000034450000}"/>
    <cellStyle name="40% - Accent1 2 2 3 3 2 2" xfId="16864" xr:uid="{00000000-0005-0000-0000-000035450000}"/>
    <cellStyle name="40% - Accent1 2 2 3 3 2 2 2" xfId="16865" xr:uid="{00000000-0005-0000-0000-000036450000}"/>
    <cellStyle name="40% - Accent1 2 2 3 3 2 2 2 2" xfId="16866" xr:uid="{00000000-0005-0000-0000-000037450000}"/>
    <cellStyle name="40% - Accent1 2 2 3 3 2 2 2 3" xfId="16867" xr:uid="{00000000-0005-0000-0000-000038450000}"/>
    <cellStyle name="40% - Accent1 2 2 3 3 2 2 3" xfId="16868" xr:uid="{00000000-0005-0000-0000-000039450000}"/>
    <cellStyle name="40% - Accent1 2 2 3 3 2 2 4" xfId="16869" xr:uid="{00000000-0005-0000-0000-00003A450000}"/>
    <cellStyle name="40% - Accent1 2 2 3 3 2 3" xfId="16870" xr:uid="{00000000-0005-0000-0000-00003B450000}"/>
    <cellStyle name="40% - Accent1 2 2 3 3 2 3 2" xfId="16871" xr:uid="{00000000-0005-0000-0000-00003C450000}"/>
    <cellStyle name="40% - Accent1 2 2 3 3 2 3 2 2" xfId="16872" xr:uid="{00000000-0005-0000-0000-00003D450000}"/>
    <cellStyle name="40% - Accent1 2 2 3 3 2 3 2 3" xfId="16873" xr:uid="{00000000-0005-0000-0000-00003E450000}"/>
    <cellStyle name="40% - Accent1 2 2 3 3 2 3 3" xfId="16874" xr:uid="{00000000-0005-0000-0000-00003F450000}"/>
    <cellStyle name="40% - Accent1 2 2 3 3 2 3 4" xfId="16875" xr:uid="{00000000-0005-0000-0000-000040450000}"/>
    <cellStyle name="40% - Accent1 2 2 3 3 2 4" xfId="16876" xr:uid="{00000000-0005-0000-0000-000041450000}"/>
    <cellStyle name="40% - Accent1 2 2 3 3 2 4 2" xfId="16877" xr:uid="{00000000-0005-0000-0000-000042450000}"/>
    <cellStyle name="40% - Accent1 2 2 3 3 2 4 3" xfId="16878" xr:uid="{00000000-0005-0000-0000-000043450000}"/>
    <cellStyle name="40% - Accent1 2 2 3 3 2 5" xfId="16879" xr:uid="{00000000-0005-0000-0000-000044450000}"/>
    <cellStyle name="40% - Accent1 2 2 3 3 2 5 2" xfId="16880" xr:uid="{00000000-0005-0000-0000-000045450000}"/>
    <cellStyle name="40% - Accent1 2 2 3 3 2 6" xfId="16881" xr:uid="{00000000-0005-0000-0000-000046450000}"/>
    <cellStyle name="40% - Accent1 2 2 3 3 2 6 2" xfId="16882" xr:uid="{00000000-0005-0000-0000-000047450000}"/>
    <cellStyle name="40% - Accent1 2 2 3 3 2 7" xfId="16883" xr:uid="{00000000-0005-0000-0000-000048450000}"/>
    <cellStyle name="40% - Accent1 2 2 3 3 3" xfId="16884" xr:uid="{00000000-0005-0000-0000-000049450000}"/>
    <cellStyle name="40% - Accent1 2 2 3 3 3 2" xfId="16885" xr:uid="{00000000-0005-0000-0000-00004A450000}"/>
    <cellStyle name="40% - Accent1 2 2 3 3 3 2 2" xfId="16886" xr:uid="{00000000-0005-0000-0000-00004B450000}"/>
    <cellStyle name="40% - Accent1 2 2 3 3 3 2 3" xfId="16887" xr:uid="{00000000-0005-0000-0000-00004C450000}"/>
    <cellStyle name="40% - Accent1 2 2 3 3 3 3" xfId="16888" xr:uid="{00000000-0005-0000-0000-00004D450000}"/>
    <cellStyle name="40% - Accent1 2 2 3 3 3 3 2" xfId="16889" xr:uid="{00000000-0005-0000-0000-00004E450000}"/>
    <cellStyle name="40% - Accent1 2 2 3 3 3 4" xfId="16890" xr:uid="{00000000-0005-0000-0000-00004F450000}"/>
    <cellStyle name="40% - Accent1 2 2 3 3 3 4 2" xfId="16891" xr:uid="{00000000-0005-0000-0000-000050450000}"/>
    <cellStyle name="40% - Accent1 2 2 3 3 3 5" xfId="16892" xr:uid="{00000000-0005-0000-0000-000051450000}"/>
    <cellStyle name="40% - Accent1 2 2 3 3 4" xfId="16893" xr:uid="{00000000-0005-0000-0000-000052450000}"/>
    <cellStyle name="40% - Accent1 2 2 3 3 4 2" xfId="16894" xr:uid="{00000000-0005-0000-0000-000053450000}"/>
    <cellStyle name="40% - Accent1 2 2 3 3 4 2 2" xfId="16895" xr:uid="{00000000-0005-0000-0000-000054450000}"/>
    <cellStyle name="40% - Accent1 2 2 3 3 4 2 3" xfId="16896" xr:uid="{00000000-0005-0000-0000-000055450000}"/>
    <cellStyle name="40% - Accent1 2 2 3 3 4 3" xfId="16897" xr:uid="{00000000-0005-0000-0000-000056450000}"/>
    <cellStyle name="40% - Accent1 2 2 3 3 4 4" xfId="16898" xr:uid="{00000000-0005-0000-0000-000057450000}"/>
    <cellStyle name="40% - Accent1 2 2 3 3 5" xfId="16899" xr:uid="{00000000-0005-0000-0000-000058450000}"/>
    <cellStyle name="40% - Accent1 2 2 3 3 5 2" xfId="16900" xr:uid="{00000000-0005-0000-0000-000059450000}"/>
    <cellStyle name="40% - Accent1 2 2 3 3 5 3" xfId="16901" xr:uid="{00000000-0005-0000-0000-00005A450000}"/>
    <cellStyle name="40% - Accent1 2 2 3 3 6" xfId="16902" xr:uid="{00000000-0005-0000-0000-00005B450000}"/>
    <cellStyle name="40% - Accent1 2 2 3 3 6 2" xfId="16903" xr:uid="{00000000-0005-0000-0000-00005C450000}"/>
    <cellStyle name="40% - Accent1 2 2 3 3 7" xfId="16904" xr:uid="{00000000-0005-0000-0000-00005D450000}"/>
    <cellStyle name="40% - Accent1 2 2 3 3 7 2" xfId="16905" xr:uid="{00000000-0005-0000-0000-00005E450000}"/>
    <cellStyle name="40% - Accent1 2 2 3 3 8" xfId="16906" xr:uid="{00000000-0005-0000-0000-00005F450000}"/>
    <cellStyle name="40% - Accent1 2 2 3 4" xfId="16907" xr:uid="{00000000-0005-0000-0000-000060450000}"/>
    <cellStyle name="40% - Accent1 2 2 3 4 2" xfId="16908" xr:uid="{00000000-0005-0000-0000-000061450000}"/>
    <cellStyle name="40% - Accent1 2 2 3 4 2 2" xfId="16909" xr:uid="{00000000-0005-0000-0000-000062450000}"/>
    <cellStyle name="40% - Accent1 2 2 3 4 2 2 2" xfId="16910" xr:uid="{00000000-0005-0000-0000-000063450000}"/>
    <cellStyle name="40% - Accent1 2 2 3 4 2 2 3" xfId="16911" xr:uid="{00000000-0005-0000-0000-000064450000}"/>
    <cellStyle name="40% - Accent1 2 2 3 4 2 3" xfId="16912" xr:uid="{00000000-0005-0000-0000-000065450000}"/>
    <cellStyle name="40% - Accent1 2 2 3 4 2 4" xfId="16913" xr:uid="{00000000-0005-0000-0000-000066450000}"/>
    <cellStyle name="40% - Accent1 2 2 3 4 3" xfId="16914" xr:uid="{00000000-0005-0000-0000-000067450000}"/>
    <cellStyle name="40% - Accent1 2 2 3 4 3 2" xfId="16915" xr:uid="{00000000-0005-0000-0000-000068450000}"/>
    <cellStyle name="40% - Accent1 2 2 3 4 3 2 2" xfId="16916" xr:uid="{00000000-0005-0000-0000-000069450000}"/>
    <cellStyle name="40% - Accent1 2 2 3 4 3 2 3" xfId="16917" xr:uid="{00000000-0005-0000-0000-00006A450000}"/>
    <cellStyle name="40% - Accent1 2 2 3 4 3 3" xfId="16918" xr:uid="{00000000-0005-0000-0000-00006B450000}"/>
    <cellStyle name="40% - Accent1 2 2 3 4 3 4" xfId="16919" xr:uid="{00000000-0005-0000-0000-00006C450000}"/>
    <cellStyle name="40% - Accent1 2 2 3 4 4" xfId="16920" xr:uid="{00000000-0005-0000-0000-00006D450000}"/>
    <cellStyle name="40% - Accent1 2 2 3 4 4 2" xfId="16921" xr:uid="{00000000-0005-0000-0000-00006E450000}"/>
    <cellStyle name="40% - Accent1 2 2 3 4 4 3" xfId="16922" xr:uid="{00000000-0005-0000-0000-00006F450000}"/>
    <cellStyle name="40% - Accent1 2 2 3 4 5" xfId="16923" xr:uid="{00000000-0005-0000-0000-000070450000}"/>
    <cellStyle name="40% - Accent1 2 2 3 4 5 2" xfId="16924" xr:uid="{00000000-0005-0000-0000-000071450000}"/>
    <cellStyle name="40% - Accent1 2 2 3 4 6" xfId="16925" xr:uid="{00000000-0005-0000-0000-000072450000}"/>
    <cellStyle name="40% - Accent1 2 2 3 4 6 2" xfId="16926" xr:uid="{00000000-0005-0000-0000-000073450000}"/>
    <cellStyle name="40% - Accent1 2 2 3 4 7" xfId="16927" xr:uid="{00000000-0005-0000-0000-000074450000}"/>
    <cellStyle name="40% - Accent1 2 2 3 5" xfId="16928" xr:uid="{00000000-0005-0000-0000-000075450000}"/>
    <cellStyle name="40% - Accent1 2 2 3 5 2" xfId="16929" xr:uid="{00000000-0005-0000-0000-000076450000}"/>
    <cellStyle name="40% - Accent1 2 2 3 5 2 2" xfId="16930" xr:uid="{00000000-0005-0000-0000-000077450000}"/>
    <cellStyle name="40% - Accent1 2 2 3 5 2 3" xfId="16931" xr:uid="{00000000-0005-0000-0000-000078450000}"/>
    <cellStyle name="40% - Accent1 2 2 3 5 3" xfId="16932" xr:uid="{00000000-0005-0000-0000-000079450000}"/>
    <cellStyle name="40% - Accent1 2 2 3 5 3 2" xfId="16933" xr:uid="{00000000-0005-0000-0000-00007A450000}"/>
    <cellStyle name="40% - Accent1 2 2 3 5 4" xfId="16934" xr:uid="{00000000-0005-0000-0000-00007B450000}"/>
    <cellStyle name="40% - Accent1 2 2 3 5 4 2" xfId="16935" xr:uid="{00000000-0005-0000-0000-00007C450000}"/>
    <cellStyle name="40% - Accent1 2 2 3 5 5" xfId="16936" xr:uid="{00000000-0005-0000-0000-00007D450000}"/>
    <cellStyle name="40% - Accent1 2 2 3 6" xfId="16937" xr:uid="{00000000-0005-0000-0000-00007E450000}"/>
    <cellStyle name="40% - Accent1 2 2 3 6 2" xfId="16938" xr:uid="{00000000-0005-0000-0000-00007F450000}"/>
    <cellStyle name="40% - Accent1 2 2 3 6 2 2" xfId="16939" xr:uid="{00000000-0005-0000-0000-000080450000}"/>
    <cellStyle name="40% - Accent1 2 2 3 6 2 3" xfId="16940" xr:uid="{00000000-0005-0000-0000-000081450000}"/>
    <cellStyle name="40% - Accent1 2 2 3 6 3" xfId="16941" xr:uid="{00000000-0005-0000-0000-000082450000}"/>
    <cellStyle name="40% - Accent1 2 2 3 6 4" xfId="16942" xr:uid="{00000000-0005-0000-0000-000083450000}"/>
    <cellStyle name="40% - Accent1 2 2 3 7" xfId="16943" xr:uid="{00000000-0005-0000-0000-000084450000}"/>
    <cellStyle name="40% - Accent1 2 2 3 7 2" xfId="16944" xr:uid="{00000000-0005-0000-0000-000085450000}"/>
    <cellStyle name="40% - Accent1 2 2 3 7 3" xfId="16945" xr:uid="{00000000-0005-0000-0000-000086450000}"/>
    <cellStyle name="40% - Accent1 2 2 3 8" xfId="16946" xr:uid="{00000000-0005-0000-0000-000087450000}"/>
    <cellStyle name="40% - Accent1 2 2 3 8 2" xfId="16947" xr:uid="{00000000-0005-0000-0000-000088450000}"/>
    <cellStyle name="40% - Accent1 2 2 3 9" xfId="16948" xr:uid="{00000000-0005-0000-0000-000089450000}"/>
    <cellStyle name="40% - Accent1 2 2 3 9 2" xfId="16949" xr:uid="{00000000-0005-0000-0000-00008A450000}"/>
    <cellStyle name="40% - Accent1 2 2 4" xfId="16950" xr:uid="{00000000-0005-0000-0000-00008B450000}"/>
    <cellStyle name="40% - Accent1 2 2 4 10" xfId="54297" xr:uid="{00000000-0005-0000-0000-00008C450000}"/>
    <cellStyle name="40% - Accent1 2 2 4 11" xfId="55823" xr:uid="{00000000-0005-0000-0000-00008D450000}"/>
    <cellStyle name="40% - Accent1 2 2 4 12" xfId="57201" xr:uid="{00000000-0005-0000-0000-00008E450000}"/>
    <cellStyle name="40% - Accent1 2 2 4 2" xfId="16951" xr:uid="{00000000-0005-0000-0000-00008F450000}"/>
    <cellStyle name="40% - Accent1 2 2 4 2 2" xfId="16952" xr:uid="{00000000-0005-0000-0000-000090450000}"/>
    <cellStyle name="40% - Accent1 2 2 4 2 2 2" xfId="16953" xr:uid="{00000000-0005-0000-0000-000091450000}"/>
    <cellStyle name="40% - Accent1 2 2 4 2 2 2 2" xfId="16954" xr:uid="{00000000-0005-0000-0000-000092450000}"/>
    <cellStyle name="40% - Accent1 2 2 4 2 2 2 3" xfId="16955" xr:uid="{00000000-0005-0000-0000-000093450000}"/>
    <cellStyle name="40% - Accent1 2 2 4 2 2 3" xfId="16956" xr:uid="{00000000-0005-0000-0000-000094450000}"/>
    <cellStyle name="40% - Accent1 2 2 4 2 2 4" xfId="16957" xr:uid="{00000000-0005-0000-0000-000095450000}"/>
    <cellStyle name="40% - Accent1 2 2 4 2 3" xfId="16958" xr:uid="{00000000-0005-0000-0000-000096450000}"/>
    <cellStyle name="40% - Accent1 2 2 4 2 3 2" xfId="16959" xr:uid="{00000000-0005-0000-0000-000097450000}"/>
    <cellStyle name="40% - Accent1 2 2 4 2 3 2 2" xfId="16960" xr:uid="{00000000-0005-0000-0000-000098450000}"/>
    <cellStyle name="40% - Accent1 2 2 4 2 3 2 3" xfId="16961" xr:uid="{00000000-0005-0000-0000-000099450000}"/>
    <cellStyle name="40% - Accent1 2 2 4 2 3 3" xfId="16962" xr:uid="{00000000-0005-0000-0000-00009A450000}"/>
    <cellStyle name="40% - Accent1 2 2 4 2 3 4" xfId="16963" xr:uid="{00000000-0005-0000-0000-00009B450000}"/>
    <cellStyle name="40% - Accent1 2 2 4 2 4" xfId="16964" xr:uid="{00000000-0005-0000-0000-00009C450000}"/>
    <cellStyle name="40% - Accent1 2 2 4 2 4 2" xfId="16965" xr:uid="{00000000-0005-0000-0000-00009D450000}"/>
    <cellStyle name="40% - Accent1 2 2 4 2 4 3" xfId="16966" xr:uid="{00000000-0005-0000-0000-00009E450000}"/>
    <cellStyle name="40% - Accent1 2 2 4 2 5" xfId="16967" xr:uid="{00000000-0005-0000-0000-00009F450000}"/>
    <cellStyle name="40% - Accent1 2 2 4 2 5 2" xfId="16968" xr:uid="{00000000-0005-0000-0000-0000A0450000}"/>
    <cellStyle name="40% - Accent1 2 2 4 2 6" xfId="16969" xr:uid="{00000000-0005-0000-0000-0000A1450000}"/>
    <cellStyle name="40% - Accent1 2 2 4 2 6 2" xfId="16970" xr:uid="{00000000-0005-0000-0000-0000A2450000}"/>
    <cellStyle name="40% - Accent1 2 2 4 2 7" xfId="16971" xr:uid="{00000000-0005-0000-0000-0000A3450000}"/>
    <cellStyle name="40% - Accent1 2 2 4 3" xfId="16972" xr:uid="{00000000-0005-0000-0000-0000A4450000}"/>
    <cellStyle name="40% - Accent1 2 2 4 3 2" xfId="16973" xr:uid="{00000000-0005-0000-0000-0000A5450000}"/>
    <cellStyle name="40% - Accent1 2 2 4 3 2 2" xfId="16974" xr:uid="{00000000-0005-0000-0000-0000A6450000}"/>
    <cellStyle name="40% - Accent1 2 2 4 3 2 3" xfId="16975" xr:uid="{00000000-0005-0000-0000-0000A7450000}"/>
    <cellStyle name="40% - Accent1 2 2 4 3 3" xfId="16976" xr:uid="{00000000-0005-0000-0000-0000A8450000}"/>
    <cellStyle name="40% - Accent1 2 2 4 3 3 2" xfId="16977" xr:uid="{00000000-0005-0000-0000-0000A9450000}"/>
    <cellStyle name="40% - Accent1 2 2 4 3 4" xfId="16978" xr:uid="{00000000-0005-0000-0000-0000AA450000}"/>
    <cellStyle name="40% - Accent1 2 2 4 3 4 2" xfId="16979" xr:uid="{00000000-0005-0000-0000-0000AB450000}"/>
    <cellStyle name="40% - Accent1 2 2 4 3 5" xfId="16980" xr:uid="{00000000-0005-0000-0000-0000AC450000}"/>
    <cellStyle name="40% - Accent1 2 2 4 4" xfId="16981" xr:uid="{00000000-0005-0000-0000-0000AD450000}"/>
    <cellStyle name="40% - Accent1 2 2 4 4 2" xfId="16982" xr:uid="{00000000-0005-0000-0000-0000AE450000}"/>
    <cellStyle name="40% - Accent1 2 2 4 4 2 2" xfId="16983" xr:uid="{00000000-0005-0000-0000-0000AF450000}"/>
    <cellStyle name="40% - Accent1 2 2 4 4 2 3" xfId="16984" xr:uid="{00000000-0005-0000-0000-0000B0450000}"/>
    <cellStyle name="40% - Accent1 2 2 4 4 3" xfId="16985" xr:uid="{00000000-0005-0000-0000-0000B1450000}"/>
    <cellStyle name="40% - Accent1 2 2 4 4 4" xfId="16986" xr:uid="{00000000-0005-0000-0000-0000B2450000}"/>
    <cellStyle name="40% - Accent1 2 2 4 5" xfId="16987" xr:uid="{00000000-0005-0000-0000-0000B3450000}"/>
    <cellStyle name="40% - Accent1 2 2 4 5 2" xfId="16988" xr:uid="{00000000-0005-0000-0000-0000B4450000}"/>
    <cellStyle name="40% - Accent1 2 2 4 5 3" xfId="16989" xr:uid="{00000000-0005-0000-0000-0000B5450000}"/>
    <cellStyle name="40% - Accent1 2 2 4 6" xfId="16990" xr:uid="{00000000-0005-0000-0000-0000B6450000}"/>
    <cellStyle name="40% - Accent1 2 2 4 6 2" xfId="16991" xr:uid="{00000000-0005-0000-0000-0000B7450000}"/>
    <cellStyle name="40% - Accent1 2 2 4 7" xfId="16992" xr:uid="{00000000-0005-0000-0000-0000B8450000}"/>
    <cellStyle name="40% - Accent1 2 2 4 7 2" xfId="16993" xr:uid="{00000000-0005-0000-0000-0000B9450000}"/>
    <cellStyle name="40% - Accent1 2 2 4 8" xfId="16994" xr:uid="{00000000-0005-0000-0000-0000BA450000}"/>
    <cellStyle name="40% - Accent1 2 2 4 9" xfId="52886" xr:uid="{00000000-0005-0000-0000-0000BB450000}"/>
    <cellStyle name="40% - Accent1 2 2 5" xfId="16995" xr:uid="{00000000-0005-0000-0000-0000BC450000}"/>
    <cellStyle name="40% - Accent1 2 2 5 10" xfId="54152" xr:uid="{00000000-0005-0000-0000-0000BD450000}"/>
    <cellStyle name="40% - Accent1 2 2 5 11" xfId="55678" xr:uid="{00000000-0005-0000-0000-0000BE450000}"/>
    <cellStyle name="40% - Accent1 2 2 5 12" xfId="57056" xr:uid="{00000000-0005-0000-0000-0000BF450000}"/>
    <cellStyle name="40% - Accent1 2 2 5 2" xfId="16996" xr:uid="{00000000-0005-0000-0000-0000C0450000}"/>
    <cellStyle name="40% - Accent1 2 2 5 2 2" xfId="16997" xr:uid="{00000000-0005-0000-0000-0000C1450000}"/>
    <cellStyle name="40% - Accent1 2 2 5 2 2 2" xfId="16998" xr:uid="{00000000-0005-0000-0000-0000C2450000}"/>
    <cellStyle name="40% - Accent1 2 2 5 2 2 2 2" xfId="16999" xr:uid="{00000000-0005-0000-0000-0000C3450000}"/>
    <cellStyle name="40% - Accent1 2 2 5 2 2 2 3" xfId="17000" xr:uid="{00000000-0005-0000-0000-0000C4450000}"/>
    <cellStyle name="40% - Accent1 2 2 5 2 2 3" xfId="17001" xr:uid="{00000000-0005-0000-0000-0000C5450000}"/>
    <cellStyle name="40% - Accent1 2 2 5 2 2 4" xfId="17002" xr:uid="{00000000-0005-0000-0000-0000C6450000}"/>
    <cellStyle name="40% - Accent1 2 2 5 2 3" xfId="17003" xr:uid="{00000000-0005-0000-0000-0000C7450000}"/>
    <cellStyle name="40% - Accent1 2 2 5 2 3 2" xfId="17004" xr:uid="{00000000-0005-0000-0000-0000C8450000}"/>
    <cellStyle name="40% - Accent1 2 2 5 2 3 2 2" xfId="17005" xr:uid="{00000000-0005-0000-0000-0000C9450000}"/>
    <cellStyle name="40% - Accent1 2 2 5 2 3 2 3" xfId="17006" xr:uid="{00000000-0005-0000-0000-0000CA450000}"/>
    <cellStyle name="40% - Accent1 2 2 5 2 3 3" xfId="17007" xr:uid="{00000000-0005-0000-0000-0000CB450000}"/>
    <cellStyle name="40% - Accent1 2 2 5 2 3 4" xfId="17008" xr:uid="{00000000-0005-0000-0000-0000CC450000}"/>
    <cellStyle name="40% - Accent1 2 2 5 2 4" xfId="17009" xr:uid="{00000000-0005-0000-0000-0000CD450000}"/>
    <cellStyle name="40% - Accent1 2 2 5 2 4 2" xfId="17010" xr:uid="{00000000-0005-0000-0000-0000CE450000}"/>
    <cellStyle name="40% - Accent1 2 2 5 2 4 3" xfId="17011" xr:uid="{00000000-0005-0000-0000-0000CF450000}"/>
    <cellStyle name="40% - Accent1 2 2 5 2 5" xfId="17012" xr:uid="{00000000-0005-0000-0000-0000D0450000}"/>
    <cellStyle name="40% - Accent1 2 2 5 2 5 2" xfId="17013" xr:uid="{00000000-0005-0000-0000-0000D1450000}"/>
    <cellStyle name="40% - Accent1 2 2 5 2 6" xfId="17014" xr:uid="{00000000-0005-0000-0000-0000D2450000}"/>
    <cellStyle name="40% - Accent1 2 2 5 2 6 2" xfId="17015" xr:uid="{00000000-0005-0000-0000-0000D3450000}"/>
    <cellStyle name="40% - Accent1 2 2 5 2 7" xfId="17016" xr:uid="{00000000-0005-0000-0000-0000D4450000}"/>
    <cellStyle name="40% - Accent1 2 2 5 3" xfId="17017" xr:uid="{00000000-0005-0000-0000-0000D5450000}"/>
    <cellStyle name="40% - Accent1 2 2 5 3 2" xfId="17018" xr:uid="{00000000-0005-0000-0000-0000D6450000}"/>
    <cellStyle name="40% - Accent1 2 2 5 3 2 2" xfId="17019" xr:uid="{00000000-0005-0000-0000-0000D7450000}"/>
    <cellStyle name="40% - Accent1 2 2 5 3 2 3" xfId="17020" xr:uid="{00000000-0005-0000-0000-0000D8450000}"/>
    <cellStyle name="40% - Accent1 2 2 5 3 3" xfId="17021" xr:uid="{00000000-0005-0000-0000-0000D9450000}"/>
    <cellStyle name="40% - Accent1 2 2 5 3 3 2" xfId="17022" xr:uid="{00000000-0005-0000-0000-0000DA450000}"/>
    <cellStyle name="40% - Accent1 2 2 5 3 4" xfId="17023" xr:uid="{00000000-0005-0000-0000-0000DB450000}"/>
    <cellStyle name="40% - Accent1 2 2 5 3 4 2" xfId="17024" xr:uid="{00000000-0005-0000-0000-0000DC450000}"/>
    <cellStyle name="40% - Accent1 2 2 5 3 5" xfId="17025" xr:uid="{00000000-0005-0000-0000-0000DD450000}"/>
    <cellStyle name="40% - Accent1 2 2 5 4" xfId="17026" xr:uid="{00000000-0005-0000-0000-0000DE450000}"/>
    <cellStyle name="40% - Accent1 2 2 5 4 2" xfId="17027" xr:uid="{00000000-0005-0000-0000-0000DF450000}"/>
    <cellStyle name="40% - Accent1 2 2 5 4 2 2" xfId="17028" xr:uid="{00000000-0005-0000-0000-0000E0450000}"/>
    <cellStyle name="40% - Accent1 2 2 5 4 2 3" xfId="17029" xr:uid="{00000000-0005-0000-0000-0000E1450000}"/>
    <cellStyle name="40% - Accent1 2 2 5 4 3" xfId="17030" xr:uid="{00000000-0005-0000-0000-0000E2450000}"/>
    <cellStyle name="40% - Accent1 2 2 5 4 4" xfId="17031" xr:uid="{00000000-0005-0000-0000-0000E3450000}"/>
    <cellStyle name="40% - Accent1 2 2 5 5" xfId="17032" xr:uid="{00000000-0005-0000-0000-0000E4450000}"/>
    <cellStyle name="40% - Accent1 2 2 5 5 2" xfId="17033" xr:uid="{00000000-0005-0000-0000-0000E5450000}"/>
    <cellStyle name="40% - Accent1 2 2 5 5 3" xfId="17034" xr:uid="{00000000-0005-0000-0000-0000E6450000}"/>
    <cellStyle name="40% - Accent1 2 2 5 6" xfId="17035" xr:uid="{00000000-0005-0000-0000-0000E7450000}"/>
    <cellStyle name="40% - Accent1 2 2 5 6 2" xfId="17036" xr:uid="{00000000-0005-0000-0000-0000E8450000}"/>
    <cellStyle name="40% - Accent1 2 2 5 7" xfId="17037" xr:uid="{00000000-0005-0000-0000-0000E9450000}"/>
    <cellStyle name="40% - Accent1 2 2 5 7 2" xfId="17038" xr:uid="{00000000-0005-0000-0000-0000EA450000}"/>
    <cellStyle name="40% - Accent1 2 2 5 8" xfId="17039" xr:uid="{00000000-0005-0000-0000-0000EB450000}"/>
    <cellStyle name="40% - Accent1 2 2 5 9" xfId="52681" xr:uid="{00000000-0005-0000-0000-0000EC450000}"/>
    <cellStyle name="40% - Accent1 2 2 6" xfId="17040" xr:uid="{00000000-0005-0000-0000-0000ED450000}"/>
    <cellStyle name="40% - Accent1 2 2 6 2" xfId="17041" xr:uid="{00000000-0005-0000-0000-0000EE450000}"/>
    <cellStyle name="40% - Accent1 2 2 6 2 2" xfId="17042" xr:uid="{00000000-0005-0000-0000-0000EF450000}"/>
    <cellStyle name="40% - Accent1 2 2 6 2 2 2" xfId="17043" xr:uid="{00000000-0005-0000-0000-0000F0450000}"/>
    <cellStyle name="40% - Accent1 2 2 6 2 2 3" xfId="17044" xr:uid="{00000000-0005-0000-0000-0000F1450000}"/>
    <cellStyle name="40% - Accent1 2 2 6 2 3" xfId="17045" xr:uid="{00000000-0005-0000-0000-0000F2450000}"/>
    <cellStyle name="40% - Accent1 2 2 6 2 4" xfId="17046" xr:uid="{00000000-0005-0000-0000-0000F3450000}"/>
    <cellStyle name="40% - Accent1 2 2 6 3" xfId="17047" xr:uid="{00000000-0005-0000-0000-0000F4450000}"/>
    <cellStyle name="40% - Accent1 2 2 6 3 2" xfId="17048" xr:uid="{00000000-0005-0000-0000-0000F5450000}"/>
    <cellStyle name="40% - Accent1 2 2 6 3 2 2" xfId="17049" xr:uid="{00000000-0005-0000-0000-0000F6450000}"/>
    <cellStyle name="40% - Accent1 2 2 6 3 2 3" xfId="17050" xr:uid="{00000000-0005-0000-0000-0000F7450000}"/>
    <cellStyle name="40% - Accent1 2 2 6 3 3" xfId="17051" xr:uid="{00000000-0005-0000-0000-0000F8450000}"/>
    <cellStyle name="40% - Accent1 2 2 6 3 4" xfId="17052" xr:uid="{00000000-0005-0000-0000-0000F9450000}"/>
    <cellStyle name="40% - Accent1 2 2 6 4" xfId="17053" xr:uid="{00000000-0005-0000-0000-0000FA450000}"/>
    <cellStyle name="40% - Accent1 2 2 6 4 2" xfId="17054" xr:uid="{00000000-0005-0000-0000-0000FB450000}"/>
    <cellStyle name="40% - Accent1 2 2 6 4 3" xfId="17055" xr:uid="{00000000-0005-0000-0000-0000FC450000}"/>
    <cellStyle name="40% - Accent1 2 2 6 5" xfId="17056" xr:uid="{00000000-0005-0000-0000-0000FD450000}"/>
    <cellStyle name="40% - Accent1 2 2 6 5 2" xfId="17057" xr:uid="{00000000-0005-0000-0000-0000FE450000}"/>
    <cellStyle name="40% - Accent1 2 2 6 6" xfId="17058" xr:uid="{00000000-0005-0000-0000-0000FF450000}"/>
    <cellStyle name="40% - Accent1 2 2 6 6 2" xfId="17059" xr:uid="{00000000-0005-0000-0000-000000460000}"/>
    <cellStyle name="40% - Accent1 2 2 6 7" xfId="17060" xr:uid="{00000000-0005-0000-0000-000001460000}"/>
    <cellStyle name="40% - Accent1 2 2 7" xfId="17061" xr:uid="{00000000-0005-0000-0000-000002460000}"/>
    <cellStyle name="40% - Accent1 2 2 7 2" xfId="17062" xr:uid="{00000000-0005-0000-0000-000003460000}"/>
    <cellStyle name="40% - Accent1 2 2 7 2 2" xfId="17063" xr:uid="{00000000-0005-0000-0000-000004460000}"/>
    <cellStyle name="40% - Accent1 2 2 7 2 3" xfId="17064" xr:uid="{00000000-0005-0000-0000-000005460000}"/>
    <cellStyle name="40% - Accent1 2 2 7 3" xfId="17065" xr:uid="{00000000-0005-0000-0000-000006460000}"/>
    <cellStyle name="40% - Accent1 2 2 7 3 2" xfId="17066" xr:uid="{00000000-0005-0000-0000-000007460000}"/>
    <cellStyle name="40% - Accent1 2 2 7 4" xfId="17067" xr:uid="{00000000-0005-0000-0000-000008460000}"/>
    <cellStyle name="40% - Accent1 2 2 7 4 2" xfId="17068" xr:uid="{00000000-0005-0000-0000-000009460000}"/>
    <cellStyle name="40% - Accent1 2 2 7 5" xfId="17069" xr:uid="{00000000-0005-0000-0000-00000A460000}"/>
    <cellStyle name="40% - Accent1 2 2 8" xfId="17070" xr:uid="{00000000-0005-0000-0000-00000B460000}"/>
    <cellStyle name="40% - Accent1 2 2 8 2" xfId="17071" xr:uid="{00000000-0005-0000-0000-00000C460000}"/>
    <cellStyle name="40% - Accent1 2 2 8 2 2" xfId="17072" xr:uid="{00000000-0005-0000-0000-00000D460000}"/>
    <cellStyle name="40% - Accent1 2 2 8 2 3" xfId="17073" xr:uid="{00000000-0005-0000-0000-00000E460000}"/>
    <cellStyle name="40% - Accent1 2 2 8 3" xfId="17074" xr:uid="{00000000-0005-0000-0000-00000F460000}"/>
    <cellStyle name="40% - Accent1 2 2 8 4" xfId="17075" xr:uid="{00000000-0005-0000-0000-000010460000}"/>
    <cellStyle name="40% - Accent1 2 2 9" xfId="17076" xr:uid="{00000000-0005-0000-0000-000011460000}"/>
    <cellStyle name="40% - Accent1 2 2 9 2" xfId="17077" xr:uid="{00000000-0005-0000-0000-000012460000}"/>
    <cellStyle name="40% - Accent1 2 2 9 3" xfId="17078" xr:uid="{00000000-0005-0000-0000-000013460000}"/>
    <cellStyle name="40% - Accent1 2 20" xfId="56842" xr:uid="{00000000-0005-0000-0000-000014460000}"/>
    <cellStyle name="40% - Accent1 2 3" xfId="599" xr:uid="{00000000-0005-0000-0000-000015460000}"/>
    <cellStyle name="40% - Accent1 2 3 10" xfId="17080" xr:uid="{00000000-0005-0000-0000-000016460000}"/>
    <cellStyle name="40% - Accent1 2 3 10 2" xfId="17081" xr:uid="{00000000-0005-0000-0000-000017460000}"/>
    <cellStyle name="40% - Accent1 2 3 11" xfId="17082" xr:uid="{00000000-0005-0000-0000-000018460000}"/>
    <cellStyle name="40% - Accent1 2 3 11 2" xfId="17083" xr:uid="{00000000-0005-0000-0000-000019460000}"/>
    <cellStyle name="40% - Accent1 2 3 12" xfId="17084" xr:uid="{00000000-0005-0000-0000-00001A460000}"/>
    <cellStyle name="40% - Accent1 2 3 13" xfId="17079" xr:uid="{00000000-0005-0000-0000-00001B460000}"/>
    <cellStyle name="40% - Accent1 2 3 14" xfId="52156" xr:uid="{00000000-0005-0000-0000-00001C460000}"/>
    <cellStyle name="40% - Accent1 2 3 15" xfId="52470" xr:uid="{00000000-0005-0000-0000-00001D460000}"/>
    <cellStyle name="40% - Accent1 2 3 16" xfId="53941" xr:uid="{00000000-0005-0000-0000-00001E460000}"/>
    <cellStyle name="40% - Accent1 2 3 17" xfId="55467" xr:uid="{00000000-0005-0000-0000-00001F460000}"/>
    <cellStyle name="40% - Accent1 2 3 18" xfId="56845" xr:uid="{00000000-0005-0000-0000-000020460000}"/>
    <cellStyle name="40% - Accent1 2 3 2" xfId="745" xr:uid="{00000000-0005-0000-0000-000021460000}"/>
    <cellStyle name="40% - Accent1 2 3 2 10" xfId="17086" xr:uid="{00000000-0005-0000-0000-000022460000}"/>
    <cellStyle name="40% - Accent1 2 3 2 11" xfId="17085" xr:uid="{00000000-0005-0000-0000-000023460000}"/>
    <cellStyle name="40% - Accent1 2 3 2 12" xfId="52241" xr:uid="{00000000-0005-0000-0000-000024460000}"/>
    <cellStyle name="40% - Accent1 2 3 2 13" xfId="52471" xr:uid="{00000000-0005-0000-0000-000025460000}"/>
    <cellStyle name="40% - Accent1 2 3 2 14" xfId="53942" xr:uid="{00000000-0005-0000-0000-000026460000}"/>
    <cellStyle name="40% - Accent1 2 3 2 15" xfId="55468" xr:uid="{00000000-0005-0000-0000-000027460000}"/>
    <cellStyle name="40% - Accent1 2 3 2 16" xfId="56846" xr:uid="{00000000-0005-0000-0000-000028460000}"/>
    <cellStyle name="40% - Accent1 2 3 2 2" xfId="17087" xr:uid="{00000000-0005-0000-0000-000029460000}"/>
    <cellStyle name="40% - Accent1 2 3 2 2 10" xfId="54582" xr:uid="{00000000-0005-0000-0000-00002A460000}"/>
    <cellStyle name="40% - Accent1 2 3 2 2 11" xfId="56108" xr:uid="{00000000-0005-0000-0000-00002B460000}"/>
    <cellStyle name="40% - Accent1 2 3 2 2 12" xfId="57486" xr:uid="{00000000-0005-0000-0000-00002C460000}"/>
    <cellStyle name="40% - Accent1 2 3 2 2 2" xfId="17088" xr:uid="{00000000-0005-0000-0000-00002D460000}"/>
    <cellStyle name="40% - Accent1 2 3 2 2 2 2" xfId="17089" xr:uid="{00000000-0005-0000-0000-00002E460000}"/>
    <cellStyle name="40% - Accent1 2 3 2 2 2 2 2" xfId="17090" xr:uid="{00000000-0005-0000-0000-00002F460000}"/>
    <cellStyle name="40% - Accent1 2 3 2 2 2 2 2 2" xfId="17091" xr:uid="{00000000-0005-0000-0000-000030460000}"/>
    <cellStyle name="40% - Accent1 2 3 2 2 2 2 2 3" xfId="17092" xr:uid="{00000000-0005-0000-0000-000031460000}"/>
    <cellStyle name="40% - Accent1 2 3 2 2 2 2 3" xfId="17093" xr:uid="{00000000-0005-0000-0000-000032460000}"/>
    <cellStyle name="40% - Accent1 2 3 2 2 2 2 4" xfId="17094" xr:uid="{00000000-0005-0000-0000-000033460000}"/>
    <cellStyle name="40% - Accent1 2 3 2 2 2 3" xfId="17095" xr:uid="{00000000-0005-0000-0000-000034460000}"/>
    <cellStyle name="40% - Accent1 2 3 2 2 2 3 2" xfId="17096" xr:uid="{00000000-0005-0000-0000-000035460000}"/>
    <cellStyle name="40% - Accent1 2 3 2 2 2 3 2 2" xfId="17097" xr:uid="{00000000-0005-0000-0000-000036460000}"/>
    <cellStyle name="40% - Accent1 2 3 2 2 2 3 2 3" xfId="17098" xr:uid="{00000000-0005-0000-0000-000037460000}"/>
    <cellStyle name="40% - Accent1 2 3 2 2 2 3 3" xfId="17099" xr:uid="{00000000-0005-0000-0000-000038460000}"/>
    <cellStyle name="40% - Accent1 2 3 2 2 2 3 4" xfId="17100" xr:uid="{00000000-0005-0000-0000-000039460000}"/>
    <cellStyle name="40% - Accent1 2 3 2 2 2 4" xfId="17101" xr:uid="{00000000-0005-0000-0000-00003A460000}"/>
    <cellStyle name="40% - Accent1 2 3 2 2 2 4 2" xfId="17102" xr:uid="{00000000-0005-0000-0000-00003B460000}"/>
    <cellStyle name="40% - Accent1 2 3 2 2 2 4 3" xfId="17103" xr:uid="{00000000-0005-0000-0000-00003C460000}"/>
    <cellStyle name="40% - Accent1 2 3 2 2 2 5" xfId="17104" xr:uid="{00000000-0005-0000-0000-00003D460000}"/>
    <cellStyle name="40% - Accent1 2 3 2 2 2 5 2" xfId="17105" xr:uid="{00000000-0005-0000-0000-00003E460000}"/>
    <cellStyle name="40% - Accent1 2 3 2 2 2 6" xfId="17106" xr:uid="{00000000-0005-0000-0000-00003F460000}"/>
    <cellStyle name="40% - Accent1 2 3 2 2 2 6 2" xfId="17107" xr:uid="{00000000-0005-0000-0000-000040460000}"/>
    <cellStyle name="40% - Accent1 2 3 2 2 2 7" xfId="17108" xr:uid="{00000000-0005-0000-0000-000041460000}"/>
    <cellStyle name="40% - Accent1 2 3 2 2 3" xfId="17109" xr:uid="{00000000-0005-0000-0000-000042460000}"/>
    <cellStyle name="40% - Accent1 2 3 2 2 3 2" xfId="17110" xr:uid="{00000000-0005-0000-0000-000043460000}"/>
    <cellStyle name="40% - Accent1 2 3 2 2 3 2 2" xfId="17111" xr:uid="{00000000-0005-0000-0000-000044460000}"/>
    <cellStyle name="40% - Accent1 2 3 2 2 3 2 3" xfId="17112" xr:uid="{00000000-0005-0000-0000-000045460000}"/>
    <cellStyle name="40% - Accent1 2 3 2 2 3 3" xfId="17113" xr:uid="{00000000-0005-0000-0000-000046460000}"/>
    <cellStyle name="40% - Accent1 2 3 2 2 3 3 2" xfId="17114" xr:uid="{00000000-0005-0000-0000-000047460000}"/>
    <cellStyle name="40% - Accent1 2 3 2 2 3 4" xfId="17115" xr:uid="{00000000-0005-0000-0000-000048460000}"/>
    <cellStyle name="40% - Accent1 2 3 2 2 3 4 2" xfId="17116" xr:uid="{00000000-0005-0000-0000-000049460000}"/>
    <cellStyle name="40% - Accent1 2 3 2 2 3 5" xfId="17117" xr:uid="{00000000-0005-0000-0000-00004A460000}"/>
    <cellStyle name="40% - Accent1 2 3 2 2 4" xfId="17118" xr:uid="{00000000-0005-0000-0000-00004B460000}"/>
    <cellStyle name="40% - Accent1 2 3 2 2 4 2" xfId="17119" xr:uid="{00000000-0005-0000-0000-00004C460000}"/>
    <cellStyle name="40% - Accent1 2 3 2 2 4 2 2" xfId="17120" xr:uid="{00000000-0005-0000-0000-00004D460000}"/>
    <cellStyle name="40% - Accent1 2 3 2 2 4 2 3" xfId="17121" xr:uid="{00000000-0005-0000-0000-00004E460000}"/>
    <cellStyle name="40% - Accent1 2 3 2 2 4 3" xfId="17122" xr:uid="{00000000-0005-0000-0000-00004F460000}"/>
    <cellStyle name="40% - Accent1 2 3 2 2 4 4" xfId="17123" xr:uid="{00000000-0005-0000-0000-000050460000}"/>
    <cellStyle name="40% - Accent1 2 3 2 2 5" xfId="17124" xr:uid="{00000000-0005-0000-0000-000051460000}"/>
    <cellStyle name="40% - Accent1 2 3 2 2 5 2" xfId="17125" xr:uid="{00000000-0005-0000-0000-000052460000}"/>
    <cellStyle name="40% - Accent1 2 3 2 2 5 3" xfId="17126" xr:uid="{00000000-0005-0000-0000-000053460000}"/>
    <cellStyle name="40% - Accent1 2 3 2 2 6" xfId="17127" xr:uid="{00000000-0005-0000-0000-000054460000}"/>
    <cellStyle name="40% - Accent1 2 3 2 2 6 2" xfId="17128" xr:uid="{00000000-0005-0000-0000-000055460000}"/>
    <cellStyle name="40% - Accent1 2 3 2 2 7" xfId="17129" xr:uid="{00000000-0005-0000-0000-000056460000}"/>
    <cellStyle name="40% - Accent1 2 3 2 2 7 2" xfId="17130" xr:uid="{00000000-0005-0000-0000-000057460000}"/>
    <cellStyle name="40% - Accent1 2 3 2 2 8" xfId="17131" xr:uid="{00000000-0005-0000-0000-000058460000}"/>
    <cellStyle name="40% - Accent1 2 3 2 2 9" xfId="53222" xr:uid="{00000000-0005-0000-0000-000059460000}"/>
    <cellStyle name="40% - Accent1 2 3 2 3" xfId="17132" xr:uid="{00000000-0005-0000-0000-00005A460000}"/>
    <cellStyle name="40% - Accent1 2 3 2 3 10" xfId="54395" xr:uid="{00000000-0005-0000-0000-00005B460000}"/>
    <cellStyle name="40% - Accent1 2 3 2 3 11" xfId="55921" xr:uid="{00000000-0005-0000-0000-00005C460000}"/>
    <cellStyle name="40% - Accent1 2 3 2 3 12" xfId="57299" xr:uid="{00000000-0005-0000-0000-00005D460000}"/>
    <cellStyle name="40% - Accent1 2 3 2 3 2" xfId="17133" xr:uid="{00000000-0005-0000-0000-00005E460000}"/>
    <cellStyle name="40% - Accent1 2 3 2 3 2 2" xfId="17134" xr:uid="{00000000-0005-0000-0000-00005F460000}"/>
    <cellStyle name="40% - Accent1 2 3 2 3 2 2 2" xfId="17135" xr:uid="{00000000-0005-0000-0000-000060460000}"/>
    <cellStyle name="40% - Accent1 2 3 2 3 2 2 2 2" xfId="17136" xr:uid="{00000000-0005-0000-0000-000061460000}"/>
    <cellStyle name="40% - Accent1 2 3 2 3 2 2 2 3" xfId="17137" xr:uid="{00000000-0005-0000-0000-000062460000}"/>
    <cellStyle name="40% - Accent1 2 3 2 3 2 2 3" xfId="17138" xr:uid="{00000000-0005-0000-0000-000063460000}"/>
    <cellStyle name="40% - Accent1 2 3 2 3 2 2 4" xfId="17139" xr:uid="{00000000-0005-0000-0000-000064460000}"/>
    <cellStyle name="40% - Accent1 2 3 2 3 2 3" xfId="17140" xr:uid="{00000000-0005-0000-0000-000065460000}"/>
    <cellStyle name="40% - Accent1 2 3 2 3 2 3 2" xfId="17141" xr:uid="{00000000-0005-0000-0000-000066460000}"/>
    <cellStyle name="40% - Accent1 2 3 2 3 2 3 2 2" xfId="17142" xr:uid="{00000000-0005-0000-0000-000067460000}"/>
    <cellStyle name="40% - Accent1 2 3 2 3 2 3 2 3" xfId="17143" xr:uid="{00000000-0005-0000-0000-000068460000}"/>
    <cellStyle name="40% - Accent1 2 3 2 3 2 3 3" xfId="17144" xr:uid="{00000000-0005-0000-0000-000069460000}"/>
    <cellStyle name="40% - Accent1 2 3 2 3 2 3 4" xfId="17145" xr:uid="{00000000-0005-0000-0000-00006A460000}"/>
    <cellStyle name="40% - Accent1 2 3 2 3 2 4" xfId="17146" xr:uid="{00000000-0005-0000-0000-00006B460000}"/>
    <cellStyle name="40% - Accent1 2 3 2 3 2 4 2" xfId="17147" xr:uid="{00000000-0005-0000-0000-00006C460000}"/>
    <cellStyle name="40% - Accent1 2 3 2 3 2 4 3" xfId="17148" xr:uid="{00000000-0005-0000-0000-00006D460000}"/>
    <cellStyle name="40% - Accent1 2 3 2 3 2 5" xfId="17149" xr:uid="{00000000-0005-0000-0000-00006E460000}"/>
    <cellStyle name="40% - Accent1 2 3 2 3 2 5 2" xfId="17150" xr:uid="{00000000-0005-0000-0000-00006F460000}"/>
    <cellStyle name="40% - Accent1 2 3 2 3 2 6" xfId="17151" xr:uid="{00000000-0005-0000-0000-000070460000}"/>
    <cellStyle name="40% - Accent1 2 3 2 3 2 6 2" xfId="17152" xr:uid="{00000000-0005-0000-0000-000071460000}"/>
    <cellStyle name="40% - Accent1 2 3 2 3 2 7" xfId="17153" xr:uid="{00000000-0005-0000-0000-000072460000}"/>
    <cellStyle name="40% - Accent1 2 3 2 3 3" xfId="17154" xr:uid="{00000000-0005-0000-0000-000073460000}"/>
    <cellStyle name="40% - Accent1 2 3 2 3 3 2" xfId="17155" xr:uid="{00000000-0005-0000-0000-000074460000}"/>
    <cellStyle name="40% - Accent1 2 3 2 3 3 2 2" xfId="17156" xr:uid="{00000000-0005-0000-0000-000075460000}"/>
    <cellStyle name="40% - Accent1 2 3 2 3 3 2 3" xfId="17157" xr:uid="{00000000-0005-0000-0000-000076460000}"/>
    <cellStyle name="40% - Accent1 2 3 2 3 3 3" xfId="17158" xr:uid="{00000000-0005-0000-0000-000077460000}"/>
    <cellStyle name="40% - Accent1 2 3 2 3 3 3 2" xfId="17159" xr:uid="{00000000-0005-0000-0000-000078460000}"/>
    <cellStyle name="40% - Accent1 2 3 2 3 3 4" xfId="17160" xr:uid="{00000000-0005-0000-0000-000079460000}"/>
    <cellStyle name="40% - Accent1 2 3 2 3 3 4 2" xfId="17161" xr:uid="{00000000-0005-0000-0000-00007A460000}"/>
    <cellStyle name="40% - Accent1 2 3 2 3 3 5" xfId="17162" xr:uid="{00000000-0005-0000-0000-00007B460000}"/>
    <cellStyle name="40% - Accent1 2 3 2 3 4" xfId="17163" xr:uid="{00000000-0005-0000-0000-00007C460000}"/>
    <cellStyle name="40% - Accent1 2 3 2 3 4 2" xfId="17164" xr:uid="{00000000-0005-0000-0000-00007D460000}"/>
    <cellStyle name="40% - Accent1 2 3 2 3 4 2 2" xfId="17165" xr:uid="{00000000-0005-0000-0000-00007E460000}"/>
    <cellStyle name="40% - Accent1 2 3 2 3 4 2 3" xfId="17166" xr:uid="{00000000-0005-0000-0000-00007F460000}"/>
    <cellStyle name="40% - Accent1 2 3 2 3 4 3" xfId="17167" xr:uid="{00000000-0005-0000-0000-000080460000}"/>
    <cellStyle name="40% - Accent1 2 3 2 3 4 4" xfId="17168" xr:uid="{00000000-0005-0000-0000-000081460000}"/>
    <cellStyle name="40% - Accent1 2 3 2 3 5" xfId="17169" xr:uid="{00000000-0005-0000-0000-000082460000}"/>
    <cellStyle name="40% - Accent1 2 3 2 3 5 2" xfId="17170" xr:uid="{00000000-0005-0000-0000-000083460000}"/>
    <cellStyle name="40% - Accent1 2 3 2 3 5 3" xfId="17171" xr:uid="{00000000-0005-0000-0000-000084460000}"/>
    <cellStyle name="40% - Accent1 2 3 2 3 6" xfId="17172" xr:uid="{00000000-0005-0000-0000-000085460000}"/>
    <cellStyle name="40% - Accent1 2 3 2 3 6 2" xfId="17173" xr:uid="{00000000-0005-0000-0000-000086460000}"/>
    <cellStyle name="40% - Accent1 2 3 2 3 7" xfId="17174" xr:uid="{00000000-0005-0000-0000-000087460000}"/>
    <cellStyle name="40% - Accent1 2 3 2 3 7 2" xfId="17175" xr:uid="{00000000-0005-0000-0000-000088460000}"/>
    <cellStyle name="40% - Accent1 2 3 2 3 8" xfId="17176" xr:uid="{00000000-0005-0000-0000-000089460000}"/>
    <cellStyle name="40% - Accent1 2 3 2 3 9" xfId="52984" xr:uid="{00000000-0005-0000-0000-00008A460000}"/>
    <cellStyle name="40% - Accent1 2 3 2 4" xfId="17177" xr:uid="{00000000-0005-0000-0000-00008B460000}"/>
    <cellStyle name="40% - Accent1 2 3 2 4 10" xfId="55681" xr:uid="{00000000-0005-0000-0000-00008C460000}"/>
    <cellStyle name="40% - Accent1 2 3 2 4 11" xfId="57059" xr:uid="{00000000-0005-0000-0000-00008D460000}"/>
    <cellStyle name="40% - Accent1 2 3 2 4 2" xfId="17178" xr:uid="{00000000-0005-0000-0000-00008E460000}"/>
    <cellStyle name="40% - Accent1 2 3 2 4 2 2" xfId="17179" xr:uid="{00000000-0005-0000-0000-00008F460000}"/>
    <cellStyle name="40% - Accent1 2 3 2 4 2 2 2" xfId="17180" xr:uid="{00000000-0005-0000-0000-000090460000}"/>
    <cellStyle name="40% - Accent1 2 3 2 4 2 2 3" xfId="17181" xr:uid="{00000000-0005-0000-0000-000091460000}"/>
    <cellStyle name="40% - Accent1 2 3 2 4 2 3" xfId="17182" xr:uid="{00000000-0005-0000-0000-000092460000}"/>
    <cellStyle name="40% - Accent1 2 3 2 4 2 4" xfId="17183" xr:uid="{00000000-0005-0000-0000-000093460000}"/>
    <cellStyle name="40% - Accent1 2 3 2 4 3" xfId="17184" xr:uid="{00000000-0005-0000-0000-000094460000}"/>
    <cellStyle name="40% - Accent1 2 3 2 4 3 2" xfId="17185" xr:uid="{00000000-0005-0000-0000-000095460000}"/>
    <cellStyle name="40% - Accent1 2 3 2 4 3 2 2" xfId="17186" xr:uid="{00000000-0005-0000-0000-000096460000}"/>
    <cellStyle name="40% - Accent1 2 3 2 4 3 2 3" xfId="17187" xr:uid="{00000000-0005-0000-0000-000097460000}"/>
    <cellStyle name="40% - Accent1 2 3 2 4 3 3" xfId="17188" xr:uid="{00000000-0005-0000-0000-000098460000}"/>
    <cellStyle name="40% - Accent1 2 3 2 4 3 4" xfId="17189" xr:uid="{00000000-0005-0000-0000-000099460000}"/>
    <cellStyle name="40% - Accent1 2 3 2 4 4" xfId="17190" xr:uid="{00000000-0005-0000-0000-00009A460000}"/>
    <cellStyle name="40% - Accent1 2 3 2 4 4 2" xfId="17191" xr:uid="{00000000-0005-0000-0000-00009B460000}"/>
    <cellStyle name="40% - Accent1 2 3 2 4 4 3" xfId="17192" xr:uid="{00000000-0005-0000-0000-00009C460000}"/>
    <cellStyle name="40% - Accent1 2 3 2 4 5" xfId="17193" xr:uid="{00000000-0005-0000-0000-00009D460000}"/>
    <cellStyle name="40% - Accent1 2 3 2 4 5 2" xfId="17194" xr:uid="{00000000-0005-0000-0000-00009E460000}"/>
    <cellStyle name="40% - Accent1 2 3 2 4 6" xfId="17195" xr:uid="{00000000-0005-0000-0000-00009F460000}"/>
    <cellStyle name="40% - Accent1 2 3 2 4 6 2" xfId="17196" xr:uid="{00000000-0005-0000-0000-0000A0460000}"/>
    <cellStyle name="40% - Accent1 2 3 2 4 7" xfId="17197" xr:uid="{00000000-0005-0000-0000-0000A1460000}"/>
    <cellStyle name="40% - Accent1 2 3 2 4 8" xfId="52684" xr:uid="{00000000-0005-0000-0000-0000A2460000}"/>
    <cellStyle name="40% - Accent1 2 3 2 4 9" xfId="54155" xr:uid="{00000000-0005-0000-0000-0000A3460000}"/>
    <cellStyle name="40% - Accent1 2 3 2 5" xfId="17198" xr:uid="{00000000-0005-0000-0000-0000A4460000}"/>
    <cellStyle name="40% - Accent1 2 3 2 5 2" xfId="17199" xr:uid="{00000000-0005-0000-0000-0000A5460000}"/>
    <cellStyle name="40% - Accent1 2 3 2 5 2 2" xfId="17200" xr:uid="{00000000-0005-0000-0000-0000A6460000}"/>
    <cellStyle name="40% - Accent1 2 3 2 5 2 3" xfId="17201" xr:uid="{00000000-0005-0000-0000-0000A7460000}"/>
    <cellStyle name="40% - Accent1 2 3 2 5 3" xfId="17202" xr:uid="{00000000-0005-0000-0000-0000A8460000}"/>
    <cellStyle name="40% - Accent1 2 3 2 5 3 2" xfId="17203" xr:uid="{00000000-0005-0000-0000-0000A9460000}"/>
    <cellStyle name="40% - Accent1 2 3 2 5 4" xfId="17204" xr:uid="{00000000-0005-0000-0000-0000AA460000}"/>
    <cellStyle name="40% - Accent1 2 3 2 5 4 2" xfId="17205" xr:uid="{00000000-0005-0000-0000-0000AB460000}"/>
    <cellStyle name="40% - Accent1 2 3 2 5 5" xfId="17206" xr:uid="{00000000-0005-0000-0000-0000AC460000}"/>
    <cellStyle name="40% - Accent1 2 3 2 6" xfId="17207" xr:uid="{00000000-0005-0000-0000-0000AD460000}"/>
    <cellStyle name="40% - Accent1 2 3 2 6 2" xfId="17208" xr:uid="{00000000-0005-0000-0000-0000AE460000}"/>
    <cellStyle name="40% - Accent1 2 3 2 6 2 2" xfId="17209" xr:uid="{00000000-0005-0000-0000-0000AF460000}"/>
    <cellStyle name="40% - Accent1 2 3 2 6 2 3" xfId="17210" xr:uid="{00000000-0005-0000-0000-0000B0460000}"/>
    <cellStyle name="40% - Accent1 2 3 2 6 3" xfId="17211" xr:uid="{00000000-0005-0000-0000-0000B1460000}"/>
    <cellStyle name="40% - Accent1 2 3 2 6 4" xfId="17212" xr:uid="{00000000-0005-0000-0000-0000B2460000}"/>
    <cellStyle name="40% - Accent1 2 3 2 7" xfId="17213" xr:uid="{00000000-0005-0000-0000-0000B3460000}"/>
    <cellStyle name="40% - Accent1 2 3 2 7 2" xfId="17214" xr:uid="{00000000-0005-0000-0000-0000B4460000}"/>
    <cellStyle name="40% - Accent1 2 3 2 7 3" xfId="17215" xr:uid="{00000000-0005-0000-0000-0000B5460000}"/>
    <cellStyle name="40% - Accent1 2 3 2 8" xfId="17216" xr:uid="{00000000-0005-0000-0000-0000B6460000}"/>
    <cellStyle name="40% - Accent1 2 3 2 8 2" xfId="17217" xr:uid="{00000000-0005-0000-0000-0000B7460000}"/>
    <cellStyle name="40% - Accent1 2 3 2 9" xfId="17218" xr:uid="{00000000-0005-0000-0000-0000B8460000}"/>
    <cellStyle name="40% - Accent1 2 3 2 9 2" xfId="17219" xr:uid="{00000000-0005-0000-0000-0000B9460000}"/>
    <cellStyle name="40% - Accent1 2 3 3" xfId="17220" xr:uid="{00000000-0005-0000-0000-0000BA460000}"/>
    <cellStyle name="40% - Accent1 2 3 3 10" xfId="17221" xr:uid="{00000000-0005-0000-0000-0000BB460000}"/>
    <cellStyle name="40% - Accent1 2 3 3 11" xfId="53221" xr:uid="{00000000-0005-0000-0000-0000BC460000}"/>
    <cellStyle name="40% - Accent1 2 3 3 12" xfId="54581" xr:uid="{00000000-0005-0000-0000-0000BD460000}"/>
    <cellStyle name="40% - Accent1 2 3 3 13" xfId="56107" xr:uid="{00000000-0005-0000-0000-0000BE460000}"/>
    <cellStyle name="40% - Accent1 2 3 3 14" xfId="57485" xr:uid="{00000000-0005-0000-0000-0000BF460000}"/>
    <cellStyle name="40% - Accent1 2 3 3 2" xfId="17222" xr:uid="{00000000-0005-0000-0000-0000C0460000}"/>
    <cellStyle name="40% - Accent1 2 3 3 2 2" xfId="17223" xr:uid="{00000000-0005-0000-0000-0000C1460000}"/>
    <cellStyle name="40% - Accent1 2 3 3 2 2 2" xfId="17224" xr:uid="{00000000-0005-0000-0000-0000C2460000}"/>
    <cellStyle name="40% - Accent1 2 3 3 2 2 2 2" xfId="17225" xr:uid="{00000000-0005-0000-0000-0000C3460000}"/>
    <cellStyle name="40% - Accent1 2 3 3 2 2 2 2 2" xfId="17226" xr:uid="{00000000-0005-0000-0000-0000C4460000}"/>
    <cellStyle name="40% - Accent1 2 3 3 2 2 2 2 3" xfId="17227" xr:uid="{00000000-0005-0000-0000-0000C5460000}"/>
    <cellStyle name="40% - Accent1 2 3 3 2 2 2 3" xfId="17228" xr:uid="{00000000-0005-0000-0000-0000C6460000}"/>
    <cellStyle name="40% - Accent1 2 3 3 2 2 2 4" xfId="17229" xr:uid="{00000000-0005-0000-0000-0000C7460000}"/>
    <cellStyle name="40% - Accent1 2 3 3 2 2 3" xfId="17230" xr:uid="{00000000-0005-0000-0000-0000C8460000}"/>
    <cellStyle name="40% - Accent1 2 3 3 2 2 3 2" xfId="17231" xr:uid="{00000000-0005-0000-0000-0000C9460000}"/>
    <cellStyle name="40% - Accent1 2 3 3 2 2 3 2 2" xfId="17232" xr:uid="{00000000-0005-0000-0000-0000CA460000}"/>
    <cellStyle name="40% - Accent1 2 3 3 2 2 3 2 3" xfId="17233" xr:uid="{00000000-0005-0000-0000-0000CB460000}"/>
    <cellStyle name="40% - Accent1 2 3 3 2 2 3 3" xfId="17234" xr:uid="{00000000-0005-0000-0000-0000CC460000}"/>
    <cellStyle name="40% - Accent1 2 3 3 2 2 3 4" xfId="17235" xr:uid="{00000000-0005-0000-0000-0000CD460000}"/>
    <cellStyle name="40% - Accent1 2 3 3 2 2 4" xfId="17236" xr:uid="{00000000-0005-0000-0000-0000CE460000}"/>
    <cellStyle name="40% - Accent1 2 3 3 2 2 4 2" xfId="17237" xr:uid="{00000000-0005-0000-0000-0000CF460000}"/>
    <cellStyle name="40% - Accent1 2 3 3 2 2 4 3" xfId="17238" xr:uid="{00000000-0005-0000-0000-0000D0460000}"/>
    <cellStyle name="40% - Accent1 2 3 3 2 2 5" xfId="17239" xr:uid="{00000000-0005-0000-0000-0000D1460000}"/>
    <cellStyle name="40% - Accent1 2 3 3 2 2 5 2" xfId="17240" xr:uid="{00000000-0005-0000-0000-0000D2460000}"/>
    <cellStyle name="40% - Accent1 2 3 3 2 2 6" xfId="17241" xr:uid="{00000000-0005-0000-0000-0000D3460000}"/>
    <cellStyle name="40% - Accent1 2 3 3 2 2 6 2" xfId="17242" xr:uid="{00000000-0005-0000-0000-0000D4460000}"/>
    <cellStyle name="40% - Accent1 2 3 3 2 2 7" xfId="17243" xr:uid="{00000000-0005-0000-0000-0000D5460000}"/>
    <cellStyle name="40% - Accent1 2 3 3 2 3" xfId="17244" xr:uid="{00000000-0005-0000-0000-0000D6460000}"/>
    <cellStyle name="40% - Accent1 2 3 3 2 3 2" xfId="17245" xr:uid="{00000000-0005-0000-0000-0000D7460000}"/>
    <cellStyle name="40% - Accent1 2 3 3 2 3 2 2" xfId="17246" xr:uid="{00000000-0005-0000-0000-0000D8460000}"/>
    <cellStyle name="40% - Accent1 2 3 3 2 3 2 3" xfId="17247" xr:uid="{00000000-0005-0000-0000-0000D9460000}"/>
    <cellStyle name="40% - Accent1 2 3 3 2 3 3" xfId="17248" xr:uid="{00000000-0005-0000-0000-0000DA460000}"/>
    <cellStyle name="40% - Accent1 2 3 3 2 3 3 2" xfId="17249" xr:uid="{00000000-0005-0000-0000-0000DB460000}"/>
    <cellStyle name="40% - Accent1 2 3 3 2 3 4" xfId="17250" xr:uid="{00000000-0005-0000-0000-0000DC460000}"/>
    <cellStyle name="40% - Accent1 2 3 3 2 3 4 2" xfId="17251" xr:uid="{00000000-0005-0000-0000-0000DD460000}"/>
    <cellStyle name="40% - Accent1 2 3 3 2 3 5" xfId="17252" xr:uid="{00000000-0005-0000-0000-0000DE460000}"/>
    <cellStyle name="40% - Accent1 2 3 3 2 4" xfId="17253" xr:uid="{00000000-0005-0000-0000-0000DF460000}"/>
    <cellStyle name="40% - Accent1 2 3 3 2 4 2" xfId="17254" xr:uid="{00000000-0005-0000-0000-0000E0460000}"/>
    <cellStyle name="40% - Accent1 2 3 3 2 4 2 2" xfId="17255" xr:uid="{00000000-0005-0000-0000-0000E1460000}"/>
    <cellStyle name="40% - Accent1 2 3 3 2 4 2 3" xfId="17256" xr:uid="{00000000-0005-0000-0000-0000E2460000}"/>
    <cellStyle name="40% - Accent1 2 3 3 2 4 3" xfId="17257" xr:uid="{00000000-0005-0000-0000-0000E3460000}"/>
    <cellStyle name="40% - Accent1 2 3 3 2 4 4" xfId="17258" xr:uid="{00000000-0005-0000-0000-0000E4460000}"/>
    <cellStyle name="40% - Accent1 2 3 3 2 5" xfId="17259" xr:uid="{00000000-0005-0000-0000-0000E5460000}"/>
    <cellStyle name="40% - Accent1 2 3 3 2 5 2" xfId="17260" xr:uid="{00000000-0005-0000-0000-0000E6460000}"/>
    <cellStyle name="40% - Accent1 2 3 3 2 5 3" xfId="17261" xr:uid="{00000000-0005-0000-0000-0000E7460000}"/>
    <cellStyle name="40% - Accent1 2 3 3 2 6" xfId="17262" xr:uid="{00000000-0005-0000-0000-0000E8460000}"/>
    <cellStyle name="40% - Accent1 2 3 3 2 6 2" xfId="17263" xr:uid="{00000000-0005-0000-0000-0000E9460000}"/>
    <cellStyle name="40% - Accent1 2 3 3 2 7" xfId="17264" xr:uid="{00000000-0005-0000-0000-0000EA460000}"/>
    <cellStyle name="40% - Accent1 2 3 3 2 7 2" xfId="17265" xr:uid="{00000000-0005-0000-0000-0000EB460000}"/>
    <cellStyle name="40% - Accent1 2 3 3 2 8" xfId="17266" xr:uid="{00000000-0005-0000-0000-0000EC460000}"/>
    <cellStyle name="40% - Accent1 2 3 3 3" xfId="17267" xr:uid="{00000000-0005-0000-0000-0000ED460000}"/>
    <cellStyle name="40% - Accent1 2 3 3 3 2" xfId="17268" xr:uid="{00000000-0005-0000-0000-0000EE460000}"/>
    <cellStyle name="40% - Accent1 2 3 3 3 2 2" xfId="17269" xr:uid="{00000000-0005-0000-0000-0000EF460000}"/>
    <cellStyle name="40% - Accent1 2 3 3 3 2 2 2" xfId="17270" xr:uid="{00000000-0005-0000-0000-0000F0460000}"/>
    <cellStyle name="40% - Accent1 2 3 3 3 2 2 2 2" xfId="17271" xr:uid="{00000000-0005-0000-0000-0000F1460000}"/>
    <cellStyle name="40% - Accent1 2 3 3 3 2 2 2 3" xfId="17272" xr:uid="{00000000-0005-0000-0000-0000F2460000}"/>
    <cellStyle name="40% - Accent1 2 3 3 3 2 2 3" xfId="17273" xr:uid="{00000000-0005-0000-0000-0000F3460000}"/>
    <cellStyle name="40% - Accent1 2 3 3 3 2 2 4" xfId="17274" xr:uid="{00000000-0005-0000-0000-0000F4460000}"/>
    <cellStyle name="40% - Accent1 2 3 3 3 2 3" xfId="17275" xr:uid="{00000000-0005-0000-0000-0000F5460000}"/>
    <cellStyle name="40% - Accent1 2 3 3 3 2 3 2" xfId="17276" xr:uid="{00000000-0005-0000-0000-0000F6460000}"/>
    <cellStyle name="40% - Accent1 2 3 3 3 2 3 2 2" xfId="17277" xr:uid="{00000000-0005-0000-0000-0000F7460000}"/>
    <cellStyle name="40% - Accent1 2 3 3 3 2 3 2 3" xfId="17278" xr:uid="{00000000-0005-0000-0000-0000F8460000}"/>
    <cellStyle name="40% - Accent1 2 3 3 3 2 3 3" xfId="17279" xr:uid="{00000000-0005-0000-0000-0000F9460000}"/>
    <cellStyle name="40% - Accent1 2 3 3 3 2 3 4" xfId="17280" xr:uid="{00000000-0005-0000-0000-0000FA460000}"/>
    <cellStyle name="40% - Accent1 2 3 3 3 2 4" xfId="17281" xr:uid="{00000000-0005-0000-0000-0000FB460000}"/>
    <cellStyle name="40% - Accent1 2 3 3 3 2 4 2" xfId="17282" xr:uid="{00000000-0005-0000-0000-0000FC460000}"/>
    <cellStyle name="40% - Accent1 2 3 3 3 2 4 3" xfId="17283" xr:uid="{00000000-0005-0000-0000-0000FD460000}"/>
    <cellStyle name="40% - Accent1 2 3 3 3 2 5" xfId="17284" xr:uid="{00000000-0005-0000-0000-0000FE460000}"/>
    <cellStyle name="40% - Accent1 2 3 3 3 2 5 2" xfId="17285" xr:uid="{00000000-0005-0000-0000-0000FF460000}"/>
    <cellStyle name="40% - Accent1 2 3 3 3 2 6" xfId="17286" xr:uid="{00000000-0005-0000-0000-000000470000}"/>
    <cellStyle name="40% - Accent1 2 3 3 3 2 6 2" xfId="17287" xr:uid="{00000000-0005-0000-0000-000001470000}"/>
    <cellStyle name="40% - Accent1 2 3 3 3 2 7" xfId="17288" xr:uid="{00000000-0005-0000-0000-000002470000}"/>
    <cellStyle name="40% - Accent1 2 3 3 3 3" xfId="17289" xr:uid="{00000000-0005-0000-0000-000003470000}"/>
    <cellStyle name="40% - Accent1 2 3 3 3 3 2" xfId="17290" xr:uid="{00000000-0005-0000-0000-000004470000}"/>
    <cellStyle name="40% - Accent1 2 3 3 3 3 2 2" xfId="17291" xr:uid="{00000000-0005-0000-0000-000005470000}"/>
    <cellStyle name="40% - Accent1 2 3 3 3 3 2 3" xfId="17292" xr:uid="{00000000-0005-0000-0000-000006470000}"/>
    <cellStyle name="40% - Accent1 2 3 3 3 3 3" xfId="17293" xr:uid="{00000000-0005-0000-0000-000007470000}"/>
    <cellStyle name="40% - Accent1 2 3 3 3 3 3 2" xfId="17294" xr:uid="{00000000-0005-0000-0000-000008470000}"/>
    <cellStyle name="40% - Accent1 2 3 3 3 3 4" xfId="17295" xr:uid="{00000000-0005-0000-0000-000009470000}"/>
    <cellStyle name="40% - Accent1 2 3 3 3 3 4 2" xfId="17296" xr:uid="{00000000-0005-0000-0000-00000A470000}"/>
    <cellStyle name="40% - Accent1 2 3 3 3 3 5" xfId="17297" xr:uid="{00000000-0005-0000-0000-00000B470000}"/>
    <cellStyle name="40% - Accent1 2 3 3 3 4" xfId="17298" xr:uid="{00000000-0005-0000-0000-00000C470000}"/>
    <cellStyle name="40% - Accent1 2 3 3 3 4 2" xfId="17299" xr:uid="{00000000-0005-0000-0000-00000D470000}"/>
    <cellStyle name="40% - Accent1 2 3 3 3 4 2 2" xfId="17300" xr:uid="{00000000-0005-0000-0000-00000E470000}"/>
    <cellStyle name="40% - Accent1 2 3 3 3 4 2 3" xfId="17301" xr:uid="{00000000-0005-0000-0000-00000F470000}"/>
    <cellStyle name="40% - Accent1 2 3 3 3 4 3" xfId="17302" xr:uid="{00000000-0005-0000-0000-000010470000}"/>
    <cellStyle name="40% - Accent1 2 3 3 3 4 4" xfId="17303" xr:uid="{00000000-0005-0000-0000-000011470000}"/>
    <cellStyle name="40% - Accent1 2 3 3 3 5" xfId="17304" xr:uid="{00000000-0005-0000-0000-000012470000}"/>
    <cellStyle name="40% - Accent1 2 3 3 3 5 2" xfId="17305" xr:uid="{00000000-0005-0000-0000-000013470000}"/>
    <cellStyle name="40% - Accent1 2 3 3 3 5 3" xfId="17306" xr:uid="{00000000-0005-0000-0000-000014470000}"/>
    <cellStyle name="40% - Accent1 2 3 3 3 6" xfId="17307" xr:uid="{00000000-0005-0000-0000-000015470000}"/>
    <cellStyle name="40% - Accent1 2 3 3 3 6 2" xfId="17308" xr:uid="{00000000-0005-0000-0000-000016470000}"/>
    <cellStyle name="40% - Accent1 2 3 3 3 7" xfId="17309" xr:uid="{00000000-0005-0000-0000-000017470000}"/>
    <cellStyle name="40% - Accent1 2 3 3 3 7 2" xfId="17310" xr:uid="{00000000-0005-0000-0000-000018470000}"/>
    <cellStyle name="40% - Accent1 2 3 3 3 8" xfId="17311" xr:uid="{00000000-0005-0000-0000-000019470000}"/>
    <cellStyle name="40% - Accent1 2 3 3 4" xfId="17312" xr:uid="{00000000-0005-0000-0000-00001A470000}"/>
    <cellStyle name="40% - Accent1 2 3 3 4 2" xfId="17313" xr:uid="{00000000-0005-0000-0000-00001B470000}"/>
    <cellStyle name="40% - Accent1 2 3 3 4 2 2" xfId="17314" xr:uid="{00000000-0005-0000-0000-00001C470000}"/>
    <cellStyle name="40% - Accent1 2 3 3 4 2 2 2" xfId="17315" xr:uid="{00000000-0005-0000-0000-00001D470000}"/>
    <cellStyle name="40% - Accent1 2 3 3 4 2 2 3" xfId="17316" xr:uid="{00000000-0005-0000-0000-00001E470000}"/>
    <cellStyle name="40% - Accent1 2 3 3 4 2 3" xfId="17317" xr:uid="{00000000-0005-0000-0000-00001F470000}"/>
    <cellStyle name="40% - Accent1 2 3 3 4 2 4" xfId="17318" xr:uid="{00000000-0005-0000-0000-000020470000}"/>
    <cellStyle name="40% - Accent1 2 3 3 4 3" xfId="17319" xr:uid="{00000000-0005-0000-0000-000021470000}"/>
    <cellStyle name="40% - Accent1 2 3 3 4 3 2" xfId="17320" xr:uid="{00000000-0005-0000-0000-000022470000}"/>
    <cellStyle name="40% - Accent1 2 3 3 4 3 2 2" xfId="17321" xr:uid="{00000000-0005-0000-0000-000023470000}"/>
    <cellStyle name="40% - Accent1 2 3 3 4 3 2 3" xfId="17322" xr:uid="{00000000-0005-0000-0000-000024470000}"/>
    <cellStyle name="40% - Accent1 2 3 3 4 3 3" xfId="17323" xr:uid="{00000000-0005-0000-0000-000025470000}"/>
    <cellStyle name="40% - Accent1 2 3 3 4 3 4" xfId="17324" xr:uid="{00000000-0005-0000-0000-000026470000}"/>
    <cellStyle name="40% - Accent1 2 3 3 4 4" xfId="17325" xr:uid="{00000000-0005-0000-0000-000027470000}"/>
    <cellStyle name="40% - Accent1 2 3 3 4 4 2" xfId="17326" xr:uid="{00000000-0005-0000-0000-000028470000}"/>
    <cellStyle name="40% - Accent1 2 3 3 4 4 3" xfId="17327" xr:uid="{00000000-0005-0000-0000-000029470000}"/>
    <cellStyle name="40% - Accent1 2 3 3 4 5" xfId="17328" xr:uid="{00000000-0005-0000-0000-00002A470000}"/>
    <cellStyle name="40% - Accent1 2 3 3 4 5 2" xfId="17329" xr:uid="{00000000-0005-0000-0000-00002B470000}"/>
    <cellStyle name="40% - Accent1 2 3 3 4 6" xfId="17330" xr:uid="{00000000-0005-0000-0000-00002C470000}"/>
    <cellStyle name="40% - Accent1 2 3 3 4 6 2" xfId="17331" xr:uid="{00000000-0005-0000-0000-00002D470000}"/>
    <cellStyle name="40% - Accent1 2 3 3 4 7" xfId="17332" xr:uid="{00000000-0005-0000-0000-00002E470000}"/>
    <cellStyle name="40% - Accent1 2 3 3 5" xfId="17333" xr:uid="{00000000-0005-0000-0000-00002F470000}"/>
    <cellStyle name="40% - Accent1 2 3 3 5 2" xfId="17334" xr:uid="{00000000-0005-0000-0000-000030470000}"/>
    <cellStyle name="40% - Accent1 2 3 3 5 2 2" xfId="17335" xr:uid="{00000000-0005-0000-0000-000031470000}"/>
    <cellStyle name="40% - Accent1 2 3 3 5 2 3" xfId="17336" xr:uid="{00000000-0005-0000-0000-000032470000}"/>
    <cellStyle name="40% - Accent1 2 3 3 5 3" xfId="17337" xr:uid="{00000000-0005-0000-0000-000033470000}"/>
    <cellStyle name="40% - Accent1 2 3 3 5 3 2" xfId="17338" xr:uid="{00000000-0005-0000-0000-000034470000}"/>
    <cellStyle name="40% - Accent1 2 3 3 5 4" xfId="17339" xr:uid="{00000000-0005-0000-0000-000035470000}"/>
    <cellStyle name="40% - Accent1 2 3 3 5 4 2" xfId="17340" xr:uid="{00000000-0005-0000-0000-000036470000}"/>
    <cellStyle name="40% - Accent1 2 3 3 5 5" xfId="17341" xr:uid="{00000000-0005-0000-0000-000037470000}"/>
    <cellStyle name="40% - Accent1 2 3 3 6" xfId="17342" xr:uid="{00000000-0005-0000-0000-000038470000}"/>
    <cellStyle name="40% - Accent1 2 3 3 6 2" xfId="17343" xr:uid="{00000000-0005-0000-0000-000039470000}"/>
    <cellStyle name="40% - Accent1 2 3 3 6 2 2" xfId="17344" xr:uid="{00000000-0005-0000-0000-00003A470000}"/>
    <cellStyle name="40% - Accent1 2 3 3 6 2 3" xfId="17345" xr:uid="{00000000-0005-0000-0000-00003B470000}"/>
    <cellStyle name="40% - Accent1 2 3 3 6 3" xfId="17346" xr:uid="{00000000-0005-0000-0000-00003C470000}"/>
    <cellStyle name="40% - Accent1 2 3 3 6 4" xfId="17347" xr:uid="{00000000-0005-0000-0000-00003D470000}"/>
    <cellStyle name="40% - Accent1 2 3 3 7" xfId="17348" xr:uid="{00000000-0005-0000-0000-00003E470000}"/>
    <cellStyle name="40% - Accent1 2 3 3 7 2" xfId="17349" xr:uid="{00000000-0005-0000-0000-00003F470000}"/>
    <cellStyle name="40% - Accent1 2 3 3 7 3" xfId="17350" xr:uid="{00000000-0005-0000-0000-000040470000}"/>
    <cellStyle name="40% - Accent1 2 3 3 8" xfId="17351" xr:uid="{00000000-0005-0000-0000-000041470000}"/>
    <cellStyle name="40% - Accent1 2 3 3 8 2" xfId="17352" xr:uid="{00000000-0005-0000-0000-000042470000}"/>
    <cellStyle name="40% - Accent1 2 3 3 9" xfId="17353" xr:uid="{00000000-0005-0000-0000-000043470000}"/>
    <cellStyle name="40% - Accent1 2 3 3 9 2" xfId="17354" xr:uid="{00000000-0005-0000-0000-000044470000}"/>
    <cellStyle name="40% - Accent1 2 3 4" xfId="17355" xr:uid="{00000000-0005-0000-0000-000045470000}"/>
    <cellStyle name="40% - Accent1 2 3 4 10" xfId="54313" xr:uid="{00000000-0005-0000-0000-000046470000}"/>
    <cellStyle name="40% - Accent1 2 3 4 11" xfId="55839" xr:uid="{00000000-0005-0000-0000-000047470000}"/>
    <cellStyle name="40% - Accent1 2 3 4 12" xfId="57217" xr:uid="{00000000-0005-0000-0000-000048470000}"/>
    <cellStyle name="40% - Accent1 2 3 4 2" xfId="17356" xr:uid="{00000000-0005-0000-0000-000049470000}"/>
    <cellStyle name="40% - Accent1 2 3 4 2 2" xfId="17357" xr:uid="{00000000-0005-0000-0000-00004A470000}"/>
    <cellStyle name="40% - Accent1 2 3 4 2 2 2" xfId="17358" xr:uid="{00000000-0005-0000-0000-00004B470000}"/>
    <cellStyle name="40% - Accent1 2 3 4 2 2 2 2" xfId="17359" xr:uid="{00000000-0005-0000-0000-00004C470000}"/>
    <cellStyle name="40% - Accent1 2 3 4 2 2 2 3" xfId="17360" xr:uid="{00000000-0005-0000-0000-00004D470000}"/>
    <cellStyle name="40% - Accent1 2 3 4 2 2 3" xfId="17361" xr:uid="{00000000-0005-0000-0000-00004E470000}"/>
    <cellStyle name="40% - Accent1 2 3 4 2 2 4" xfId="17362" xr:uid="{00000000-0005-0000-0000-00004F470000}"/>
    <cellStyle name="40% - Accent1 2 3 4 2 3" xfId="17363" xr:uid="{00000000-0005-0000-0000-000050470000}"/>
    <cellStyle name="40% - Accent1 2 3 4 2 3 2" xfId="17364" xr:uid="{00000000-0005-0000-0000-000051470000}"/>
    <cellStyle name="40% - Accent1 2 3 4 2 3 2 2" xfId="17365" xr:uid="{00000000-0005-0000-0000-000052470000}"/>
    <cellStyle name="40% - Accent1 2 3 4 2 3 2 3" xfId="17366" xr:uid="{00000000-0005-0000-0000-000053470000}"/>
    <cellStyle name="40% - Accent1 2 3 4 2 3 3" xfId="17367" xr:uid="{00000000-0005-0000-0000-000054470000}"/>
    <cellStyle name="40% - Accent1 2 3 4 2 3 4" xfId="17368" xr:uid="{00000000-0005-0000-0000-000055470000}"/>
    <cellStyle name="40% - Accent1 2 3 4 2 4" xfId="17369" xr:uid="{00000000-0005-0000-0000-000056470000}"/>
    <cellStyle name="40% - Accent1 2 3 4 2 4 2" xfId="17370" xr:uid="{00000000-0005-0000-0000-000057470000}"/>
    <cellStyle name="40% - Accent1 2 3 4 2 4 3" xfId="17371" xr:uid="{00000000-0005-0000-0000-000058470000}"/>
    <cellStyle name="40% - Accent1 2 3 4 2 5" xfId="17372" xr:uid="{00000000-0005-0000-0000-000059470000}"/>
    <cellStyle name="40% - Accent1 2 3 4 2 5 2" xfId="17373" xr:uid="{00000000-0005-0000-0000-00005A470000}"/>
    <cellStyle name="40% - Accent1 2 3 4 2 6" xfId="17374" xr:uid="{00000000-0005-0000-0000-00005B470000}"/>
    <cellStyle name="40% - Accent1 2 3 4 2 6 2" xfId="17375" xr:uid="{00000000-0005-0000-0000-00005C470000}"/>
    <cellStyle name="40% - Accent1 2 3 4 2 7" xfId="17376" xr:uid="{00000000-0005-0000-0000-00005D470000}"/>
    <cellStyle name="40% - Accent1 2 3 4 3" xfId="17377" xr:uid="{00000000-0005-0000-0000-00005E470000}"/>
    <cellStyle name="40% - Accent1 2 3 4 3 2" xfId="17378" xr:uid="{00000000-0005-0000-0000-00005F470000}"/>
    <cellStyle name="40% - Accent1 2 3 4 3 2 2" xfId="17379" xr:uid="{00000000-0005-0000-0000-000060470000}"/>
    <cellStyle name="40% - Accent1 2 3 4 3 2 3" xfId="17380" xr:uid="{00000000-0005-0000-0000-000061470000}"/>
    <cellStyle name="40% - Accent1 2 3 4 3 3" xfId="17381" xr:uid="{00000000-0005-0000-0000-000062470000}"/>
    <cellStyle name="40% - Accent1 2 3 4 3 3 2" xfId="17382" xr:uid="{00000000-0005-0000-0000-000063470000}"/>
    <cellStyle name="40% - Accent1 2 3 4 3 4" xfId="17383" xr:uid="{00000000-0005-0000-0000-000064470000}"/>
    <cellStyle name="40% - Accent1 2 3 4 3 4 2" xfId="17384" xr:uid="{00000000-0005-0000-0000-000065470000}"/>
    <cellStyle name="40% - Accent1 2 3 4 3 5" xfId="17385" xr:uid="{00000000-0005-0000-0000-000066470000}"/>
    <cellStyle name="40% - Accent1 2 3 4 4" xfId="17386" xr:uid="{00000000-0005-0000-0000-000067470000}"/>
    <cellStyle name="40% - Accent1 2 3 4 4 2" xfId="17387" xr:uid="{00000000-0005-0000-0000-000068470000}"/>
    <cellStyle name="40% - Accent1 2 3 4 4 2 2" xfId="17388" xr:uid="{00000000-0005-0000-0000-000069470000}"/>
    <cellStyle name="40% - Accent1 2 3 4 4 2 3" xfId="17389" xr:uid="{00000000-0005-0000-0000-00006A470000}"/>
    <cellStyle name="40% - Accent1 2 3 4 4 3" xfId="17390" xr:uid="{00000000-0005-0000-0000-00006B470000}"/>
    <cellStyle name="40% - Accent1 2 3 4 4 4" xfId="17391" xr:uid="{00000000-0005-0000-0000-00006C470000}"/>
    <cellStyle name="40% - Accent1 2 3 4 5" xfId="17392" xr:uid="{00000000-0005-0000-0000-00006D470000}"/>
    <cellStyle name="40% - Accent1 2 3 4 5 2" xfId="17393" xr:uid="{00000000-0005-0000-0000-00006E470000}"/>
    <cellStyle name="40% - Accent1 2 3 4 5 3" xfId="17394" xr:uid="{00000000-0005-0000-0000-00006F470000}"/>
    <cellStyle name="40% - Accent1 2 3 4 6" xfId="17395" xr:uid="{00000000-0005-0000-0000-000070470000}"/>
    <cellStyle name="40% - Accent1 2 3 4 6 2" xfId="17396" xr:uid="{00000000-0005-0000-0000-000071470000}"/>
    <cellStyle name="40% - Accent1 2 3 4 7" xfId="17397" xr:uid="{00000000-0005-0000-0000-000072470000}"/>
    <cellStyle name="40% - Accent1 2 3 4 7 2" xfId="17398" xr:uid="{00000000-0005-0000-0000-000073470000}"/>
    <cellStyle name="40% - Accent1 2 3 4 8" xfId="17399" xr:uid="{00000000-0005-0000-0000-000074470000}"/>
    <cellStyle name="40% - Accent1 2 3 4 9" xfId="52902" xr:uid="{00000000-0005-0000-0000-000075470000}"/>
    <cellStyle name="40% - Accent1 2 3 5" xfId="17400" xr:uid="{00000000-0005-0000-0000-000076470000}"/>
    <cellStyle name="40% - Accent1 2 3 5 10" xfId="54154" xr:uid="{00000000-0005-0000-0000-000077470000}"/>
    <cellStyle name="40% - Accent1 2 3 5 11" xfId="55680" xr:uid="{00000000-0005-0000-0000-000078470000}"/>
    <cellStyle name="40% - Accent1 2 3 5 12" xfId="57058" xr:uid="{00000000-0005-0000-0000-000079470000}"/>
    <cellStyle name="40% - Accent1 2 3 5 2" xfId="17401" xr:uid="{00000000-0005-0000-0000-00007A470000}"/>
    <cellStyle name="40% - Accent1 2 3 5 2 2" xfId="17402" xr:uid="{00000000-0005-0000-0000-00007B470000}"/>
    <cellStyle name="40% - Accent1 2 3 5 2 2 2" xfId="17403" xr:uid="{00000000-0005-0000-0000-00007C470000}"/>
    <cellStyle name="40% - Accent1 2 3 5 2 2 2 2" xfId="17404" xr:uid="{00000000-0005-0000-0000-00007D470000}"/>
    <cellStyle name="40% - Accent1 2 3 5 2 2 2 3" xfId="17405" xr:uid="{00000000-0005-0000-0000-00007E470000}"/>
    <cellStyle name="40% - Accent1 2 3 5 2 2 3" xfId="17406" xr:uid="{00000000-0005-0000-0000-00007F470000}"/>
    <cellStyle name="40% - Accent1 2 3 5 2 2 4" xfId="17407" xr:uid="{00000000-0005-0000-0000-000080470000}"/>
    <cellStyle name="40% - Accent1 2 3 5 2 3" xfId="17408" xr:uid="{00000000-0005-0000-0000-000081470000}"/>
    <cellStyle name="40% - Accent1 2 3 5 2 3 2" xfId="17409" xr:uid="{00000000-0005-0000-0000-000082470000}"/>
    <cellStyle name="40% - Accent1 2 3 5 2 3 2 2" xfId="17410" xr:uid="{00000000-0005-0000-0000-000083470000}"/>
    <cellStyle name="40% - Accent1 2 3 5 2 3 2 3" xfId="17411" xr:uid="{00000000-0005-0000-0000-000084470000}"/>
    <cellStyle name="40% - Accent1 2 3 5 2 3 3" xfId="17412" xr:uid="{00000000-0005-0000-0000-000085470000}"/>
    <cellStyle name="40% - Accent1 2 3 5 2 3 4" xfId="17413" xr:uid="{00000000-0005-0000-0000-000086470000}"/>
    <cellStyle name="40% - Accent1 2 3 5 2 4" xfId="17414" xr:uid="{00000000-0005-0000-0000-000087470000}"/>
    <cellStyle name="40% - Accent1 2 3 5 2 4 2" xfId="17415" xr:uid="{00000000-0005-0000-0000-000088470000}"/>
    <cellStyle name="40% - Accent1 2 3 5 2 4 3" xfId="17416" xr:uid="{00000000-0005-0000-0000-000089470000}"/>
    <cellStyle name="40% - Accent1 2 3 5 2 5" xfId="17417" xr:uid="{00000000-0005-0000-0000-00008A470000}"/>
    <cellStyle name="40% - Accent1 2 3 5 2 5 2" xfId="17418" xr:uid="{00000000-0005-0000-0000-00008B470000}"/>
    <cellStyle name="40% - Accent1 2 3 5 2 6" xfId="17419" xr:uid="{00000000-0005-0000-0000-00008C470000}"/>
    <cellStyle name="40% - Accent1 2 3 5 2 6 2" xfId="17420" xr:uid="{00000000-0005-0000-0000-00008D470000}"/>
    <cellStyle name="40% - Accent1 2 3 5 2 7" xfId="17421" xr:uid="{00000000-0005-0000-0000-00008E470000}"/>
    <cellStyle name="40% - Accent1 2 3 5 3" xfId="17422" xr:uid="{00000000-0005-0000-0000-00008F470000}"/>
    <cellStyle name="40% - Accent1 2 3 5 3 2" xfId="17423" xr:uid="{00000000-0005-0000-0000-000090470000}"/>
    <cellStyle name="40% - Accent1 2 3 5 3 2 2" xfId="17424" xr:uid="{00000000-0005-0000-0000-000091470000}"/>
    <cellStyle name="40% - Accent1 2 3 5 3 2 3" xfId="17425" xr:uid="{00000000-0005-0000-0000-000092470000}"/>
    <cellStyle name="40% - Accent1 2 3 5 3 3" xfId="17426" xr:uid="{00000000-0005-0000-0000-000093470000}"/>
    <cellStyle name="40% - Accent1 2 3 5 3 3 2" xfId="17427" xr:uid="{00000000-0005-0000-0000-000094470000}"/>
    <cellStyle name="40% - Accent1 2 3 5 3 4" xfId="17428" xr:uid="{00000000-0005-0000-0000-000095470000}"/>
    <cellStyle name="40% - Accent1 2 3 5 3 4 2" xfId="17429" xr:uid="{00000000-0005-0000-0000-000096470000}"/>
    <cellStyle name="40% - Accent1 2 3 5 3 5" xfId="17430" xr:uid="{00000000-0005-0000-0000-000097470000}"/>
    <cellStyle name="40% - Accent1 2 3 5 4" xfId="17431" xr:uid="{00000000-0005-0000-0000-000098470000}"/>
    <cellStyle name="40% - Accent1 2 3 5 4 2" xfId="17432" xr:uid="{00000000-0005-0000-0000-000099470000}"/>
    <cellStyle name="40% - Accent1 2 3 5 4 2 2" xfId="17433" xr:uid="{00000000-0005-0000-0000-00009A470000}"/>
    <cellStyle name="40% - Accent1 2 3 5 4 2 3" xfId="17434" xr:uid="{00000000-0005-0000-0000-00009B470000}"/>
    <cellStyle name="40% - Accent1 2 3 5 4 3" xfId="17435" xr:uid="{00000000-0005-0000-0000-00009C470000}"/>
    <cellStyle name="40% - Accent1 2 3 5 4 4" xfId="17436" xr:uid="{00000000-0005-0000-0000-00009D470000}"/>
    <cellStyle name="40% - Accent1 2 3 5 5" xfId="17437" xr:uid="{00000000-0005-0000-0000-00009E470000}"/>
    <cellStyle name="40% - Accent1 2 3 5 5 2" xfId="17438" xr:uid="{00000000-0005-0000-0000-00009F470000}"/>
    <cellStyle name="40% - Accent1 2 3 5 5 3" xfId="17439" xr:uid="{00000000-0005-0000-0000-0000A0470000}"/>
    <cellStyle name="40% - Accent1 2 3 5 6" xfId="17440" xr:uid="{00000000-0005-0000-0000-0000A1470000}"/>
    <cellStyle name="40% - Accent1 2 3 5 6 2" xfId="17441" xr:uid="{00000000-0005-0000-0000-0000A2470000}"/>
    <cellStyle name="40% - Accent1 2 3 5 7" xfId="17442" xr:uid="{00000000-0005-0000-0000-0000A3470000}"/>
    <cellStyle name="40% - Accent1 2 3 5 7 2" xfId="17443" xr:uid="{00000000-0005-0000-0000-0000A4470000}"/>
    <cellStyle name="40% - Accent1 2 3 5 8" xfId="17444" xr:uid="{00000000-0005-0000-0000-0000A5470000}"/>
    <cellStyle name="40% - Accent1 2 3 5 9" xfId="52683" xr:uid="{00000000-0005-0000-0000-0000A6470000}"/>
    <cellStyle name="40% - Accent1 2 3 6" xfId="17445" xr:uid="{00000000-0005-0000-0000-0000A7470000}"/>
    <cellStyle name="40% - Accent1 2 3 6 2" xfId="17446" xr:uid="{00000000-0005-0000-0000-0000A8470000}"/>
    <cellStyle name="40% - Accent1 2 3 6 2 2" xfId="17447" xr:uid="{00000000-0005-0000-0000-0000A9470000}"/>
    <cellStyle name="40% - Accent1 2 3 6 2 2 2" xfId="17448" xr:uid="{00000000-0005-0000-0000-0000AA470000}"/>
    <cellStyle name="40% - Accent1 2 3 6 2 2 3" xfId="17449" xr:uid="{00000000-0005-0000-0000-0000AB470000}"/>
    <cellStyle name="40% - Accent1 2 3 6 2 3" xfId="17450" xr:uid="{00000000-0005-0000-0000-0000AC470000}"/>
    <cellStyle name="40% - Accent1 2 3 6 2 4" xfId="17451" xr:uid="{00000000-0005-0000-0000-0000AD470000}"/>
    <cellStyle name="40% - Accent1 2 3 6 3" xfId="17452" xr:uid="{00000000-0005-0000-0000-0000AE470000}"/>
    <cellStyle name="40% - Accent1 2 3 6 3 2" xfId="17453" xr:uid="{00000000-0005-0000-0000-0000AF470000}"/>
    <cellStyle name="40% - Accent1 2 3 6 3 2 2" xfId="17454" xr:uid="{00000000-0005-0000-0000-0000B0470000}"/>
    <cellStyle name="40% - Accent1 2 3 6 3 2 3" xfId="17455" xr:uid="{00000000-0005-0000-0000-0000B1470000}"/>
    <cellStyle name="40% - Accent1 2 3 6 3 3" xfId="17456" xr:uid="{00000000-0005-0000-0000-0000B2470000}"/>
    <cellStyle name="40% - Accent1 2 3 6 3 4" xfId="17457" xr:uid="{00000000-0005-0000-0000-0000B3470000}"/>
    <cellStyle name="40% - Accent1 2 3 6 4" xfId="17458" xr:uid="{00000000-0005-0000-0000-0000B4470000}"/>
    <cellStyle name="40% - Accent1 2 3 6 4 2" xfId="17459" xr:uid="{00000000-0005-0000-0000-0000B5470000}"/>
    <cellStyle name="40% - Accent1 2 3 6 4 3" xfId="17460" xr:uid="{00000000-0005-0000-0000-0000B6470000}"/>
    <cellStyle name="40% - Accent1 2 3 6 5" xfId="17461" xr:uid="{00000000-0005-0000-0000-0000B7470000}"/>
    <cellStyle name="40% - Accent1 2 3 6 5 2" xfId="17462" xr:uid="{00000000-0005-0000-0000-0000B8470000}"/>
    <cellStyle name="40% - Accent1 2 3 6 6" xfId="17463" xr:uid="{00000000-0005-0000-0000-0000B9470000}"/>
    <cellStyle name="40% - Accent1 2 3 6 6 2" xfId="17464" xr:uid="{00000000-0005-0000-0000-0000BA470000}"/>
    <cellStyle name="40% - Accent1 2 3 6 7" xfId="17465" xr:uid="{00000000-0005-0000-0000-0000BB470000}"/>
    <cellStyle name="40% - Accent1 2 3 7" xfId="17466" xr:uid="{00000000-0005-0000-0000-0000BC470000}"/>
    <cellStyle name="40% - Accent1 2 3 7 2" xfId="17467" xr:uid="{00000000-0005-0000-0000-0000BD470000}"/>
    <cellStyle name="40% - Accent1 2 3 7 2 2" xfId="17468" xr:uid="{00000000-0005-0000-0000-0000BE470000}"/>
    <cellStyle name="40% - Accent1 2 3 7 2 3" xfId="17469" xr:uid="{00000000-0005-0000-0000-0000BF470000}"/>
    <cellStyle name="40% - Accent1 2 3 7 3" xfId="17470" xr:uid="{00000000-0005-0000-0000-0000C0470000}"/>
    <cellStyle name="40% - Accent1 2 3 7 3 2" xfId="17471" xr:uid="{00000000-0005-0000-0000-0000C1470000}"/>
    <cellStyle name="40% - Accent1 2 3 7 4" xfId="17472" xr:uid="{00000000-0005-0000-0000-0000C2470000}"/>
    <cellStyle name="40% - Accent1 2 3 7 4 2" xfId="17473" xr:uid="{00000000-0005-0000-0000-0000C3470000}"/>
    <cellStyle name="40% - Accent1 2 3 7 5" xfId="17474" xr:uid="{00000000-0005-0000-0000-0000C4470000}"/>
    <cellStyle name="40% - Accent1 2 3 8" xfId="17475" xr:uid="{00000000-0005-0000-0000-0000C5470000}"/>
    <cellStyle name="40% - Accent1 2 3 8 2" xfId="17476" xr:uid="{00000000-0005-0000-0000-0000C6470000}"/>
    <cellStyle name="40% - Accent1 2 3 8 2 2" xfId="17477" xr:uid="{00000000-0005-0000-0000-0000C7470000}"/>
    <cellStyle name="40% - Accent1 2 3 8 2 3" xfId="17478" xr:uid="{00000000-0005-0000-0000-0000C8470000}"/>
    <cellStyle name="40% - Accent1 2 3 8 3" xfId="17479" xr:uid="{00000000-0005-0000-0000-0000C9470000}"/>
    <cellStyle name="40% - Accent1 2 3 8 4" xfId="17480" xr:uid="{00000000-0005-0000-0000-0000CA470000}"/>
    <cellStyle name="40% - Accent1 2 3 9" xfId="17481" xr:uid="{00000000-0005-0000-0000-0000CB470000}"/>
    <cellStyle name="40% - Accent1 2 3 9 2" xfId="17482" xr:uid="{00000000-0005-0000-0000-0000CC470000}"/>
    <cellStyle name="40% - Accent1 2 3 9 3" xfId="17483" xr:uid="{00000000-0005-0000-0000-0000CD470000}"/>
    <cellStyle name="40% - Accent1 2 4" xfId="557" xr:uid="{00000000-0005-0000-0000-0000CE470000}"/>
    <cellStyle name="40% - Accent1 2 4 10" xfId="17485" xr:uid="{00000000-0005-0000-0000-0000CF470000}"/>
    <cellStyle name="40% - Accent1 2 4 11" xfId="17484" xr:uid="{00000000-0005-0000-0000-0000D0470000}"/>
    <cellStyle name="40% - Accent1 2 4 12" xfId="52209" xr:uid="{00000000-0005-0000-0000-0000D1470000}"/>
    <cellStyle name="40% - Accent1 2 4 13" xfId="52472" xr:uid="{00000000-0005-0000-0000-0000D2470000}"/>
    <cellStyle name="40% - Accent1 2 4 14" xfId="53943" xr:uid="{00000000-0005-0000-0000-0000D3470000}"/>
    <cellStyle name="40% - Accent1 2 4 15" xfId="55469" xr:uid="{00000000-0005-0000-0000-0000D4470000}"/>
    <cellStyle name="40% - Accent1 2 4 16" xfId="56847" xr:uid="{00000000-0005-0000-0000-0000D5470000}"/>
    <cellStyle name="40% - Accent1 2 4 2" xfId="711" xr:uid="{00000000-0005-0000-0000-0000D6470000}"/>
    <cellStyle name="40% - Accent1 2 4 2 10" xfId="53223" xr:uid="{00000000-0005-0000-0000-0000D7470000}"/>
    <cellStyle name="40% - Accent1 2 4 2 11" xfId="54583" xr:uid="{00000000-0005-0000-0000-0000D8470000}"/>
    <cellStyle name="40% - Accent1 2 4 2 12" xfId="56109" xr:uid="{00000000-0005-0000-0000-0000D9470000}"/>
    <cellStyle name="40% - Accent1 2 4 2 13" xfId="57487" xr:uid="{00000000-0005-0000-0000-0000DA470000}"/>
    <cellStyle name="40% - Accent1 2 4 2 2" xfId="17487" xr:uid="{00000000-0005-0000-0000-0000DB470000}"/>
    <cellStyle name="40% - Accent1 2 4 2 2 2" xfId="17488" xr:uid="{00000000-0005-0000-0000-0000DC470000}"/>
    <cellStyle name="40% - Accent1 2 4 2 2 2 2" xfId="17489" xr:uid="{00000000-0005-0000-0000-0000DD470000}"/>
    <cellStyle name="40% - Accent1 2 4 2 2 2 2 2" xfId="17490" xr:uid="{00000000-0005-0000-0000-0000DE470000}"/>
    <cellStyle name="40% - Accent1 2 4 2 2 2 2 3" xfId="17491" xr:uid="{00000000-0005-0000-0000-0000DF470000}"/>
    <cellStyle name="40% - Accent1 2 4 2 2 2 3" xfId="17492" xr:uid="{00000000-0005-0000-0000-0000E0470000}"/>
    <cellStyle name="40% - Accent1 2 4 2 2 2 4" xfId="17493" xr:uid="{00000000-0005-0000-0000-0000E1470000}"/>
    <cellStyle name="40% - Accent1 2 4 2 2 3" xfId="17494" xr:uid="{00000000-0005-0000-0000-0000E2470000}"/>
    <cellStyle name="40% - Accent1 2 4 2 2 3 2" xfId="17495" xr:uid="{00000000-0005-0000-0000-0000E3470000}"/>
    <cellStyle name="40% - Accent1 2 4 2 2 3 2 2" xfId="17496" xr:uid="{00000000-0005-0000-0000-0000E4470000}"/>
    <cellStyle name="40% - Accent1 2 4 2 2 3 2 3" xfId="17497" xr:uid="{00000000-0005-0000-0000-0000E5470000}"/>
    <cellStyle name="40% - Accent1 2 4 2 2 3 3" xfId="17498" xr:uid="{00000000-0005-0000-0000-0000E6470000}"/>
    <cellStyle name="40% - Accent1 2 4 2 2 3 4" xfId="17499" xr:uid="{00000000-0005-0000-0000-0000E7470000}"/>
    <cellStyle name="40% - Accent1 2 4 2 2 4" xfId="17500" xr:uid="{00000000-0005-0000-0000-0000E8470000}"/>
    <cellStyle name="40% - Accent1 2 4 2 2 4 2" xfId="17501" xr:uid="{00000000-0005-0000-0000-0000E9470000}"/>
    <cellStyle name="40% - Accent1 2 4 2 2 4 3" xfId="17502" xr:uid="{00000000-0005-0000-0000-0000EA470000}"/>
    <cellStyle name="40% - Accent1 2 4 2 2 5" xfId="17503" xr:uid="{00000000-0005-0000-0000-0000EB470000}"/>
    <cellStyle name="40% - Accent1 2 4 2 2 5 2" xfId="17504" xr:uid="{00000000-0005-0000-0000-0000EC470000}"/>
    <cellStyle name="40% - Accent1 2 4 2 2 6" xfId="17505" xr:uid="{00000000-0005-0000-0000-0000ED470000}"/>
    <cellStyle name="40% - Accent1 2 4 2 2 6 2" xfId="17506" xr:uid="{00000000-0005-0000-0000-0000EE470000}"/>
    <cellStyle name="40% - Accent1 2 4 2 2 7" xfId="17507" xr:uid="{00000000-0005-0000-0000-0000EF470000}"/>
    <cellStyle name="40% - Accent1 2 4 2 3" xfId="17508" xr:uid="{00000000-0005-0000-0000-0000F0470000}"/>
    <cellStyle name="40% - Accent1 2 4 2 3 2" xfId="17509" xr:uid="{00000000-0005-0000-0000-0000F1470000}"/>
    <cellStyle name="40% - Accent1 2 4 2 3 2 2" xfId="17510" xr:uid="{00000000-0005-0000-0000-0000F2470000}"/>
    <cellStyle name="40% - Accent1 2 4 2 3 2 3" xfId="17511" xr:uid="{00000000-0005-0000-0000-0000F3470000}"/>
    <cellStyle name="40% - Accent1 2 4 2 3 3" xfId="17512" xr:uid="{00000000-0005-0000-0000-0000F4470000}"/>
    <cellStyle name="40% - Accent1 2 4 2 3 3 2" xfId="17513" xr:uid="{00000000-0005-0000-0000-0000F5470000}"/>
    <cellStyle name="40% - Accent1 2 4 2 3 4" xfId="17514" xr:uid="{00000000-0005-0000-0000-0000F6470000}"/>
    <cellStyle name="40% - Accent1 2 4 2 3 4 2" xfId="17515" xr:uid="{00000000-0005-0000-0000-0000F7470000}"/>
    <cellStyle name="40% - Accent1 2 4 2 3 5" xfId="17516" xr:uid="{00000000-0005-0000-0000-0000F8470000}"/>
    <cellStyle name="40% - Accent1 2 4 2 4" xfId="17517" xr:uid="{00000000-0005-0000-0000-0000F9470000}"/>
    <cellStyle name="40% - Accent1 2 4 2 4 2" xfId="17518" xr:uid="{00000000-0005-0000-0000-0000FA470000}"/>
    <cellStyle name="40% - Accent1 2 4 2 4 2 2" xfId="17519" xr:uid="{00000000-0005-0000-0000-0000FB470000}"/>
    <cellStyle name="40% - Accent1 2 4 2 4 2 3" xfId="17520" xr:uid="{00000000-0005-0000-0000-0000FC470000}"/>
    <cellStyle name="40% - Accent1 2 4 2 4 3" xfId="17521" xr:uid="{00000000-0005-0000-0000-0000FD470000}"/>
    <cellStyle name="40% - Accent1 2 4 2 4 4" xfId="17522" xr:uid="{00000000-0005-0000-0000-0000FE470000}"/>
    <cellStyle name="40% - Accent1 2 4 2 5" xfId="17523" xr:uid="{00000000-0005-0000-0000-0000FF470000}"/>
    <cellStyle name="40% - Accent1 2 4 2 5 2" xfId="17524" xr:uid="{00000000-0005-0000-0000-000000480000}"/>
    <cellStyle name="40% - Accent1 2 4 2 5 3" xfId="17525" xr:uid="{00000000-0005-0000-0000-000001480000}"/>
    <cellStyle name="40% - Accent1 2 4 2 6" xfId="17526" xr:uid="{00000000-0005-0000-0000-000002480000}"/>
    <cellStyle name="40% - Accent1 2 4 2 6 2" xfId="17527" xr:uid="{00000000-0005-0000-0000-000003480000}"/>
    <cellStyle name="40% - Accent1 2 4 2 7" xfId="17528" xr:uid="{00000000-0005-0000-0000-000004480000}"/>
    <cellStyle name="40% - Accent1 2 4 2 7 2" xfId="17529" xr:uid="{00000000-0005-0000-0000-000005480000}"/>
    <cellStyle name="40% - Accent1 2 4 2 8" xfId="17530" xr:uid="{00000000-0005-0000-0000-000006480000}"/>
    <cellStyle name="40% - Accent1 2 4 2 9" xfId="17486" xr:uid="{00000000-0005-0000-0000-000007480000}"/>
    <cellStyle name="40% - Accent1 2 4 3" xfId="17531" xr:uid="{00000000-0005-0000-0000-000008480000}"/>
    <cellStyle name="40% - Accent1 2 4 3 10" xfId="54363" xr:uid="{00000000-0005-0000-0000-000009480000}"/>
    <cellStyle name="40% - Accent1 2 4 3 11" xfId="55889" xr:uid="{00000000-0005-0000-0000-00000A480000}"/>
    <cellStyle name="40% - Accent1 2 4 3 12" xfId="57267" xr:uid="{00000000-0005-0000-0000-00000B480000}"/>
    <cellStyle name="40% - Accent1 2 4 3 2" xfId="17532" xr:uid="{00000000-0005-0000-0000-00000C480000}"/>
    <cellStyle name="40% - Accent1 2 4 3 2 2" xfId="17533" xr:uid="{00000000-0005-0000-0000-00000D480000}"/>
    <cellStyle name="40% - Accent1 2 4 3 2 2 2" xfId="17534" xr:uid="{00000000-0005-0000-0000-00000E480000}"/>
    <cellStyle name="40% - Accent1 2 4 3 2 2 2 2" xfId="17535" xr:uid="{00000000-0005-0000-0000-00000F480000}"/>
    <cellStyle name="40% - Accent1 2 4 3 2 2 2 3" xfId="17536" xr:uid="{00000000-0005-0000-0000-000010480000}"/>
    <cellStyle name="40% - Accent1 2 4 3 2 2 3" xfId="17537" xr:uid="{00000000-0005-0000-0000-000011480000}"/>
    <cellStyle name="40% - Accent1 2 4 3 2 2 4" xfId="17538" xr:uid="{00000000-0005-0000-0000-000012480000}"/>
    <cellStyle name="40% - Accent1 2 4 3 2 3" xfId="17539" xr:uid="{00000000-0005-0000-0000-000013480000}"/>
    <cellStyle name="40% - Accent1 2 4 3 2 3 2" xfId="17540" xr:uid="{00000000-0005-0000-0000-000014480000}"/>
    <cellStyle name="40% - Accent1 2 4 3 2 3 2 2" xfId="17541" xr:uid="{00000000-0005-0000-0000-000015480000}"/>
    <cellStyle name="40% - Accent1 2 4 3 2 3 2 3" xfId="17542" xr:uid="{00000000-0005-0000-0000-000016480000}"/>
    <cellStyle name="40% - Accent1 2 4 3 2 3 3" xfId="17543" xr:uid="{00000000-0005-0000-0000-000017480000}"/>
    <cellStyle name="40% - Accent1 2 4 3 2 3 4" xfId="17544" xr:uid="{00000000-0005-0000-0000-000018480000}"/>
    <cellStyle name="40% - Accent1 2 4 3 2 4" xfId="17545" xr:uid="{00000000-0005-0000-0000-000019480000}"/>
    <cellStyle name="40% - Accent1 2 4 3 2 4 2" xfId="17546" xr:uid="{00000000-0005-0000-0000-00001A480000}"/>
    <cellStyle name="40% - Accent1 2 4 3 2 4 3" xfId="17547" xr:uid="{00000000-0005-0000-0000-00001B480000}"/>
    <cellStyle name="40% - Accent1 2 4 3 2 5" xfId="17548" xr:uid="{00000000-0005-0000-0000-00001C480000}"/>
    <cellStyle name="40% - Accent1 2 4 3 2 5 2" xfId="17549" xr:uid="{00000000-0005-0000-0000-00001D480000}"/>
    <cellStyle name="40% - Accent1 2 4 3 2 6" xfId="17550" xr:uid="{00000000-0005-0000-0000-00001E480000}"/>
    <cellStyle name="40% - Accent1 2 4 3 2 6 2" xfId="17551" xr:uid="{00000000-0005-0000-0000-00001F480000}"/>
    <cellStyle name="40% - Accent1 2 4 3 2 7" xfId="17552" xr:uid="{00000000-0005-0000-0000-000020480000}"/>
    <cellStyle name="40% - Accent1 2 4 3 3" xfId="17553" xr:uid="{00000000-0005-0000-0000-000021480000}"/>
    <cellStyle name="40% - Accent1 2 4 3 3 2" xfId="17554" xr:uid="{00000000-0005-0000-0000-000022480000}"/>
    <cellStyle name="40% - Accent1 2 4 3 3 2 2" xfId="17555" xr:uid="{00000000-0005-0000-0000-000023480000}"/>
    <cellStyle name="40% - Accent1 2 4 3 3 2 3" xfId="17556" xr:uid="{00000000-0005-0000-0000-000024480000}"/>
    <cellStyle name="40% - Accent1 2 4 3 3 3" xfId="17557" xr:uid="{00000000-0005-0000-0000-000025480000}"/>
    <cellStyle name="40% - Accent1 2 4 3 3 3 2" xfId="17558" xr:uid="{00000000-0005-0000-0000-000026480000}"/>
    <cellStyle name="40% - Accent1 2 4 3 3 4" xfId="17559" xr:uid="{00000000-0005-0000-0000-000027480000}"/>
    <cellStyle name="40% - Accent1 2 4 3 3 4 2" xfId="17560" xr:uid="{00000000-0005-0000-0000-000028480000}"/>
    <cellStyle name="40% - Accent1 2 4 3 3 5" xfId="17561" xr:uid="{00000000-0005-0000-0000-000029480000}"/>
    <cellStyle name="40% - Accent1 2 4 3 4" xfId="17562" xr:uid="{00000000-0005-0000-0000-00002A480000}"/>
    <cellStyle name="40% - Accent1 2 4 3 4 2" xfId="17563" xr:uid="{00000000-0005-0000-0000-00002B480000}"/>
    <cellStyle name="40% - Accent1 2 4 3 4 2 2" xfId="17564" xr:uid="{00000000-0005-0000-0000-00002C480000}"/>
    <cellStyle name="40% - Accent1 2 4 3 4 2 3" xfId="17565" xr:uid="{00000000-0005-0000-0000-00002D480000}"/>
    <cellStyle name="40% - Accent1 2 4 3 4 3" xfId="17566" xr:uid="{00000000-0005-0000-0000-00002E480000}"/>
    <cellStyle name="40% - Accent1 2 4 3 4 4" xfId="17567" xr:uid="{00000000-0005-0000-0000-00002F480000}"/>
    <cellStyle name="40% - Accent1 2 4 3 5" xfId="17568" xr:uid="{00000000-0005-0000-0000-000030480000}"/>
    <cellStyle name="40% - Accent1 2 4 3 5 2" xfId="17569" xr:uid="{00000000-0005-0000-0000-000031480000}"/>
    <cellStyle name="40% - Accent1 2 4 3 5 3" xfId="17570" xr:uid="{00000000-0005-0000-0000-000032480000}"/>
    <cellStyle name="40% - Accent1 2 4 3 6" xfId="17571" xr:uid="{00000000-0005-0000-0000-000033480000}"/>
    <cellStyle name="40% - Accent1 2 4 3 6 2" xfId="17572" xr:uid="{00000000-0005-0000-0000-000034480000}"/>
    <cellStyle name="40% - Accent1 2 4 3 7" xfId="17573" xr:uid="{00000000-0005-0000-0000-000035480000}"/>
    <cellStyle name="40% - Accent1 2 4 3 7 2" xfId="17574" xr:uid="{00000000-0005-0000-0000-000036480000}"/>
    <cellStyle name="40% - Accent1 2 4 3 8" xfId="17575" xr:uid="{00000000-0005-0000-0000-000037480000}"/>
    <cellStyle name="40% - Accent1 2 4 3 9" xfId="52952" xr:uid="{00000000-0005-0000-0000-000038480000}"/>
    <cellStyle name="40% - Accent1 2 4 4" xfId="17576" xr:uid="{00000000-0005-0000-0000-000039480000}"/>
    <cellStyle name="40% - Accent1 2 4 4 10" xfId="55682" xr:uid="{00000000-0005-0000-0000-00003A480000}"/>
    <cellStyle name="40% - Accent1 2 4 4 11" xfId="57060" xr:uid="{00000000-0005-0000-0000-00003B480000}"/>
    <cellStyle name="40% - Accent1 2 4 4 2" xfId="17577" xr:uid="{00000000-0005-0000-0000-00003C480000}"/>
    <cellStyle name="40% - Accent1 2 4 4 2 2" xfId="17578" xr:uid="{00000000-0005-0000-0000-00003D480000}"/>
    <cellStyle name="40% - Accent1 2 4 4 2 2 2" xfId="17579" xr:uid="{00000000-0005-0000-0000-00003E480000}"/>
    <cellStyle name="40% - Accent1 2 4 4 2 2 3" xfId="17580" xr:uid="{00000000-0005-0000-0000-00003F480000}"/>
    <cellStyle name="40% - Accent1 2 4 4 2 3" xfId="17581" xr:uid="{00000000-0005-0000-0000-000040480000}"/>
    <cellStyle name="40% - Accent1 2 4 4 2 4" xfId="17582" xr:uid="{00000000-0005-0000-0000-000041480000}"/>
    <cellStyle name="40% - Accent1 2 4 4 3" xfId="17583" xr:uid="{00000000-0005-0000-0000-000042480000}"/>
    <cellStyle name="40% - Accent1 2 4 4 3 2" xfId="17584" xr:uid="{00000000-0005-0000-0000-000043480000}"/>
    <cellStyle name="40% - Accent1 2 4 4 3 2 2" xfId="17585" xr:uid="{00000000-0005-0000-0000-000044480000}"/>
    <cellStyle name="40% - Accent1 2 4 4 3 2 3" xfId="17586" xr:uid="{00000000-0005-0000-0000-000045480000}"/>
    <cellStyle name="40% - Accent1 2 4 4 3 3" xfId="17587" xr:uid="{00000000-0005-0000-0000-000046480000}"/>
    <cellStyle name="40% - Accent1 2 4 4 3 4" xfId="17588" xr:uid="{00000000-0005-0000-0000-000047480000}"/>
    <cellStyle name="40% - Accent1 2 4 4 4" xfId="17589" xr:uid="{00000000-0005-0000-0000-000048480000}"/>
    <cellStyle name="40% - Accent1 2 4 4 4 2" xfId="17590" xr:uid="{00000000-0005-0000-0000-000049480000}"/>
    <cellStyle name="40% - Accent1 2 4 4 4 3" xfId="17591" xr:uid="{00000000-0005-0000-0000-00004A480000}"/>
    <cellStyle name="40% - Accent1 2 4 4 5" xfId="17592" xr:uid="{00000000-0005-0000-0000-00004B480000}"/>
    <cellStyle name="40% - Accent1 2 4 4 5 2" xfId="17593" xr:uid="{00000000-0005-0000-0000-00004C480000}"/>
    <cellStyle name="40% - Accent1 2 4 4 6" xfId="17594" xr:uid="{00000000-0005-0000-0000-00004D480000}"/>
    <cellStyle name="40% - Accent1 2 4 4 6 2" xfId="17595" xr:uid="{00000000-0005-0000-0000-00004E480000}"/>
    <cellStyle name="40% - Accent1 2 4 4 7" xfId="17596" xr:uid="{00000000-0005-0000-0000-00004F480000}"/>
    <cellStyle name="40% - Accent1 2 4 4 8" xfId="52685" xr:uid="{00000000-0005-0000-0000-000050480000}"/>
    <cellStyle name="40% - Accent1 2 4 4 9" xfId="54156" xr:uid="{00000000-0005-0000-0000-000051480000}"/>
    <cellStyle name="40% - Accent1 2 4 5" xfId="17597" xr:uid="{00000000-0005-0000-0000-000052480000}"/>
    <cellStyle name="40% - Accent1 2 4 5 2" xfId="17598" xr:uid="{00000000-0005-0000-0000-000053480000}"/>
    <cellStyle name="40% - Accent1 2 4 5 2 2" xfId="17599" xr:uid="{00000000-0005-0000-0000-000054480000}"/>
    <cellStyle name="40% - Accent1 2 4 5 2 3" xfId="17600" xr:uid="{00000000-0005-0000-0000-000055480000}"/>
    <cellStyle name="40% - Accent1 2 4 5 3" xfId="17601" xr:uid="{00000000-0005-0000-0000-000056480000}"/>
    <cellStyle name="40% - Accent1 2 4 5 3 2" xfId="17602" xr:uid="{00000000-0005-0000-0000-000057480000}"/>
    <cellStyle name="40% - Accent1 2 4 5 4" xfId="17603" xr:uid="{00000000-0005-0000-0000-000058480000}"/>
    <cellStyle name="40% - Accent1 2 4 5 4 2" xfId="17604" xr:uid="{00000000-0005-0000-0000-000059480000}"/>
    <cellStyle name="40% - Accent1 2 4 5 5" xfId="17605" xr:uid="{00000000-0005-0000-0000-00005A480000}"/>
    <cellStyle name="40% - Accent1 2 4 6" xfId="17606" xr:uid="{00000000-0005-0000-0000-00005B480000}"/>
    <cellStyle name="40% - Accent1 2 4 6 2" xfId="17607" xr:uid="{00000000-0005-0000-0000-00005C480000}"/>
    <cellStyle name="40% - Accent1 2 4 6 2 2" xfId="17608" xr:uid="{00000000-0005-0000-0000-00005D480000}"/>
    <cellStyle name="40% - Accent1 2 4 6 2 3" xfId="17609" xr:uid="{00000000-0005-0000-0000-00005E480000}"/>
    <cellStyle name="40% - Accent1 2 4 6 3" xfId="17610" xr:uid="{00000000-0005-0000-0000-00005F480000}"/>
    <cellStyle name="40% - Accent1 2 4 6 4" xfId="17611" xr:uid="{00000000-0005-0000-0000-000060480000}"/>
    <cellStyle name="40% - Accent1 2 4 7" xfId="17612" xr:uid="{00000000-0005-0000-0000-000061480000}"/>
    <cellStyle name="40% - Accent1 2 4 7 2" xfId="17613" xr:uid="{00000000-0005-0000-0000-000062480000}"/>
    <cellStyle name="40% - Accent1 2 4 7 3" xfId="17614" xr:uid="{00000000-0005-0000-0000-000063480000}"/>
    <cellStyle name="40% - Accent1 2 4 8" xfId="17615" xr:uid="{00000000-0005-0000-0000-000064480000}"/>
    <cellStyle name="40% - Accent1 2 4 8 2" xfId="17616" xr:uid="{00000000-0005-0000-0000-000065480000}"/>
    <cellStyle name="40% - Accent1 2 4 9" xfId="17617" xr:uid="{00000000-0005-0000-0000-000066480000}"/>
    <cellStyle name="40% - Accent1 2 4 9 2" xfId="17618" xr:uid="{00000000-0005-0000-0000-000067480000}"/>
    <cellStyle name="40% - Accent1 2 5" xfId="17619" xr:uid="{00000000-0005-0000-0000-000068480000}"/>
    <cellStyle name="40% - Accent1 2 5 10" xfId="17620" xr:uid="{00000000-0005-0000-0000-000069480000}"/>
    <cellStyle name="40% - Accent1 2 5 11" xfId="53218" xr:uid="{00000000-0005-0000-0000-00006A480000}"/>
    <cellStyle name="40% - Accent1 2 5 2" xfId="17621" xr:uid="{00000000-0005-0000-0000-00006B480000}"/>
    <cellStyle name="40% - Accent1 2 5 2 2" xfId="17622" xr:uid="{00000000-0005-0000-0000-00006C480000}"/>
    <cellStyle name="40% - Accent1 2 5 2 2 2" xfId="17623" xr:uid="{00000000-0005-0000-0000-00006D480000}"/>
    <cellStyle name="40% - Accent1 2 5 2 2 2 2" xfId="17624" xr:uid="{00000000-0005-0000-0000-00006E480000}"/>
    <cellStyle name="40% - Accent1 2 5 2 2 2 2 2" xfId="17625" xr:uid="{00000000-0005-0000-0000-00006F480000}"/>
    <cellStyle name="40% - Accent1 2 5 2 2 2 2 3" xfId="17626" xr:uid="{00000000-0005-0000-0000-000070480000}"/>
    <cellStyle name="40% - Accent1 2 5 2 2 2 3" xfId="17627" xr:uid="{00000000-0005-0000-0000-000071480000}"/>
    <cellStyle name="40% - Accent1 2 5 2 2 2 4" xfId="17628" xr:uid="{00000000-0005-0000-0000-000072480000}"/>
    <cellStyle name="40% - Accent1 2 5 2 2 3" xfId="17629" xr:uid="{00000000-0005-0000-0000-000073480000}"/>
    <cellStyle name="40% - Accent1 2 5 2 2 3 2" xfId="17630" xr:uid="{00000000-0005-0000-0000-000074480000}"/>
    <cellStyle name="40% - Accent1 2 5 2 2 3 2 2" xfId="17631" xr:uid="{00000000-0005-0000-0000-000075480000}"/>
    <cellStyle name="40% - Accent1 2 5 2 2 3 2 3" xfId="17632" xr:uid="{00000000-0005-0000-0000-000076480000}"/>
    <cellStyle name="40% - Accent1 2 5 2 2 3 3" xfId="17633" xr:uid="{00000000-0005-0000-0000-000077480000}"/>
    <cellStyle name="40% - Accent1 2 5 2 2 3 4" xfId="17634" xr:uid="{00000000-0005-0000-0000-000078480000}"/>
    <cellStyle name="40% - Accent1 2 5 2 2 4" xfId="17635" xr:uid="{00000000-0005-0000-0000-000079480000}"/>
    <cellStyle name="40% - Accent1 2 5 2 2 4 2" xfId="17636" xr:uid="{00000000-0005-0000-0000-00007A480000}"/>
    <cellStyle name="40% - Accent1 2 5 2 2 4 3" xfId="17637" xr:uid="{00000000-0005-0000-0000-00007B480000}"/>
    <cellStyle name="40% - Accent1 2 5 2 2 5" xfId="17638" xr:uid="{00000000-0005-0000-0000-00007C480000}"/>
    <cellStyle name="40% - Accent1 2 5 2 2 5 2" xfId="17639" xr:uid="{00000000-0005-0000-0000-00007D480000}"/>
    <cellStyle name="40% - Accent1 2 5 2 2 6" xfId="17640" xr:uid="{00000000-0005-0000-0000-00007E480000}"/>
    <cellStyle name="40% - Accent1 2 5 2 2 6 2" xfId="17641" xr:uid="{00000000-0005-0000-0000-00007F480000}"/>
    <cellStyle name="40% - Accent1 2 5 2 2 7" xfId="17642" xr:uid="{00000000-0005-0000-0000-000080480000}"/>
    <cellStyle name="40% - Accent1 2 5 2 3" xfId="17643" xr:uid="{00000000-0005-0000-0000-000081480000}"/>
    <cellStyle name="40% - Accent1 2 5 2 3 2" xfId="17644" xr:uid="{00000000-0005-0000-0000-000082480000}"/>
    <cellStyle name="40% - Accent1 2 5 2 3 2 2" xfId="17645" xr:uid="{00000000-0005-0000-0000-000083480000}"/>
    <cellStyle name="40% - Accent1 2 5 2 3 2 3" xfId="17646" xr:uid="{00000000-0005-0000-0000-000084480000}"/>
    <cellStyle name="40% - Accent1 2 5 2 3 3" xfId="17647" xr:uid="{00000000-0005-0000-0000-000085480000}"/>
    <cellStyle name="40% - Accent1 2 5 2 3 3 2" xfId="17648" xr:uid="{00000000-0005-0000-0000-000086480000}"/>
    <cellStyle name="40% - Accent1 2 5 2 3 4" xfId="17649" xr:uid="{00000000-0005-0000-0000-000087480000}"/>
    <cellStyle name="40% - Accent1 2 5 2 3 4 2" xfId="17650" xr:uid="{00000000-0005-0000-0000-000088480000}"/>
    <cellStyle name="40% - Accent1 2 5 2 3 5" xfId="17651" xr:uid="{00000000-0005-0000-0000-000089480000}"/>
    <cellStyle name="40% - Accent1 2 5 2 4" xfId="17652" xr:uid="{00000000-0005-0000-0000-00008A480000}"/>
    <cellStyle name="40% - Accent1 2 5 2 4 2" xfId="17653" xr:uid="{00000000-0005-0000-0000-00008B480000}"/>
    <cellStyle name="40% - Accent1 2 5 2 4 2 2" xfId="17654" xr:uid="{00000000-0005-0000-0000-00008C480000}"/>
    <cellStyle name="40% - Accent1 2 5 2 4 2 3" xfId="17655" xr:uid="{00000000-0005-0000-0000-00008D480000}"/>
    <cellStyle name="40% - Accent1 2 5 2 4 3" xfId="17656" xr:uid="{00000000-0005-0000-0000-00008E480000}"/>
    <cellStyle name="40% - Accent1 2 5 2 4 4" xfId="17657" xr:uid="{00000000-0005-0000-0000-00008F480000}"/>
    <cellStyle name="40% - Accent1 2 5 2 5" xfId="17658" xr:uid="{00000000-0005-0000-0000-000090480000}"/>
    <cellStyle name="40% - Accent1 2 5 2 5 2" xfId="17659" xr:uid="{00000000-0005-0000-0000-000091480000}"/>
    <cellStyle name="40% - Accent1 2 5 2 5 3" xfId="17660" xr:uid="{00000000-0005-0000-0000-000092480000}"/>
    <cellStyle name="40% - Accent1 2 5 2 6" xfId="17661" xr:uid="{00000000-0005-0000-0000-000093480000}"/>
    <cellStyle name="40% - Accent1 2 5 2 6 2" xfId="17662" xr:uid="{00000000-0005-0000-0000-000094480000}"/>
    <cellStyle name="40% - Accent1 2 5 2 7" xfId="17663" xr:uid="{00000000-0005-0000-0000-000095480000}"/>
    <cellStyle name="40% - Accent1 2 5 2 7 2" xfId="17664" xr:uid="{00000000-0005-0000-0000-000096480000}"/>
    <cellStyle name="40% - Accent1 2 5 2 8" xfId="17665" xr:uid="{00000000-0005-0000-0000-000097480000}"/>
    <cellStyle name="40% - Accent1 2 5 3" xfId="17666" xr:uid="{00000000-0005-0000-0000-000098480000}"/>
    <cellStyle name="40% - Accent1 2 5 3 2" xfId="17667" xr:uid="{00000000-0005-0000-0000-000099480000}"/>
    <cellStyle name="40% - Accent1 2 5 3 2 2" xfId="17668" xr:uid="{00000000-0005-0000-0000-00009A480000}"/>
    <cellStyle name="40% - Accent1 2 5 3 2 2 2" xfId="17669" xr:uid="{00000000-0005-0000-0000-00009B480000}"/>
    <cellStyle name="40% - Accent1 2 5 3 2 2 2 2" xfId="17670" xr:uid="{00000000-0005-0000-0000-00009C480000}"/>
    <cellStyle name="40% - Accent1 2 5 3 2 2 2 3" xfId="17671" xr:uid="{00000000-0005-0000-0000-00009D480000}"/>
    <cellStyle name="40% - Accent1 2 5 3 2 2 3" xfId="17672" xr:uid="{00000000-0005-0000-0000-00009E480000}"/>
    <cellStyle name="40% - Accent1 2 5 3 2 2 4" xfId="17673" xr:uid="{00000000-0005-0000-0000-00009F480000}"/>
    <cellStyle name="40% - Accent1 2 5 3 2 3" xfId="17674" xr:uid="{00000000-0005-0000-0000-0000A0480000}"/>
    <cellStyle name="40% - Accent1 2 5 3 2 3 2" xfId="17675" xr:uid="{00000000-0005-0000-0000-0000A1480000}"/>
    <cellStyle name="40% - Accent1 2 5 3 2 3 2 2" xfId="17676" xr:uid="{00000000-0005-0000-0000-0000A2480000}"/>
    <cellStyle name="40% - Accent1 2 5 3 2 3 2 3" xfId="17677" xr:uid="{00000000-0005-0000-0000-0000A3480000}"/>
    <cellStyle name="40% - Accent1 2 5 3 2 3 3" xfId="17678" xr:uid="{00000000-0005-0000-0000-0000A4480000}"/>
    <cellStyle name="40% - Accent1 2 5 3 2 3 4" xfId="17679" xr:uid="{00000000-0005-0000-0000-0000A5480000}"/>
    <cellStyle name="40% - Accent1 2 5 3 2 4" xfId="17680" xr:uid="{00000000-0005-0000-0000-0000A6480000}"/>
    <cellStyle name="40% - Accent1 2 5 3 2 4 2" xfId="17681" xr:uid="{00000000-0005-0000-0000-0000A7480000}"/>
    <cellStyle name="40% - Accent1 2 5 3 2 4 3" xfId="17682" xr:uid="{00000000-0005-0000-0000-0000A8480000}"/>
    <cellStyle name="40% - Accent1 2 5 3 2 5" xfId="17683" xr:uid="{00000000-0005-0000-0000-0000A9480000}"/>
    <cellStyle name="40% - Accent1 2 5 3 2 5 2" xfId="17684" xr:uid="{00000000-0005-0000-0000-0000AA480000}"/>
    <cellStyle name="40% - Accent1 2 5 3 2 6" xfId="17685" xr:uid="{00000000-0005-0000-0000-0000AB480000}"/>
    <cellStyle name="40% - Accent1 2 5 3 2 6 2" xfId="17686" xr:uid="{00000000-0005-0000-0000-0000AC480000}"/>
    <cellStyle name="40% - Accent1 2 5 3 2 7" xfId="17687" xr:uid="{00000000-0005-0000-0000-0000AD480000}"/>
    <cellStyle name="40% - Accent1 2 5 3 3" xfId="17688" xr:uid="{00000000-0005-0000-0000-0000AE480000}"/>
    <cellStyle name="40% - Accent1 2 5 3 3 2" xfId="17689" xr:uid="{00000000-0005-0000-0000-0000AF480000}"/>
    <cellStyle name="40% - Accent1 2 5 3 3 2 2" xfId="17690" xr:uid="{00000000-0005-0000-0000-0000B0480000}"/>
    <cellStyle name="40% - Accent1 2 5 3 3 2 3" xfId="17691" xr:uid="{00000000-0005-0000-0000-0000B1480000}"/>
    <cellStyle name="40% - Accent1 2 5 3 3 3" xfId="17692" xr:uid="{00000000-0005-0000-0000-0000B2480000}"/>
    <cellStyle name="40% - Accent1 2 5 3 3 3 2" xfId="17693" xr:uid="{00000000-0005-0000-0000-0000B3480000}"/>
    <cellStyle name="40% - Accent1 2 5 3 3 4" xfId="17694" xr:uid="{00000000-0005-0000-0000-0000B4480000}"/>
    <cellStyle name="40% - Accent1 2 5 3 3 4 2" xfId="17695" xr:uid="{00000000-0005-0000-0000-0000B5480000}"/>
    <cellStyle name="40% - Accent1 2 5 3 3 5" xfId="17696" xr:uid="{00000000-0005-0000-0000-0000B6480000}"/>
    <cellStyle name="40% - Accent1 2 5 3 4" xfId="17697" xr:uid="{00000000-0005-0000-0000-0000B7480000}"/>
    <cellStyle name="40% - Accent1 2 5 3 4 2" xfId="17698" xr:uid="{00000000-0005-0000-0000-0000B8480000}"/>
    <cellStyle name="40% - Accent1 2 5 3 4 2 2" xfId="17699" xr:uid="{00000000-0005-0000-0000-0000B9480000}"/>
    <cellStyle name="40% - Accent1 2 5 3 4 2 3" xfId="17700" xr:uid="{00000000-0005-0000-0000-0000BA480000}"/>
    <cellStyle name="40% - Accent1 2 5 3 4 3" xfId="17701" xr:uid="{00000000-0005-0000-0000-0000BB480000}"/>
    <cellStyle name="40% - Accent1 2 5 3 4 4" xfId="17702" xr:uid="{00000000-0005-0000-0000-0000BC480000}"/>
    <cellStyle name="40% - Accent1 2 5 3 5" xfId="17703" xr:uid="{00000000-0005-0000-0000-0000BD480000}"/>
    <cellStyle name="40% - Accent1 2 5 3 5 2" xfId="17704" xr:uid="{00000000-0005-0000-0000-0000BE480000}"/>
    <cellStyle name="40% - Accent1 2 5 3 5 3" xfId="17705" xr:uid="{00000000-0005-0000-0000-0000BF480000}"/>
    <cellStyle name="40% - Accent1 2 5 3 6" xfId="17706" xr:uid="{00000000-0005-0000-0000-0000C0480000}"/>
    <cellStyle name="40% - Accent1 2 5 3 6 2" xfId="17707" xr:uid="{00000000-0005-0000-0000-0000C1480000}"/>
    <cellStyle name="40% - Accent1 2 5 3 7" xfId="17708" xr:uid="{00000000-0005-0000-0000-0000C2480000}"/>
    <cellStyle name="40% - Accent1 2 5 3 7 2" xfId="17709" xr:uid="{00000000-0005-0000-0000-0000C3480000}"/>
    <cellStyle name="40% - Accent1 2 5 3 8" xfId="17710" xr:uid="{00000000-0005-0000-0000-0000C4480000}"/>
    <cellStyle name="40% - Accent1 2 5 4" xfId="17711" xr:uid="{00000000-0005-0000-0000-0000C5480000}"/>
    <cellStyle name="40% - Accent1 2 5 4 2" xfId="17712" xr:uid="{00000000-0005-0000-0000-0000C6480000}"/>
    <cellStyle name="40% - Accent1 2 5 4 2 2" xfId="17713" xr:uid="{00000000-0005-0000-0000-0000C7480000}"/>
    <cellStyle name="40% - Accent1 2 5 4 2 2 2" xfId="17714" xr:uid="{00000000-0005-0000-0000-0000C8480000}"/>
    <cellStyle name="40% - Accent1 2 5 4 2 2 3" xfId="17715" xr:uid="{00000000-0005-0000-0000-0000C9480000}"/>
    <cellStyle name="40% - Accent1 2 5 4 2 3" xfId="17716" xr:uid="{00000000-0005-0000-0000-0000CA480000}"/>
    <cellStyle name="40% - Accent1 2 5 4 2 4" xfId="17717" xr:uid="{00000000-0005-0000-0000-0000CB480000}"/>
    <cellStyle name="40% - Accent1 2 5 4 3" xfId="17718" xr:uid="{00000000-0005-0000-0000-0000CC480000}"/>
    <cellStyle name="40% - Accent1 2 5 4 3 2" xfId="17719" xr:uid="{00000000-0005-0000-0000-0000CD480000}"/>
    <cellStyle name="40% - Accent1 2 5 4 3 2 2" xfId="17720" xr:uid="{00000000-0005-0000-0000-0000CE480000}"/>
    <cellStyle name="40% - Accent1 2 5 4 3 2 3" xfId="17721" xr:uid="{00000000-0005-0000-0000-0000CF480000}"/>
    <cellStyle name="40% - Accent1 2 5 4 3 3" xfId="17722" xr:uid="{00000000-0005-0000-0000-0000D0480000}"/>
    <cellStyle name="40% - Accent1 2 5 4 3 4" xfId="17723" xr:uid="{00000000-0005-0000-0000-0000D1480000}"/>
    <cellStyle name="40% - Accent1 2 5 4 4" xfId="17724" xr:uid="{00000000-0005-0000-0000-0000D2480000}"/>
    <cellStyle name="40% - Accent1 2 5 4 4 2" xfId="17725" xr:uid="{00000000-0005-0000-0000-0000D3480000}"/>
    <cellStyle name="40% - Accent1 2 5 4 4 3" xfId="17726" xr:uid="{00000000-0005-0000-0000-0000D4480000}"/>
    <cellStyle name="40% - Accent1 2 5 4 5" xfId="17727" xr:uid="{00000000-0005-0000-0000-0000D5480000}"/>
    <cellStyle name="40% - Accent1 2 5 4 5 2" xfId="17728" xr:uid="{00000000-0005-0000-0000-0000D6480000}"/>
    <cellStyle name="40% - Accent1 2 5 4 6" xfId="17729" xr:uid="{00000000-0005-0000-0000-0000D7480000}"/>
    <cellStyle name="40% - Accent1 2 5 4 6 2" xfId="17730" xr:uid="{00000000-0005-0000-0000-0000D8480000}"/>
    <cellStyle name="40% - Accent1 2 5 4 7" xfId="17731" xr:uid="{00000000-0005-0000-0000-0000D9480000}"/>
    <cellStyle name="40% - Accent1 2 5 5" xfId="17732" xr:uid="{00000000-0005-0000-0000-0000DA480000}"/>
    <cellStyle name="40% - Accent1 2 5 5 2" xfId="17733" xr:uid="{00000000-0005-0000-0000-0000DB480000}"/>
    <cellStyle name="40% - Accent1 2 5 5 2 2" xfId="17734" xr:uid="{00000000-0005-0000-0000-0000DC480000}"/>
    <cellStyle name="40% - Accent1 2 5 5 2 3" xfId="17735" xr:uid="{00000000-0005-0000-0000-0000DD480000}"/>
    <cellStyle name="40% - Accent1 2 5 5 3" xfId="17736" xr:uid="{00000000-0005-0000-0000-0000DE480000}"/>
    <cellStyle name="40% - Accent1 2 5 5 3 2" xfId="17737" xr:uid="{00000000-0005-0000-0000-0000DF480000}"/>
    <cellStyle name="40% - Accent1 2 5 5 4" xfId="17738" xr:uid="{00000000-0005-0000-0000-0000E0480000}"/>
    <cellStyle name="40% - Accent1 2 5 5 4 2" xfId="17739" xr:uid="{00000000-0005-0000-0000-0000E1480000}"/>
    <cellStyle name="40% - Accent1 2 5 5 5" xfId="17740" xr:uid="{00000000-0005-0000-0000-0000E2480000}"/>
    <cellStyle name="40% - Accent1 2 5 6" xfId="17741" xr:uid="{00000000-0005-0000-0000-0000E3480000}"/>
    <cellStyle name="40% - Accent1 2 5 6 2" xfId="17742" xr:uid="{00000000-0005-0000-0000-0000E4480000}"/>
    <cellStyle name="40% - Accent1 2 5 6 2 2" xfId="17743" xr:uid="{00000000-0005-0000-0000-0000E5480000}"/>
    <cellStyle name="40% - Accent1 2 5 6 2 3" xfId="17744" xr:uid="{00000000-0005-0000-0000-0000E6480000}"/>
    <cellStyle name="40% - Accent1 2 5 6 3" xfId="17745" xr:uid="{00000000-0005-0000-0000-0000E7480000}"/>
    <cellStyle name="40% - Accent1 2 5 6 4" xfId="17746" xr:uid="{00000000-0005-0000-0000-0000E8480000}"/>
    <cellStyle name="40% - Accent1 2 5 7" xfId="17747" xr:uid="{00000000-0005-0000-0000-0000E9480000}"/>
    <cellStyle name="40% - Accent1 2 5 7 2" xfId="17748" xr:uid="{00000000-0005-0000-0000-0000EA480000}"/>
    <cellStyle name="40% - Accent1 2 5 7 3" xfId="17749" xr:uid="{00000000-0005-0000-0000-0000EB480000}"/>
    <cellStyle name="40% - Accent1 2 5 8" xfId="17750" xr:uid="{00000000-0005-0000-0000-0000EC480000}"/>
    <cellStyle name="40% - Accent1 2 5 8 2" xfId="17751" xr:uid="{00000000-0005-0000-0000-0000ED480000}"/>
    <cellStyle name="40% - Accent1 2 5 9" xfId="17752" xr:uid="{00000000-0005-0000-0000-0000EE480000}"/>
    <cellStyle name="40% - Accent1 2 5 9 2" xfId="17753" xr:uid="{00000000-0005-0000-0000-0000EF480000}"/>
    <cellStyle name="40% - Accent1 2 6" xfId="17754" xr:uid="{00000000-0005-0000-0000-0000F0480000}"/>
    <cellStyle name="40% - Accent1 2 6 10" xfId="54280" xr:uid="{00000000-0005-0000-0000-0000F1480000}"/>
    <cellStyle name="40% - Accent1 2 6 11" xfId="55806" xr:uid="{00000000-0005-0000-0000-0000F2480000}"/>
    <cellStyle name="40% - Accent1 2 6 12" xfId="57184" xr:uid="{00000000-0005-0000-0000-0000F3480000}"/>
    <cellStyle name="40% - Accent1 2 6 2" xfId="17755" xr:uid="{00000000-0005-0000-0000-0000F4480000}"/>
    <cellStyle name="40% - Accent1 2 6 2 2" xfId="17756" xr:uid="{00000000-0005-0000-0000-0000F5480000}"/>
    <cellStyle name="40% - Accent1 2 6 2 2 2" xfId="17757" xr:uid="{00000000-0005-0000-0000-0000F6480000}"/>
    <cellStyle name="40% - Accent1 2 6 2 2 2 2" xfId="17758" xr:uid="{00000000-0005-0000-0000-0000F7480000}"/>
    <cellStyle name="40% - Accent1 2 6 2 2 2 3" xfId="17759" xr:uid="{00000000-0005-0000-0000-0000F8480000}"/>
    <cellStyle name="40% - Accent1 2 6 2 2 3" xfId="17760" xr:uid="{00000000-0005-0000-0000-0000F9480000}"/>
    <cellStyle name="40% - Accent1 2 6 2 2 4" xfId="17761" xr:uid="{00000000-0005-0000-0000-0000FA480000}"/>
    <cellStyle name="40% - Accent1 2 6 2 2 5" xfId="55002" xr:uid="{00000000-0005-0000-0000-0000FB480000}"/>
    <cellStyle name="40% - Accent1 2 6 2 3" xfId="17762" xr:uid="{00000000-0005-0000-0000-0000FC480000}"/>
    <cellStyle name="40% - Accent1 2 6 2 3 2" xfId="17763" xr:uid="{00000000-0005-0000-0000-0000FD480000}"/>
    <cellStyle name="40% - Accent1 2 6 2 3 2 2" xfId="17764" xr:uid="{00000000-0005-0000-0000-0000FE480000}"/>
    <cellStyle name="40% - Accent1 2 6 2 3 2 3" xfId="17765" xr:uid="{00000000-0005-0000-0000-0000FF480000}"/>
    <cellStyle name="40% - Accent1 2 6 2 3 3" xfId="17766" xr:uid="{00000000-0005-0000-0000-000000490000}"/>
    <cellStyle name="40% - Accent1 2 6 2 3 4" xfId="17767" xr:uid="{00000000-0005-0000-0000-000001490000}"/>
    <cellStyle name="40% - Accent1 2 6 2 4" xfId="17768" xr:uid="{00000000-0005-0000-0000-000002490000}"/>
    <cellStyle name="40% - Accent1 2 6 2 4 2" xfId="17769" xr:uid="{00000000-0005-0000-0000-000003490000}"/>
    <cellStyle name="40% - Accent1 2 6 2 4 3" xfId="17770" xr:uid="{00000000-0005-0000-0000-000004490000}"/>
    <cellStyle name="40% - Accent1 2 6 2 5" xfId="17771" xr:uid="{00000000-0005-0000-0000-000005490000}"/>
    <cellStyle name="40% - Accent1 2 6 2 5 2" xfId="17772" xr:uid="{00000000-0005-0000-0000-000006490000}"/>
    <cellStyle name="40% - Accent1 2 6 2 6" xfId="17773" xr:uid="{00000000-0005-0000-0000-000007490000}"/>
    <cellStyle name="40% - Accent1 2 6 2 6 2" xfId="17774" xr:uid="{00000000-0005-0000-0000-000008490000}"/>
    <cellStyle name="40% - Accent1 2 6 2 7" xfId="17775" xr:uid="{00000000-0005-0000-0000-000009490000}"/>
    <cellStyle name="40% - Accent1 2 6 2 8" xfId="53664" xr:uid="{00000000-0005-0000-0000-00000A490000}"/>
    <cellStyle name="40% - Accent1 2 6 3" xfId="17776" xr:uid="{00000000-0005-0000-0000-00000B490000}"/>
    <cellStyle name="40% - Accent1 2 6 3 2" xfId="17777" xr:uid="{00000000-0005-0000-0000-00000C490000}"/>
    <cellStyle name="40% - Accent1 2 6 3 2 2" xfId="17778" xr:uid="{00000000-0005-0000-0000-00000D490000}"/>
    <cellStyle name="40% - Accent1 2 6 3 2 3" xfId="17779" xr:uid="{00000000-0005-0000-0000-00000E490000}"/>
    <cellStyle name="40% - Accent1 2 6 3 3" xfId="17780" xr:uid="{00000000-0005-0000-0000-00000F490000}"/>
    <cellStyle name="40% - Accent1 2 6 3 3 2" xfId="17781" xr:uid="{00000000-0005-0000-0000-000010490000}"/>
    <cellStyle name="40% - Accent1 2 6 3 4" xfId="17782" xr:uid="{00000000-0005-0000-0000-000011490000}"/>
    <cellStyle name="40% - Accent1 2 6 3 4 2" xfId="17783" xr:uid="{00000000-0005-0000-0000-000012490000}"/>
    <cellStyle name="40% - Accent1 2 6 3 5" xfId="17784" xr:uid="{00000000-0005-0000-0000-000013490000}"/>
    <cellStyle name="40% - Accent1 2 6 3 6" xfId="56341" xr:uid="{00000000-0005-0000-0000-000014490000}"/>
    <cellStyle name="40% - Accent1 2 6 4" xfId="17785" xr:uid="{00000000-0005-0000-0000-000015490000}"/>
    <cellStyle name="40% - Accent1 2 6 4 2" xfId="17786" xr:uid="{00000000-0005-0000-0000-000016490000}"/>
    <cellStyle name="40% - Accent1 2 6 4 2 2" xfId="17787" xr:uid="{00000000-0005-0000-0000-000017490000}"/>
    <cellStyle name="40% - Accent1 2 6 4 2 3" xfId="17788" xr:uid="{00000000-0005-0000-0000-000018490000}"/>
    <cellStyle name="40% - Accent1 2 6 4 3" xfId="17789" xr:uid="{00000000-0005-0000-0000-000019490000}"/>
    <cellStyle name="40% - Accent1 2 6 4 4" xfId="17790" xr:uid="{00000000-0005-0000-0000-00001A490000}"/>
    <cellStyle name="40% - Accent1 2 6 5" xfId="17791" xr:uid="{00000000-0005-0000-0000-00001B490000}"/>
    <cellStyle name="40% - Accent1 2 6 5 2" xfId="17792" xr:uid="{00000000-0005-0000-0000-00001C490000}"/>
    <cellStyle name="40% - Accent1 2 6 5 3" xfId="17793" xr:uid="{00000000-0005-0000-0000-00001D490000}"/>
    <cellStyle name="40% - Accent1 2 6 6" xfId="17794" xr:uid="{00000000-0005-0000-0000-00001E490000}"/>
    <cellStyle name="40% - Accent1 2 6 6 2" xfId="17795" xr:uid="{00000000-0005-0000-0000-00001F490000}"/>
    <cellStyle name="40% - Accent1 2 6 7" xfId="17796" xr:uid="{00000000-0005-0000-0000-000020490000}"/>
    <cellStyle name="40% - Accent1 2 6 7 2" xfId="17797" xr:uid="{00000000-0005-0000-0000-000021490000}"/>
    <cellStyle name="40% - Accent1 2 6 8" xfId="17798" xr:uid="{00000000-0005-0000-0000-000022490000}"/>
    <cellStyle name="40% - Accent1 2 6 9" xfId="52850" xr:uid="{00000000-0005-0000-0000-000023490000}"/>
    <cellStyle name="40% - Accent1 2 7" xfId="17799" xr:uid="{00000000-0005-0000-0000-000024490000}"/>
    <cellStyle name="40% - Accent1 2 7 10" xfId="54151" xr:uid="{00000000-0005-0000-0000-000025490000}"/>
    <cellStyle name="40% - Accent1 2 7 11" xfId="55677" xr:uid="{00000000-0005-0000-0000-000026490000}"/>
    <cellStyle name="40% - Accent1 2 7 12" xfId="57055" xr:uid="{00000000-0005-0000-0000-000027490000}"/>
    <cellStyle name="40% - Accent1 2 7 2" xfId="17800" xr:uid="{00000000-0005-0000-0000-000028490000}"/>
    <cellStyle name="40% - Accent1 2 7 2 2" xfId="17801" xr:uid="{00000000-0005-0000-0000-000029490000}"/>
    <cellStyle name="40% - Accent1 2 7 2 2 2" xfId="17802" xr:uid="{00000000-0005-0000-0000-00002A490000}"/>
    <cellStyle name="40% - Accent1 2 7 2 2 2 2" xfId="17803" xr:uid="{00000000-0005-0000-0000-00002B490000}"/>
    <cellStyle name="40% - Accent1 2 7 2 2 2 3" xfId="17804" xr:uid="{00000000-0005-0000-0000-00002C490000}"/>
    <cellStyle name="40% - Accent1 2 7 2 2 3" xfId="17805" xr:uid="{00000000-0005-0000-0000-00002D490000}"/>
    <cellStyle name="40% - Accent1 2 7 2 2 4" xfId="17806" xr:uid="{00000000-0005-0000-0000-00002E490000}"/>
    <cellStyle name="40% - Accent1 2 7 2 3" xfId="17807" xr:uid="{00000000-0005-0000-0000-00002F490000}"/>
    <cellStyle name="40% - Accent1 2 7 2 3 2" xfId="17808" xr:uid="{00000000-0005-0000-0000-000030490000}"/>
    <cellStyle name="40% - Accent1 2 7 2 3 2 2" xfId="17809" xr:uid="{00000000-0005-0000-0000-000031490000}"/>
    <cellStyle name="40% - Accent1 2 7 2 3 2 3" xfId="17810" xr:uid="{00000000-0005-0000-0000-000032490000}"/>
    <cellStyle name="40% - Accent1 2 7 2 3 3" xfId="17811" xr:uid="{00000000-0005-0000-0000-000033490000}"/>
    <cellStyle name="40% - Accent1 2 7 2 3 4" xfId="17812" xr:uid="{00000000-0005-0000-0000-000034490000}"/>
    <cellStyle name="40% - Accent1 2 7 2 4" xfId="17813" xr:uid="{00000000-0005-0000-0000-000035490000}"/>
    <cellStyle name="40% - Accent1 2 7 2 4 2" xfId="17814" xr:uid="{00000000-0005-0000-0000-000036490000}"/>
    <cellStyle name="40% - Accent1 2 7 2 4 3" xfId="17815" xr:uid="{00000000-0005-0000-0000-000037490000}"/>
    <cellStyle name="40% - Accent1 2 7 2 5" xfId="17816" xr:uid="{00000000-0005-0000-0000-000038490000}"/>
    <cellStyle name="40% - Accent1 2 7 2 5 2" xfId="17817" xr:uid="{00000000-0005-0000-0000-000039490000}"/>
    <cellStyle name="40% - Accent1 2 7 2 6" xfId="17818" xr:uid="{00000000-0005-0000-0000-00003A490000}"/>
    <cellStyle name="40% - Accent1 2 7 2 6 2" xfId="17819" xr:uid="{00000000-0005-0000-0000-00003B490000}"/>
    <cellStyle name="40% - Accent1 2 7 2 7" xfId="17820" xr:uid="{00000000-0005-0000-0000-00003C490000}"/>
    <cellStyle name="40% - Accent1 2 7 3" xfId="17821" xr:uid="{00000000-0005-0000-0000-00003D490000}"/>
    <cellStyle name="40% - Accent1 2 7 3 2" xfId="17822" xr:uid="{00000000-0005-0000-0000-00003E490000}"/>
    <cellStyle name="40% - Accent1 2 7 3 2 2" xfId="17823" xr:uid="{00000000-0005-0000-0000-00003F490000}"/>
    <cellStyle name="40% - Accent1 2 7 3 2 3" xfId="17824" xr:uid="{00000000-0005-0000-0000-000040490000}"/>
    <cellStyle name="40% - Accent1 2 7 3 3" xfId="17825" xr:uid="{00000000-0005-0000-0000-000041490000}"/>
    <cellStyle name="40% - Accent1 2 7 3 3 2" xfId="17826" xr:uid="{00000000-0005-0000-0000-000042490000}"/>
    <cellStyle name="40% - Accent1 2 7 3 4" xfId="17827" xr:uid="{00000000-0005-0000-0000-000043490000}"/>
    <cellStyle name="40% - Accent1 2 7 3 4 2" xfId="17828" xr:uid="{00000000-0005-0000-0000-000044490000}"/>
    <cellStyle name="40% - Accent1 2 7 3 5" xfId="17829" xr:uid="{00000000-0005-0000-0000-000045490000}"/>
    <cellStyle name="40% - Accent1 2 7 4" xfId="17830" xr:uid="{00000000-0005-0000-0000-000046490000}"/>
    <cellStyle name="40% - Accent1 2 7 4 2" xfId="17831" xr:uid="{00000000-0005-0000-0000-000047490000}"/>
    <cellStyle name="40% - Accent1 2 7 4 2 2" xfId="17832" xr:uid="{00000000-0005-0000-0000-000048490000}"/>
    <cellStyle name="40% - Accent1 2 7 4 2 3" xfId="17833" xr:uid="{00000000-0005-0000-0000-000049490000}"/>
    <cellStyle name="40% - Accent1 2 7 4 3" xfId="17834" xr:uid="{00000000-0005-0000-0000-00004A490000}"/>
    <cellStyle name="40% - Accent1 2 7 4 4" xfId="17835" xr:uid="{00000000-0005-0000-0000-00004B490000}"/>
    <cellStyle name="40% - Accent1 2 7 5" xfId="17836" xr:uid="{00000000-0005-0000-0000-00004C490000}"/>
    <cellStyle name="40% - Accent1 2 7 5 2" xfId="17837" xr:uid="{00000000-0005-0000-0000-00004D490000}"/>
    <cellStyle name="40% - Accent1 2 7 5 3" xfId="17838" xr:uid="{00000000-0005-0000-0000-00004E490000}"/>
    <cellStyle name="40% - Accent1 2 7 6" xfId="17839" xr:uid="{00000000-0005-0000-0000-00004F490000}"/>
    <cellStyle name="40% - Accent1 2 7 6 2" xfId="17840" xr:uid="{00000000-0005-0000-0000-000050490000}"/>
    <cellStyle name="40% - Accent1 2 7 7" xfId="17841" xr:uid="{00000000-0005-0000-0000-000051490000}"/>
    <cellStyle name="40% - Accent1 2 7 7 2" xfId="17842" xr:uid="{00000000-0005-0000-0000-000052490000}"/>
    <cellStyle name="40% - Accent1 2 7 8" xfId="17843" xr:uid="{00000000-0005-0000-0000-000053490000}"/>
    <cellStyle name="40% - Accent1 2 7 9" xfId="52680" xr:uid="{00000000-0005-0000-0000-000054490000}"/>
    <cellStyle name="40% - Accent1 2 8" xfId="17844" xr:uid="{00000000-0005-0000-0000-000055490000}"/>
    <cellStyle name="40% - Accent1 2 8 2" xfId="17845" xr:uid="{00000000-0005-0000-0000-000056490000}"/>
    <cellStyle name="40% - Accent1 2 8 2 2" xfId="17846" xr:uid="{00000000-0005-0000-0000-000057490000}"/>
    <cellStyle name="40% - Accent1 2 8 2 2 2" xfId="17847" xr:uid="{00000000-0005-0000-0000-000058490000}"/>
    <cellStyle name="40% - Accent1 2 8 2 2 3" xfId="17848" xr:uid="{00000000-0005-0000-0000-000059490000}"/>
    <cellStyle name="40% - Accent1 2 8 2 3" xfId="17849" xr:uid="{00000000-0005-0000-0000-00005A490000}"/>
    <cellStyle name="40% - Accent1 2 8 2 4" xfId="17850" xr:uid="{00000000-0005-0000-0000-00005B490000}"/>
    <cellStyle name="40% - Accent1 2 8 3" xfId="17851" xr:uid="{00000000-0005-0000-0000-00005C490000}"/>
    <cellStyle name="40% - Accent1 2 8 3 2" xfId="17852" xr:uid="{00000000-0005-0000-0000-00005D490000}"/>
    <cellStyle name="40% - Accent1 2 8 3 2 2" xfId="17853" xr:uid="{00000000-0005-0000-0000-00005E490000}"/>
    <cellStyle name="40% - Accent1 2 8 3 2 3" xfId="17854" xr:uid="{00000000-0005-0000-0000-00005F490000}"/>
    <cellStyle name="40% - Accent1 2 8 3 3" xfId="17855" xr:uid="{00000000-0005-0000-0000-000060490000}"/>
    <cellStyle name="40% - Accent1 2 8 3 4" xfId="17856" xr:uid="{00000000-0005-0000-0000-000061490000}"/>
    <cellStyle name="40% - Accent1 2 8 4" xfId="17857" xr:uid="{00000000-0005-0000-0000-000062490000}"/>
    <cellStyle name="40% - Accent1 2 8 4 2" xfId="17858" xr:uid="{00000000-0005-0000-0000-000063490000}"/>
    <cellStyle name="40% - Accent1 2 8 4 3" xfId="17859" xr:uid="{00000000-0005-0000-0000-000064490000}"/>
    <cellStyle name="40% - Accent1 2 8 5" xfId="17860" xr:uid="{00000000-0005-0000-0000-000065490000}"/>
    <cellStyle name="40% - Accent1 2 8 5 2" xfId="17861" xr:uid="{00000000-0005-0000-0000-000066490000}"/>
    <cellStyle name="40% - Accent1 2 8 6" xfId="17862" xr:uid="{00000000-0005-0000-0000-000067490000}"/>
    <cellStyle name="40% - Accent1 2 8 6 2" xfId="17863" xr:uid="{00000000-0005-0000-0000-000068490000}"/>
    <cellStyle name="40% - Accent1 2 8 7" xfId="17864" xr:uid="{00000000-0005-0000-0000-000069490000}"/>
    <cellStyle name="40% - Accent1 2 9" xfId="17865" xr:uid="{00000000-0005-0000-0000-00006A490000}"/>
    <cellStyle name="40% - Accent1 2 9 2" xfId="17866" xr:uid="{00000000-0005-0000-0000-00006B490000}"/>
    <cellStyle name="40% - Accent1 2 9 2 2" xfId="17867" xr:uid="{00000000-0005-0000-0000-00006C490000}"/>
    <cellStyle name="40% - Accent1 2 9 2 3" xfId="17868" xr:uid="{00000000-0005-0000-0000-00006D490000}"/>
    <cellStyle name="40% - Accent1 2 9 3" xfId="17869" xr:uid="{00000000-0005-0000-0000-00006E490000}"/>
    <cellStyle name="40% - Accent1 2 9 3 2" xfId="17870" xr:uid="{00000000-0005-0000-0000-00006F490000}"/>
    <cellStyle name="40% - Accent1 2 9 4" xfId="17871" xr:uid="{00000000-0005-0000-0000-000070490000}"/>
    <cellStyle name="40% - Accent1 2 9 4 2" xfId="17872" xr:uid="{00000000-0005-0000-0000-000071490000}"/>
    <cellStyle name="40% - Accent1 2 9 5" xfId="17873" xr:uid="{00000000-0005-0000-0000-000072490000}"/>
    <cellStyle name="40% - Accent1 20" xfId="55303" xr:uid="{00000000-0005-0000-0000-000073490000}"/>
    <cellStyle name="40% - Accent1 20 2" xfId="56634" xr:uid="{00000000-0005-0000-0000-000074490000}"/>
    <cellStyle name="40% - Accent1 21" xfId="56322" xr:uid="{00000000-0005-0000-0000-000075490000}"/>
    <cellStyle name="40% - Accent1 22" xfId="56651" xr:uid="{00000000-0005-0000-0000-000076490000}"/>
    <cellStyle name="40% - Accent1 23" xfId="56671" xr:uid="{00000000-0005-0000-0000-000077490000}"/>
    <cellStyle name="40% - Accent1 24" xfId="56692" xr:uid="{00000000-0005-0000-0000-000078490000}"/>
    <cellStyle name="40% - Accent1 25" xfId="56710" xr:uid="{00000000-0005-0000-0000-000079490000}"/>
    <cellStyle name="40% - Accent1 26" xfId="56725" xr:uid="{00000000-0005-0000-0000-00007A490000}"/>
    <cellStyle name="40% - Accent1 27" xfId="56741" xr:uid="{00000000-0005-0000-0000-00007B490000}"/>
    <cellStyle name="40% - Accent1 28" xfId="61772" xr:uid="{00000000-0005-0000-0000-00007C490000}"/>
    <cellStyle name="40% - Accent1 29" xfId="61792" xr:uid="{00000000-0005-0000-0000-00007D490000}"/>
    <cellStyle name="40% - Accent1 3" xfId="623" xr:uid="{00000000-0005-0000-0000-00007E490000}"/>
    <cellStyle name="40% - Accent1 3 10" xfId="17875" xr:uid="{00000000-0005-0000-0000-00007F490000}"/>
    <cellStyle name="40% - Accent1 3 10 2" xfId="17876" xr:uid="{00000000-0005-0000-0000-000080490000}"/>
    <cellStyle name="40% - Accent1 3 10 2 2" xfId="17877" xr:uid="{00000000-0005-0000-0000-000081490000}"/>
    <cellStyle name="40% - Accent1 3 10 2 3" xfId="17878" xr:uid="{00000000-0005-0000-0000-000082490000}"/>
    <cellStyle name="40% - Accent1 3 10 3" xfId="17879" xr:uid="{00000000-0005-0000-0000-000083490000}"/>
    <cellStyle name="40% - Accent1 3 10 4" xfId="17880" xr:uid="{00000000-0005-0000-0000-000084490000}"/>
    <cellStyle name="40% - Accent1 3 11" xfId="17881" xr:uid="{00000000-0005-0000-0000-000085490000}"/>
    <cellStyle name="40% - Accent1 3 11 2" xfId="17882" xr:uid="{00000000-0005-0000-0000-000086490000}"/>
    <cellStyle name="40% - Accent1 3 11 3" xfId="17883" xr:uid="{00000000-0005-0000-0000-000087490000}"/>
    <cellStyle name="40% - Accent1 3 12" xfId="17884" xr:uid="{00000000-0005-0000-0000-000088490000}"/>
    <cellStyle name="40% - Accent1 3 12 2" xfId="17885" xr:uid="{00000000-0005-0000-0000-000089490000}"/>
    <cellStyle name="40% - Accent1 3 13" xfId="17886" xr:uid="{00000000-0005-0000-0000-00008A490000}"/>
    <cellStyle name="40% - Accent1 3 13 2" xfId="17887" xr:uid="{00000000-0005-0000-0000-00008B490000}"/>
    <cellStyle name="40% - Accent1 3 14" xfId="17888" xr:uid="{00000000-0005-0000-0000-00008C490000}"/>
    <cellStyle name="40% - Accent1 3 15" xfId="17874" xr:uid="{00000000-0005-0000-0000-00008D490000}"/>
    <cellStyle name="40% - Accent1 3 16" xfId="52176" xr:uid="{00000000-0005-0000-0000-00008E490000}"/>
    <cellStyle name="40% - Accent1 3 17" xfId="52473" xr:uid="{00000000-0005-0000-0000-00008F490000}"/>
    <cellStyle name="40% - Accent1 3 18" xfId="53944" xr:uid="{00000000-0005-0000-0000-000090490000}"/>
    <cellStyle name="40% - Accent1 3 19" xfId="55470" xr:uid="{00000000-0005-0000-0000-000091490000}"/>
    <cellStyle name="40% - Accent1 3 2" xfId="800" xr:uid="{00000000-0005-0000-0000-000092490000}"/>
    <cellStyle name="40% - Accent1 3 2 10" xfId="17890" xr:uid="{00000000-0005-0000-0000-000093490000}"/>
    <cellStyle name="40% - Accent1 3 2 10 2" xfId="17891" xr:uid="{00000000-0005-0000-0000-000094490000}"/>
    <cellStyle name="40% - Accent1 3 2 11" xfId="17892" xr:uid="{00000000-0005-0000-0000-000095490000}"/>
    <cellStyle name="40% - Accent1 3 2 11 2" xfId="17893" xr:uid="{00000000-0005-0000-0000-000096490000}"/>
    <cellStyle name="40% - Accent1 3 2 12" xfId="17894" xr:uid="{00000000-0005-0000-0000-000097490000}"/>
    <cellStyle name="40% - Accent1 3 2 13" xfId="17889" xr:uid="{00000000-0005-0000-0000-000098490000}"/>
    <cellStyle name="40% - Accent1 3 2 14" xfId="52261" xr:uid="{00000000-0005-0000-0000-000099490000}"/>
    <cellStyle name="40% - Accent1 3 2 15" xfId="52474" xr:uid="{00000000-0005-0000-0000-00009A490000}"/>
    <cellStyle name="40% - Accent1 3 2 16" xfId="53945" xr:uid="{00000000-0005-0000-0000-00009B490000}"/>
    <cellStyle name="40% - Accent1 3 2 17" xfId="55471" xr:uid="{00000000-0005-0000-0000-00009C490000}"/>
    <cellStyle name="40% - Accent1 3 2 18" xfId="56849" xr:uid="{00000000-0005-0000-0000-00009D490000}"/>
    <cellStyle name="40% - Accent1 3 2 2" xfId="17895" xr:uid="{00000000-0005-0000-0000-00009E490000}"/>
    <cellStyle name="40% - Accent1 3 2 2 10" xfId="17896" xr:uid="{00000000-0005-0000-0000-00009F490000}"/>
    <cellStyle name="40% - Accent1 3 2 2 11" xfId="53225" xr:uid="{00000000-0005-0000-0000-0000A0490000}"/>
    <cellStyle name="40% - Accent1 3 2 2 12" xfId="54585" xr:uid="{00000000-0005-0000-0000-0000A1490000}"/>
    <cellStyle name="40% - Accent1 3 2 2 13" xfId="56111" xr:uid="{00000000-0005-0000-0000-0000A2490000}"/>
    <cellStyle name="40% - Accent1 3 2 2 14" xfId="57489" xr:uid="{00000000-0005-0000-0000-0000A3490000}"/>
    <cellStyle name="40% - Accent1 3 2 2 2" xfId="17897" xr:uid="{00000000-0005-0000-0000-0000A4490000}"/>
    <cellStyle name="40% - Accent1 3 2 2 2 2" xfId="17898" xr:uid="{00000000-0005-0000-0000-0000A5490000}"/>
    <cellStyle name="40% - Accent1 3 2 2 2 2 2" xfId="17899" xr:uid="{00000000-0005-0000-0000-0000A6490000}"/>
    <cellStyle name="40% - Accent1 3 2 2 2 2 2 2" xfId="17900" xr:uid="{00000000-0005-0000-0000-0000A7490000}"/>
    <cellStyle name="40% - Accent1 3 2 2 2 2 2 2 2" xfId="17901" xr:uid="{00000000-0005-0000-0000-0000A8490000}"/>
    <cellStyle name="40% - Accent1 3 2 2 2 2 2 2 3" xfId="17902" xr:uid="{00000000-0005-0000-0000-0000A9490000}"/>
    <cellStyle name="40% - Accent1 3 2 2 2 2 2 3" xfId="17903" xr:uid="{00000000-0005-0000-0000-0000AA490000}"/>
    <cellStyle name="40% - Accent1 3 2 2 2 2 2 4" xfId="17904" xr:uid="{00000000-0005-0000-0000-0000AB490000}"/>
    <cellStyle name="40% - Accent1 3 2 2 2 2 3" xfId="17905" xr:uid="{00000000-0005-0000-0000-0000AC490000}"/>
    <cellStyle name="40% - Accent1 3 2 2 2 2 3 2" xfId="17906" xr:uid="{00000000-0005-0000-0000-0000AD490000}"/>
    <cellStyle name="40% - Accent1 3 2 2 2 2 3 2 2" xfId="17907" xr:uid="{00000000-0005-0000-0000-0000AE490000}"/>
    <cellStyle name="40% - Accent1 3 2 2 2 2 3 2 3" xfId="17908" xr:uid="{00000000-0005-0000-0000-0000AF490000}"/>
    <cellStyle name="40% - Accent1 3 2 2 2 2 3 3" xfId="17909" xr:uid="{00000000-0005-0000-0000-0000B0490000}"/>
    <cellStyle name="40% - Accent1 3 2 2 2 2 3 4" xfId="17910" xr:uid="{00000000-0005-0000-0000-0000B1490000}"/>
    <cellStyle name="40% - Accent1 3 2 2 2 2 4" xfId="17911" xr:uid="{00000000-0005-0000-0000-0000B2490000}"/>
    <cellStyle name="40% - Accent1 3 2 2 2 2 4 2" xfId="17912" xr:uid="{00000000-0005-0000-0000-0000B3490000}"/>
    <cellStyle name="40% - Accent1 3 2 2 2 2 4 3" xfId="17913" xr:uid="{00000000-0005-0000-0000-0000B4490000}"/>
    <cellStyle name="40% - Accent1 3 2 2 2 2 5" xfId="17914" xr:uid="{00000000-0005-0000-0000-0000B5490000}"/>
    <cellStyle name="40% - Accent1 3 2 2 2 2 5 2" xfId="17915" xr:uid="{00000000-0005-0000-0000-0000B6490000}"/>
    <cellStyle name="40% - Accent1 3 2 2 2 2 6" xfId="17916" xr:uid="{00000000-0005-0000-0000-0000B7490000}"/>
    <cellStyle name="40% - Accent1 3 2 2 2 2 6 2" xfId="17917" xr:uid="{00000000-0005-0000-0000-0000B8490000}"/>
    <cellStyle name="40% - Accent1 3 2 2 2 2 7" xfId="17918" xr:uid="{00000000-0005-0000-0000-0000B9490000}"/>
    <cellStyle name="40% - Accent1 3 2 2 2 3" xfId="17919" xr:uid="{00000000-0005-0000-0000-0000BA490000}"/>
    <cellStyle name="40% - Accent1 3 2 2 2 3 2" xfId="17920" xr:uid="{00000000-0005-0000-0000-0000BB490000}"/>
    <cellStyle name="40% - Accent1 3 2 2 2 3 2 2" xfId="17921" xr:uid="{00000000-0005-0000-0000-0000BC490000}"/>
    <cellStyle name="40% - Accent1 3 2 2 2 3 2 3" xfId="17922" xr:uid="{00000000-0005-0000-0000-0000BD490000}"/>
    <cellStyle name="40% - Accent1 3 2 2 2 3 3" xfId="17923" xr:uid="{00000000-0005-0000-0000-0000BE490000}"/>
    <cellStyle name="40% - Accent1 3 2 2 2 3 3 2" xfId="17924" xr:uid="{00000000-0005-0000-0000-0000BF490000}"/>
    <cellStyle name="40% - Accent1 3 2 2 2 3 4" xfId="17925" xr:uid="{00000000-0005-0000-0000-0000C0490000}"/>
    <cellStyle name="40% - Accent1 3 2 2 2 3 4 2" xfId="17926" xr:uid="{00000000-0005-0000-0000-0000C1490000}"/>
    <cellStyle name="40% - Accent1 3 2 2 2 3 5" xfId="17927" xr:uid="{00000000-0005-0000-0000-0000C2490000}"/>
    <cellStyle name="40% - Accent1 3 2 2 2 4" xfId="17928" xr:uid="{00000000-0005-0000-0000-0000C3490000}"/>
    <cellStyle name="40% - Accent1 3 2 2 2 4 2" xfId="17929" xr:uid="{00000000-0005-0000-0000-0000C4490000}"/>
    <cellStyle name="40% - Accent1 3 2 2 2 4 2 2" xfId="17930" xr:uid="{00000000-0005-0000-0000-0000C5490000}"/>
    <cellStyle name="40% - Accent1 3 2 2 2 4 2 3" xfId="17931" xr:uid="{00000000-0005-0000-0000-0000C6490000}"/>
    <cellStyle name="40% - Accent1 3 2 2 2 4 3" xfId="17932" xr:uid="{00000000-0005-0000-0000-0000C7490000}"/>
    <cellStyle name="40% - Accent1 3 2 2 2 4 4" xfId="17933" xr:uid="{00000000-0005-0000-0000-0000C8490000}"/>
    <cellStyle name="40% - Accent1 3 2 2 2 5" xfId="17934" xr:uid="{00000000-0005-0000-0000-0000C9490000}"/>
    <cellStyle name="40% - Accent1 3 2 2 2 5 2" xfId="17935" xr:uid="{00000000-0005-0000-0000-0000CA490000}"/>
    <cellStyle name="40% - Accent1 3 2 2 2 5 3" xfId="17936" xr:uid="{00000000-0005-0000-0000-0000CB490000}"/>
    <cellStyle name="40% - Accent1 3 2 2 2 6" xfId="17937" xr:uid="{00000000-0005-0000-0000-0000CC490000}"/>
    <cellStyle name="40% - Accent1 3 2 2 2 6 2" xfId="17938" xr:uid="{00000000-0005-0000-0000-0000CD490000}"/>
    <cellStyle name="40% - Accent1 3 2 2 2 7" xfId="17939" xr:uid="{00000000-0005-0000-0000-0000CE490000}"/>
    <cellStyle name="40% - Accent1 3 2 2 2 7 2" xfId="17940" xr:uid="{00000000-0005-0000-0000-0000CF490000}"/>
    <cellStyle name="40% - Accent1 3 2 2 2 8" xfId="17941" xr:uid="{00000000-0005-0000-0000-0000D0490000}"/>
    <cellStyle name="40% - Accent1 3 2 2 3" xfId="17942" xr:uid="{00000000-0005-0000-0000-0000D1490000}"/>
    <cellStyle name="40% - Accent1 3 2 2 3 2" xfId="17943" xr:uid="{00000000-0005-0000-0000-0000D2490000}"/>
    <cellStyle name="40% - Accent1 3 2 2 3 2 2" xfId="17944" xr:uid="{00000000-0005-0000-0000-0000D3490000}"/>
    <cellStyle name="40% - Accent1 3 2 2 3 2 2 2" xfId="17945" xr:uid="{00000000-0005-0000-0000-0000D4490000}"/>
    <cellStyle name="40% - Accent1 3 2 2 3 2 2 2 2" xfId="17946" xr:uid="{00000000-0005-0000-0000-0000D5490000}"/>
    <cellStyle name="40% - Accent1 3 2 2 3 2 2 2 3" xfId="17947" xr:uid="{00000000-0005-0000-0000-0000D6490000}"/>
    <cellStyle name="40% - Accent1 3 2 2 3 2 2 3" xfId="17948" xr:uid="{00000000-0005-0000-0000-0000D7490000}"/>
    <cellStyle name="40% - Accent1 3 2 2 3 2 2 4" xfId="17949" xr:uid="{00000000-0005-0000-0000-0000D8490000}"/>
    <cellStyle name="40% - Accent1 3 2 2 3 2 3" xfId="17950" xr:uid="{00000000-0005-0000-0000-0000D9490000}"/>
    <cellStyle name="40% - Accent1 3 2 2 3 2 3 2" xfId="17951" xr:uid="{00000000-0005-0000-0000-0000DA490000}"/>
    <cellStyle name="40% - Accent1 3 2 2 3 2 3 2 2" xfId="17952" xr:uid="{00000000-0005-0000-0000-0000DB490000}"/>
    <cellStyle name="40% - Accent1 3 2 2 3 2 3 2 3" xfId="17953" xr:uid="{00000000-0005-0000-0000-0000DC490000}"/>
    <cellStyle name="40% - Accent1 3 2 2 3 2 3 3" xfId="17954" xr:uid="{00000000-0005-0000-0000-0000DD490000}"/>
    <cellStyle name="40% - Accent1 3 2 2 3 2 3 4" xfId="17955" xr:uid="{00000000-0005-0000-0000-0000DE490000}"/>
    <cellStyle name="40% - Accent1 3 2 2 3 2 4" xfId="17956" xr:uid="{00000000-0005-0000-0000-0000DF490000}"/>
    <cellStyle name="40% - Accent1 3 2 2 3 2 4 2" xfId="17957" xr:uid="{00000000-0005-0000-0000-0000E0490000}"/>
    <cellStyle name="40% - Accent1 3 2 2 3 2 4 3" xfId="17958" xr:uid="{00000000-0005-0000-0000-0000E1490000}"/>
    <cellStyle name="40% - Accent1 3 2 2 3 2 5" xfId="17959" xr:uid="{00000000-0005-0000-0000-0000E2490000}"/>
    <cellStyle name="40% - Accent1 3 2 2 3 2 5 2" xfId="17960" xr:uid="{00000000-0005-0000-0000-0000E3490000}"/>
    <cellStyle name="40% - Accent1 3 2 2 3 2 6" xfId="17961" xr:uid="{00000000-0005-0000-0000-0000E4490000}"/>
    <cellStyle name="40% - Accent1 3 2 2 3 2 6 2" xfId="17962" xr:uid="{00000000-0005-0000-0000-0000E5490000}"/>
    <cellStyle name="40% - Accent1 3 2 2 3 2 7" xfId="17963" xr:uid="{00000000-0005-0000-0000-0000E6490000}"/>
    <cellStyle name="40% - Accent1 3 2 2 3 3" xfId="17964" xr:uid="{00000000-0005-0000-0000-0000E7490000}"/>
    <cellStyle name="40% - Accent1 3 2 2 3 3 2" xfId="17965" xr:uid="{00000000-0005-0000-0000-0000E8490000}"/>
    <cellStyle name="40% - Accent1 3 2 2 3 3 2 2" xfId="17966" xr:uid="{00000000-0005-0000-0000-0000E9490000}"/>
    <cellStyle name="40% - Accent1 3 2 2 3 3 2 3" xfId="17967" xr:uid="{00000000-0005-0000-0000-0000EA490000}"/>
    <cellStyle name="40% - Accent1 3 2 2 3 3 3" xfId="17968" xr:uid="{00000000-0005-0000-0000-0000EB490000}"/>
    <cellStyle name="40% - Accent1 3 2 2 3 3 3 2" xfId="17969" xr:uid="{00000000-0005-0000-0000-0000EC490000}"/>
    <cellStyle name="40% - Accent1 3 2 2 3 3 4" xfId="17970" xr:uid="{00000000-0005-0000-0000-0000ED490000}"/>
    <cellStyle name="40% - Accent1 3 2 2 3 3 4 2" xfId="17971" xr:uid="{00000000-0005-0000-0000-0000EE490000}"/>
    <cellStyle name="40% - Accent1 3 2 2 3 3 5" xfId="17972" xr:uid="{00000000-0005-0000-0000-0000EF490000}"/>
    <cellStyle name="40% - Accent1 3 2 2 3 4" xfId="17973" xr:uid="{00000000-0005-0000-0000-0000F0490000}"/>
    <cellStyle name="40% - Accent1 3 2 2 3 4 2" xfId="17974" xr:uid="{00000000-0005-0000-0000-0000F1490000}"/>
    <cellStyle name="40% - Accent1 3 2 2 3 4 2 2" xfId="17975" xr:uid="{00000000-0005-0000-0000-0000F2490000}"/>
    <cellStyle name="40% - Accent1 3 2 2 3 4 2 3" xfId="17976" xr:uid="{00000000-0005-0000-0000-0000F3490000}"/>
    <cellStyle name="40% - Accent1 3 2 2 3 4 3" xfId="17977" xr:uid="{00000000-0005-0000-0000-0000F4490000}"/>
    <cellStyle name="40% - Accent1 3 2 2 3 4 4" xfId="17978" xr:uid="{00000000-0005-0000-0000-0000F5490000}"/>
    <cellStyle name="40% - Accent1 3 2 2 3 5" xfId="17979" xr:uid="{00000000-0005-0000-0000-0000F6490000}"/>
    <cellStyle name="40% - Accent1 3 2 2 3 5 2" xfId="17980" xr:uid="{00000000-0005-0000-0000-0000F7490000}"/>
    <cellStyle name="40% - Accent1 3 2 2 3 5 3" xfId="17981" xr:uid="{00000000-0005-0000-0000-0000F8490000}"/>
    <cellStyle name="40% - Accent1 3 2 2 3 6" xfId="17982" xr:uid="{00000000-0005-0000-0000-0000F9490000}"/>
    <cellStyle name="40% - Accent1 3 2 2 3 6 2" xfId="17983" xr:uid="{00000000-0005-0000-0000-0000FA490000}"/>
    <cellStyle name="40% - Accent1 3 2 2 3 7" xfId="17984" xr:uid="{00000000-0005-0000-0000-0000FB490000}"/>
    <cellStyle name="40% - Accent1 3 2 2 3 7 2" xfId="17985" xr:uid="{00000000-0005-0000-0000-0000FC490000}"/>
    <cellStyle name="40% - Accent1 3 2 2 3 8" xfId="17986" xr:uid="{00000000-0005-0000-0000-0000FD490000}"/>
    <cellStyle name="40% - Accent1 3 2 2 4" xfId="17987" xr:uid="{00000000-0005-0000-0000-0000FE490000}"/>
    <cellStyle name="40% - Accent1 3 2 2 4 2" xfId="17988" xr:uid="{00000000-0005-0000-0000-0000FF490000}"/>
    <cellStyle name="40% - Accent1 3 2 2 4 2 2" xfId="17989" xr:uid="{00000000-0005-0000-0000-0000004A0000}"/>
    <cellStyle name="40% - Accent1 3 2 2 4 2 2 2" xfId="17990" xr:uid="{00000000-0005-0000-0000-0000014A0000}"/>
    <cellStyle name="40% - Accent1 3 2 2 4 2 2 3" xfId="17991" xr:uid="{00000000-0005-0000-0000-0000024A0000}"/>
    <cellStyle name="40% - Accent1 3 2 2 4 2 3" xfId="17992" xr:uid="{00000000-0005-0000-0000-0000034A0000}"/>
    <cellStyle name="40% - Accent1 3 2 2 4 2 4" xfId="17993" xr:uid="{00000000-0005-0000-0000-0000044A0000}"/>
    <cellStyle name="40% - Accent1 3 2 2 4 3" xfId="17994" xr:uid="{00000000-0005-0000-0000-0000054A0000}"/>
    <cellStyle name="40% - Accent1 3 2 2 4 3 2" xfId="17995" xr:uid="{00000000-0005-0000-0000-0000064A0000}"/>
    <cellStyle name="40% - Accent1 3 2 2 4 3 2 2" xfId="17996" xr:uid="{00000000-0005-0000-0000-0000074A0000}"/>
    <cellStyle name="40% - Accent1 3 2 2 4 3 2 3" xfId="17997" xr:uid="{00000000-0005-0000-0000-0000084A0000}"/>
    <cellStyle name="40% - Accent1 3 2 2 4 3 3" xfId="17998" xr:uid="{00000000-0005-0000-0000-0000094A0000}"/>
    <cellStyle name="40% - Accent1 3 2 2 4 3 4" xfId="17999" xr:uid="{00000000-0005-0000-0000-00000A4A0000}"/>
    <cellStyle name="40% - Accent1 3 2 2 4 4" xfId="18000" xr:uid="{00000000-0005-0000-0000-00000B4A0000}"/>
    <cellStyle name="40% - Accent1 3 2 2 4 4 2" xfId="18001" xr:uid="{00000000-0005-0000-0000-00000C4A0000}"/>
    <cellStyle name="40% - Accent1 3 2 2 4 4 3" xfId="18002" xr:uid="{00000000-0005-0000-0000-00000D4A0000}"/>
    <cellStyle name="40% - Accent1 3 2 2 4 5" xfId="18003" xr:uid="{00000000-0005-0000-0000-00000E4A0000}"/>
    <cellStyle name="40% - Accent1 3 2 2 4 5 2" xfId="18004" xr:uid="{00000000-0005-0000-0000-00000F4A0000}"/>
    <cellStyle name="40% - Accent1 3 2 2 4 6" xfId="18005" xr:uid="{00000000-0005-0000-0000-0000104A0000}"/>
    <cellStyle name="40% - Accent1 3 2 2 4 6 2" xfId="18006" xr:uid="{00000000-0005-0000-0000-0000114A0000}"/>
    <cellStyle name="40% - Accent1 3 2 2 4 7" xfId="18007" xr:uid="{00000000-0005-0000-0000-0000124A0000}"/>
    <cellStyle name="40% - Accent1 3 2 2 5" xfId="18008" xr:uid="{00000000-0005-0000-0000-0000134A0000}"/>
    <cellStyle name="40% - Accent1 3 2 2 5 2" xfId="18009" xr:uid="{00000000-0005-0000-0000-0000144A0000}"/>
    <cellStyle name="40% - Accent1 3 2 2 5 2 2" xfId="18010" xr:uid="{00000000-0005-0000-0000-0000154A0000}"/>
    <cellStyle name="40% - Accent1 3 2 2 5 2 3" xfId="18011" xr:uid="{00000000-0005-0000-0000-0000164A0000}"/>
    <cellStyle name="40% - Accent1 3 2 2 5 3" xfId="18012" xr:uid="{00000000-0005-0000-0000-0000174A0000}"/>
    <cellStyle name="40% - Accent1 3 2 2 5 3 2" xfId="18013" xr:uid="{00000000-0005-0000-0000-0000184A0000}"/>
    <cellStyle name="40% - Accent1 3 2 2 5 4" xfId="18014" xr:uid="{00000000-0005-0000-0000-0000194A0000}"/>
    <cellStyle name="40% - Accent1 3 2 2 5 4 2" xfId="18015" xr:uid="{00000000-0005-0000-0000-00001A4A0000}"/>
    <cellStyle name="40% - Accent1 3 2 2 5 5" xfId="18016" xr:uid="{00000000-0005-0000-0000-00001B4A0000}"/>
    <cellStyle name="40% - Accent1 3 2 2 6" xfId="18017" xr:uid="{00000000-0005-0000-0000-00001C4A0000}"/>
    <cellStyle name="40% - Accent1 3 2 2 6 2" xfId="18018" xr:uid="{00000000-0005-0000-0000-00001D4A0000}"/>
    <cellStyle name="40% - Accent1 3 2 2 6 2 2" xfId="18019" xr:uid="{00000000-0005-0000-0000-00001E4A0000}"/>
    <cellStyle name="40% - Accent1 3 2 2 6 2 3" xfId="18020" xr:uid="{00000000-0005-0000-0000-00001F4A0000}"/>
    <cellStyle name="40% - Accent1 3 2 2 6 3" xfId="18021" xr:uid="{00000000-0005-0000-0000-0000204A0000}"/>
    <cellStyle name="40% - Accent1 3 2 2 6 4" xfId="18022" xr:uid="{00000000-0005-0000-0000-0000214A0000}"/>
    <cellStyle name="40% - Accent1 3 2 2 7" xfId="18023" xr:uid="{00000000-0005-0000-0000-0000224A0000}"/>
    <cellStyle name="40% - Accent1 3 2 2 7 2" xfId="18024" xr:uid="{00000000-0005-0000-0000-0000234A0000}"/>
    <cellStyle name="40% - Accent1 3 2 2 7 3" xfId="18025" xr:uid="{00000000-0005-0000-0000-0000244A0000}"/>
    <cellStyle name="40% - Accent1 3 2 2 8" xfId="18026" xr:uid="{00000000-0005-0000-0000-0000254A0000}"/>
    <cellStyle name="40% - Accent1 3 2 2 8 2" xfId="18027" xr:uid="{00000000-0005-0000-0000-0000264A0000}"/>
    <cellStyle name="40% - Accent1 3 2 2 9" xfId="18028" xr:uid="{00000000-0005-0000-0000-0000274A0000}"/>
    <cellStyle name="40% - Accent1 3 2 2 9 2" xfId="18029" xr:uid="{00000000-0005-0000-0000-0000284A0000}"/>
    <cellStyle name="40% - Accent1 3 2 3" xfId="18030" xr:uid="{00000000-0005-0000-0000-0000294A0000}"/>
    <cellStyle name="40% - Accent1 3 2 3 10" xfId="18031" xr:uid="{00000000-0005-0000-0000-00002A4A0000}"/>
    <cellStyle name="40% - Accent1 3 2 3 11" xfId="53004" xr:uid="{00000000-0005-0000-0000-00002B4A0000}"/>
    <cellStyle name="40% - Accent1 3 2 3 12" xfId="54415" xr:uid="{00000000-0005-0000-0000-00002C4A0000}"/>
    <cellStyle name="40% - Accent1 3 2 3 13" xfId="55941" xr:uid="{00000000-0005-0000-0000-00002D4A0000}"/>
    <cellStyle name="40% - Accent1 3 2 3 14" xfId="57319" xr:uid="{00000000-0005-0000-0000-00002E4A0000}"/>
    <cellStyle name="40% - Accent1 3 2 3 2" xfId="18032" xr:uid="{00000000-0005-0000-0000-00002F4A0000}"/>
    <cellStyle name="40% - Accent1 3 2 3 2 2" xfId="18033" xr:uid="{00000000-0005-0000-0000-0000304A0000}"/>
    <cellStyle name="40% - Accent1 3 2 3 2 2 2" xfId="18034" xr:uid="{00000000-0005-0000-0000-0000314A0000}"/>
    <cellStyle name="40% - Accent1 3 2 3 2 2 2 2" xfId="18035" xr:uid="{00000000-0005-0000-0000-0000324A0000}"/>
    <cellStyle name="40% - Accent1 3 2 3 2 2 2 2 2" xfId="18036" xr:uid="{00000000-0005-0000-0000-0000334A0000}"/>
    <cellStyle name="40% - Accent1 3 2 3 2 2 2 2 3" xfId="18037" xr:uid="{00000000-0005-0000-0000-0000344A0000}"/>
    <cellStyle name="40% - Accent1 3 2 3 2 2 2 3" xfId="18038" xr:uid="{00000000-0005-0000-0000-0000354A0000}"/>
    <cellStyle name="40% - Accent1 3 2 3 2 2 2 4" xfId="18039" xr:uid="{00000000-0005-0000-0000-0000364A0000}"/>
    <cellStyle name="40% - Accent1 3 2 3 2 2 3" xfId="18040" xr:uid="{00000000-0005-0000-0000-0000374A0000}"/>
    <cellStyle name="40% - Accent1 3 2 3 2 2 3 2" xfId="18041" xr:uid="{00000000-0005-0000-0000-0000384A0000}"/>
    <cellStyle name="40% - Accent1 3 2 3 2 2 3 2 2" xfId="18042" xr:uid="{00000000-0005-0000-0000-0000394A0000}"/>
    <cellStyle name="40% - Accent1 3 2 3 2 2 3 2 3" xfId="18043" xr:uid="{00000000-0005-0000-0000-00003A4A0000}"/>
    <cellStyle name="40% - Accent1 3 2 3 2 2 3 3" xfId="18044" xr:uid="{00000000-0005-0000-0000-00003B4A0000}"/>
    <cellStyle name="40% - Accent1 3 2 3 2 2 3 4" xfId="18045" xr:uid="{00000000-0005-0000-0000-00003C4A0000}"/>
    <cellStyle name="40% - Accent1 3 2 3 2 2 4" xfId="18046" xr:uid="{00000000-0005-0000-0000-00003D4A0000}"/>
    <cellStyle name="40% - Accent1 3 2 3 2 2 4 2" xfId="18047" xr:uid="{00000000-0005-0000-0000-00003E4A0000}"/>
    <cellStyle name="40% - Accent1 3 2 3 2 2 4 3" xfId="18048" xr:uid="{00000000-0005-0000-0000-00003F4A0000}"/>
    <cellStyle name="40% - Accent1 3 2 3 2 2 5" xfId="18049" xr:uid="{00000000-0005-0000-0000-0000404A0000}"/>
    <cellStyle name="40% - Accent1 3 2 3 2 2 5 2" xfId="18050" xr:uid="{00000000-0005-0000-0000-0000414A0000}"/>
    <cellStyle name="40% - Accent1 3 2 3 2 2 6" xfId="18051" xr:uid="{00000000-0005-0000-0000-0000424A0000}"/>
    <cellStyle name="40% - Accent1 3 2 3 2 2 6 2" xfId="18052" xr:uid="{00000000-0005-0000-0000-0000434A0000}"/>
    <cellStyle name="40% - Accent1 3 2 3 2 2 7" xfId="18053" xr:uid="{00000000-0005-0000-0000-0000444A0000}"/>
    <cellStyle name="40% - Accent1 3 2 3 2 3" xfId="18054" xr:uid="{00000000-0005-0000-0000-0000454A0000}"/>
    <cellStyle name="40% - Accent1 3 2 3 2 3 2" xfId="18055" xr:uid="{00000000-0005-0000-0000-0000464A0000}"/>
    <cellStyle name="40% - Accent1 3 2 3 2 3 2 2" xfId="18056" xr:uid="{00000000-0005-0000-0000-0000474A0000}"/>
    <cellStyle name="40% - Accent1 3 2 3 2 3 2 3" xfId="18057" xr:uid="{00000000-0005-0000-0000-0000484A0000}"/>
    <cellStyle name="40% - Accent1 3 2 3 2 3 3" xfId="18058" xr:uid="{00000000-0005-0000-0000-0000494A0000}"/>
    <cellStyle name="40% - Accent1 3 2 3 2 3 3 2" xfId="18059" xr:uid="{00000000-0005-0000-0000-00004A4A0000}"/>
    <cellStyle name="40% - Accent1 3 2 3 2 3 4" xfId="18060" xr:uid="{00000000-0005-0000-0000-00004B4A0000}"/>
    <cellStyle name="40% - Accent1 3 2 3 2 3 4 2" xfId="18061" xr:uid="{00000000-0005-0000-0000-00004C4A0000}"/>
    <cellStyle name="40% - Accent1 3 2 3 2 3 5" xfId="18062" xr:uid="{00000000-0005-0000-0000-00004D4A0000}"/>
    <cellStyle name="40% - Accent1 3 2 3 2 4" xfId="18063" xr:uid="{00000000-0005-0000-0000-00004E4A0000}"/>
    <cellStyle name="40% - Accent1 3 2 3 2 4 2" xfId="18064" xr:uid="{00000000-0005-0000-0000-00004F4A0000}"/>
    <cellStyle name="40% - Accent1 3 2 3 2 4 2 2" xfId="18065" xr:uid="{00000000-0005-0000-0000-0000504A0000}"/>
    <cellStyle name="40% - Accent1 3 2 3 2 4 2 3" xfId="18066" xr:uid="{00000000-0005-0000-0000-0000514A0000}"/>
    <cellStyle name="40% - Accent1 3 2 3 2 4 3" xfId="18067" xr:uid="{00000000-0005-0000-0000-0000524A0000}"/>
    <cellStyle name="40% - Accent1 3 2 3 2 4 4" xfId="18068" xr:uid="{00000000-0005-0000-0000-0000534A0000}"/>
    <cellStyle name="40% - Accent1 3 2 3 2 5" xfId="18069" xr:uid="{00000000-0005-0000-0000-0000544A0000}"/>
    <cellStyle name="40% - Accent1 3 2 3 2 5 2" xfId="18070" xr:uid="{00000000-0005-0000-0000-0000554A0000}"/>
    <cellStyle name="40% - Accent1 3 2 3 2 5 3" xfId="18071" xr:uid="{00000000-0005-0000-0000-0000564A0000}"/>
    <cellStyle name="40% - Accent1 3 2 3 2 6" xfId="18072" xr:uid="{00000000-0005-0000-0000-0000574A0000}"/>
    <cellStyle name="40% - Accent1 3 2 3 2 6 2" xfId="18073" xr:uid="{00000000-0005-0000-0000-0000584A0000}"/>
    <cellStyle name="40% - Accent1 3 2 3 2 7" xfId="18074" xr:uid="{00000000-0005-0000-0000-0000594A0000}"/>
    <cellStyle name="40% - Accent1 3 2 3 2 7 2" xfId="18075" xr:uid="{00000000-0005-0000-0000-00005A4A0000}"/>
    <cellStyle name="40% - Accent1 3 2 3 2 8" xfId="18076" xr:uid="{00000000-0005-0000-0000-00005B4A0000}"/>
    <cellStyle name="40% - Accent1 3 2 3 3" xfId="18077" xr:uid="{00000000-0005-0000-0000-00005C4A0000}"/>
    <cellStyle name="40% - Accent1 3 2 3 3 2" xfId="18078" xr:uid="{00000000-0005-0000-0000-00005D4A0000}"/>
    <cellStyle name="40% - Accent1 3 2 3 3 2 2" xfId="18079" xr:uid="{00000000-0005-0000-0000-00005E4A0000}"/>
    <cellStyle name="40% - Accent1 3 2 3 3 2 2 2" xfId="18080" xr:uid="{00000000-0005-0000-0000-00005F4A0000}"/>
    <cellStyle name="40% - Accent1 3 2 3 3 2 2 2 2" xfId="18081" xr:uid="{00000000-0005-0000-0000-0000604A0000}"/>
    <cellStyle name="40% - Accent1 3 2 3 3 2 2 2 3" xfId="18082" xr:uid="{00000000-0005-0000-0000-0000614A0000}"/>
    <cellStyle name="40% - Accent1 3 2 3 3 2 2 3" xfId="18083" xr:uid="{00000000-0005-0000-0000-0000624A0000}"/>
    <cellStyle name="40% - Accent1 3 2 3 3 2 2 4" xfId="18084" xr:uid="{00000000-0005-0000-0000-0000634A0000}"/>
    <cellStyle name="40% - Accent1 3 2 3 3 2 3" xfId="18085" xr:uid="{00000000-0005-0000-0000-0000644A0000}"/>
    <cellStyle name="40% - Accent1 3 2 3 3 2 3 2" xfId="18086" xr:uid="{00000000-0005-0000-0000-0000654A0000}"/>
    <cellStyle name="40% - Accent1 3 2 3 3 2 3 2 2" xfId="18087" xr:uid="{00000000-0005-0000-0000-0000664A0000}"/>
    <cellStyle name="40% - Accent1 3 2 3 3 2 3 2 3" xfId="18088" xr:uid="{00000000-0005-0000-0000-0000674A0000}"/>
    <cellStyle name="40% - Accent1 3 2 3 3 2 3 3" xfId="18089" xr:uid="{00000000-0005-0000-0000-0000684A0000}"/>
    <cellStyle name="40% - Accent1 3 2 3 3 2 3 4" xfId="18090" xr:uid="{00000000-0005-0000-0000-0000694A0000}"/>
    <cellStyle name="40% - Accent1 3 2 3 3 2 4" xfId="18091" xr:uid="{00000000-0005-0000-0000-00006A4A0000}"/>
    <cellStyle name="40% - Accent1 3 2 3 3 2 4 2" xfId="18092" xr:uid="{00000000-0005-0000-0000-00006B4A0000}"/>
    <cellStyle name="40% - Accent1 3 2 3 3 2 4 3" xfId="18093" xr:uid="{00000000-0005-0000-0000-00006C4A0000}"/>
    <cellStyle name="40% - Accent1 3 2 3 3 2 5" xfId="18094" xr:uid="{00000000-0005-0000-0000-00006D4A0000}"/>
    <cellStyle name="40% - Accent1 3 2 3 3 2 5 2" xfId="18095" xr:uid="{00000000-0005-0000-0000-00006E4A0000}"/>
    <cellStyle name="40% - Accent1 3 2 3 3 2 6" xfId="18096" xr:uid="{00000000-0005-0000-0000-00006F4A0000}"/>
    <cellStyle name="40% - Accent1 3 2 3 3 2 6 2" xfId="18097" xr:uid="{00000000-0005-0000-0000-0000704A0000}"/>
    <cellStyle name="40% - Accent1 3 2 3 3 2 7" xfId="18098" xr:uid="{00000000-0005-0000-0000-0000714A0000}"/>
    <cellStyle name="40% - Accent1 3 2 3 3 3" xfId="18099" xr:uid="{00000000-0005-0000-0000-0000724A0000}"/>
    <cellStyle name="40% - Accent1 3 2 3 3 3 2" xfId="18100" xr:uid="{00000000-0005-0000-0000-0000734A0000}"/>
    <cellStyle name="40% - Accent1 3 2 3 3 3 2 2" xfId="18101" xr:uid="{00000000-0005-0000-0000-0000744A0000}"/>
    <cellStyle name="40% - Accent1 3 2 3 3 3 2 3" xfId="18102" xr:uid="{00000000-0005-0000-0000-0000754A0000}"/>
    <cellStyle name="40% - Accent1 3 2 3 3 3 3" xfId="18103" xr:uid="{00000000-0005-0000-0000-0000764A0000}"/>
    <cellStyle name="40% - Accent1 3 2 3 3 3 3 2" xfId="18104" xr:uid="{00000000-0005-0000-0000-0000774A0000}"/>
    <cellStyle name="40% - Accent1 3 2 3 3 3 4" xfId="18105" xr:uid="{00000000-0005-0000-0000-0000784A0000}"/>
    <cellStyle name="40% - Accent1 3 2 3 3 3 4 2" xfId="18106" xr:uid="{00000000-0005-0000-0000-0000794A0000}"/>
    <cellStyle name="40% - Accent1 3 2 3 3 3 5" xfId="18107" xr:uid="{00000000-0005-0000-0000-00007A4A0000}"/>
    <cellStyle name="40% - Accent1 3 2 3 3 4" xfId="18108" xr:uid="{00000000-0005-0000-0000-00007B4A0000}"/>
    <cellStyle name="40% - Accent1 3 2 3 3 4 2" xfId="18109" xr:uid="{00000000-0005-0000-0000-00007C4A0000}"/>
    <cellStyle name="40% - Accent1 3 2 3 3 4 2 2" xfId="18110" xr:uid="{00000000-0005-0000-0000-00007D4A0000}"/>
    <cellStyle name="40% - Accent1 3 2 3 3 4 2 3" xfId="18111" xr:uid="{00000000-0005-0000-0000-00007E4A0000}"/>
    <cellStyle name="40% - Accent1 3 2 3 3 4 3" xfId="18112" xr:uid="{00000000-0005-0000-0000-00007F4A0000}"/>
    <cellStyle name="40% - Accent1 3 2 3 3 4 4" xfId="18113" xr:uid="{00000000-0005-0000-0000-0000804A0000}"/>
    <cellStyle name="40% - Accent1 3 2 3 3 5" xfId="18114" xr:uid="{00000000-0005-0000-0000-0000814A0000}"/>
    <cellStyle name="40% - Accent1 3 2 3 3 5 2" xfId="18115" xr:uid="{00000000-0005-0000-0000-0000824A0000}"/>
    <cellStyle name="40% - Accent1 3 2 3 3 5 3" xfId="18116" xr:uid="{00000000-0005-0000-0000-0000834A0000}"/>
    <cellStyle name="40% - Accent1 3 2 3 3 6" xfId="18117" xr:uid="{00000000-0005-0000-0000-0000844A0000}"/>
    <cellStyle name="40% - Accent1 3 2 3 3 6 2" xfId="18118" xr:uid="{00000000-0005-0000-0000-0000854A0000}"/>
    <cellStyle name="40% - Accent1 3 2 3 3 7" xfId="18119" xr:uid="{00000000-0005-0000-0000-0000864A0000}"/>
    <cellStyle name="40% - Accent1 3 2 3 3 7 2" xfId="18120" xr:uid="{00000000-0005-0000-0000-0000874A0000}"/>
    <cellStyle name="40% - Accent1 3 2 3 3 8" xfId="18121" xr:uid="{00000000-0005-0000-0000-0000884A0000}"/>
    <cellStyle name="40% - Accent1 3 2 3 4" xfId="18122" xr:uid="{00000000-0005-0000-0000-0000894A0000}"/>
    <cellStyle name="40% - Accent1 3 2 3 4 2" xfId="18123" xr:uid="{00000000-0005-0000-0000-00008A4A0000}"/>
    <cellStyle name="40% - Accent1 3 2 3 4 2 2" xfId="18124" xr:uid="{00000000-0005-0000-0000-00008B4A0000}"/>
    <cellStyle name="40% - Accent1 3 2 3 4 2 2 2" xfId="18125" xr:uid="{00000000-0005-0000-0000-00008C4A0000}"/>
    <cellStyle name="40% - Accent1 3 2 3 4 2 2 3" xfId="18126" xr:uid="{00000000-0005-0000-0000-00008D4A0000}"/>
    <cellStyle name="40% - Accent1 3 2 3 4 2 3" xfId="18127" xr:uid="{00000000-0005-0000-0000-00008E4A0000}"/>
    <cellStyle name="40% - Accent1 3 2 3 4 2 4" xfId="18128" xr:uid="{00000000-0005-0000-0000-00008F4A0000}"/>
    <cellStyle name="40% - Accent1 3 2 3 4 3" xfId="18129" xr:uid="{00000000-0005-0000-0000-0000904A0000}"/>
    <cellStyle name="40% - Accent1 3 2 3 4 3 2" xfId="18130" xr:uid="{00000000-0005-0000-0000-0000914A0000}"/>
    <cellStyle name="40% - Accent1 3 2 3 4 3 2 2" xfId="18131" xr:uid="{00000000-0005-0000-0000-0000924A0000}"/>
    <cellStyle name="40% - Accent1 3 2 3 4 3 2 3" xfId="18132" xr:uid="{00000000-0005-0000-0000-0000934A0000}"/>
    <cellStyle name="40% - Accent1 3 2 3 4 3 3" xfId="18133" xr:uid="{00000000-0005-0000-0000-0000944A0000}"/>
    <cellStyle name="40% - Accent1 3 2 3 4 3 4" xfId="18134" xr:uid="{00000000-0005-0000-0000-0000954A0000}"/>
    <cellStyle name="40% - Accent1 3 2 3 4 4" xfId="18135" xr:uid="{00000000-0005-0000-0000-0000964A0000}"/>
    <cellStyle name="40% - Accent1 3 2 3 4 4 2" xfId="18136" xr:uid="{00000000-0005-0000-0000-0000974A0000}"/>
    <cellStyle name="40% - Accent1 3 2 3 4 4 3" xfId="18137" xr:uid="{00000000-0005-0000-0000-0000984A0000}"/>
    <cellStyle name="40% - Accent1 3 2 3 4 5" xfId="18138" xr:uid="{00000000-0005-0000-0000-0000994A0000}"/>
    <cellStyle name="40% - Accent1 3 2 3 4 5 2" xfId="18139" xr:uid="{00000000-0005-0000-0000-00009A4A0000}"/>
    <cellStyle name="40% - Accent1 3 2 3 4 6" xfId="18140" xr:uid="{00000000-0005-0000-0000-00009B4A0000}"/>
    <cellStyle name="40% - Accent1 3 2 3 4 6 2" xfId="18141" xr:uid="{00000000-0005-0000-0000-00009C4A0000}"/>
    <cellStyle name="40% - Accent1 3 2 3 4 7" xfId="18142" xr:uid="{00000000-0005-0000-0000-00009D4A0000}"/>
    <cellStyle name="40% - Accent1 3 2 3 5" xfId="18143" xr:uid="{00000000-0005-0000-0000-00009E4A0000}"/>
    <cellStyle name="40% - Accent1 3 2 3 5 2" xfId="18144" xr:uid="{00000000-0005-0000-0000-00009F4A0000}"/>
    <cellStyle name="40% - Accent1 3 2 3 5 2 2" xfId="18145" xr:uid="{00000000-0005-0000-0000-0000A04A0000}"/>
    <cellStyle name="40% - Accent1 3 2 3 5 2 3" xfId="18146" xr:uid="{00000000-0005-0000-0000-0000A14A0000}"/>
    <cellStyle name="40% - Accent1 3 2 3 5 3" xfId="18147" xr:uid="{00000000-0005-0000-0000-0000A24A0000}"/>
    <cellStyle name="40% - Accent1 3 2 3 5 3 2" xfId="18148" xr:uid="{00000000-0005-0000-0000-0000A34A0000}"/>
    <cellStyle name="40% - Accent1 3 2 3 5 4" xfId="18149" xr:uid="{00000000-0005-0000-0000-0000A44A0000}"/>
    <cellStyle name="40% - Accent1 3 2 3 5 4 2" xfId="18150" xr:uid="{00000000-0005-0000-0000-0000A54A0000}"/>
    <cellStyle name="40% - Accent1 3 2 3 5 5" xfId="18151" xr:uid="{00000000-0005-0000-0000-0000A64A0000}"/>
    <cellStyle name="40% - Accent1 3 2 3 6" xfId="18152" xr:uid="{00000000-0005-0000-0000-0000A74A0000}"/>
    <cellStyle name="40% - Accent1 3 2 3 6 2" xfId="18153" xr:uid="{00000000-0005-0000-0000-0000A84A0000}"/>
    <cellStyle name="40% - Accent1 3 2 3 6 2 2" xfId="18154" xr:uid="{00000000-0005-0000-0000-0000A94A0000}"/>
    <cellStyle name="40% - Accent1 3 2 3 6 2 3" xfId="18155" xr:uid="{00000000-0005-0000-0000-0000AA4A0000}"/>
    <cellStyle name="40% - Accent1 3 2 3 6 3" xfId="18156" xr:uid="{00000000-0005-0000-0000-0000AB4A0000}"/>
    <cellStyle name="40% - Accent1 3 2 3 6 4" xfId="18157" xr:uid="{00000000-0005-0000-0000-0000AC4A0000}"/>
    <cellStyle name="40% - Accent1 3 2 3 7" xfId="18158" xr:uid="{00000000-0005-0000-0000-0000AD4A0000}"/>
    <cellStyle name="40% - Accent1 3 2 3 7 2" xfId="18159" xr:uid="{00000000-0005-0000-0000-0000AE4A0000}"/>
    <cellStyle name="40% - Accent1 3 2 3 7 3" xfId="18160" xr:uid="{00000000-0005-0000-0000-0000AF4A0000}"/>
    <cellStyle name="40% - Accent1 3 2 3 8" xfId="18161" xr:uid="{00000000-0005-0000-0000-0000B04A0000}"/>
    <cellStyle name="40% - Accent1 3 2 3 8 2" xfId="18162" xr:uid="{00000000-0005-0000-0000-0000B14A0000}"/>
    <cellStyle name="40% - Accent1 3 2 3 9" xfId="18163" xr:uid="{00000000-0005-0000-0000-0000B24A0000}"/>
    <cellStyle name="40% - Accent1 3 2 3 9 2" xfId="18164" xr:uid="{00000000-0005-0000-0000-0000B34A0000}"/>
    <cellStyle name="40% - Accent1 3 2 4" xfId="18165" xr:uid="{00000000-0005-0000-0000-0000B44A0000}"/>
    <cellStyle name="40% - Accent1 3 2 4 10" xfId="54158" xr:uid="{00000000-0005-0000-0000-0000B54A0000}"/>
    <cellStyle name="40% - Accent1 3 2 4 11" xfId="55684" xr:uid="{00000000-0005-0000-0000-0000B64A0000}"/>
    <cellStyle name="40% - Accent1 3 2 4 12" xfId="57062" xr:uid="{00000000-0005-0000-0000-0000B74A0000}"/>
    <cellStyle name="40% - Accent1 3 2 4 2" xfId="18166" xr:uid="{00000000-0005-0000-0000-0000B84A0000}"/>
    <cellStyle name="40% - Accent1 3 2 4 2 2" xfId="18167" xr:uid="{00000000-0005-0000-0000-0000B94A0000}"/>
    <cellStyle name="40% - Accent1 3 2 4 2 2 2" xfId="18168" xr:uid="{00000000-0005-0000-0000-0000BA4A0000}"/>
    <cellStyle name="40% - Accent1 3 2 4 2 2 2 2" xfId="18169" xr:uid="{00000000-0005-0000-0000-0000BB4A0000}"/>
    <cellStyle name="40% - Accent1 3 2 4 2 2 2 3" xfId="18170" xr:uid="{00000000-0005-0000-0000-0000BC4A0000}"/>
    <cellStyle name="40% - Accent1 3 2 4 2 2 3" xfId="18171" xr:uid="{00000000-0005-0000-0000-0000BD4A0000}"/>
    <cellStyle name="40% - Accent1 3 2 4 2 2 4" xfId="18172" xr:uid="{00000000-0005-0000-0000-0000BE4A0000}"/>
    <cellStyle name="40% - Accent1 3 2 4 2 3" xfId="18173" xr:uid="{00000000-0005-0000-0000-0000BF4A0000}"/>
    <cellStyle name="40% - Accent1 3 2 4 2 3 2" xfId="18174" xr:uid="{00000000-0005-0000-0000-0000C04A0000}"/>
    <cellStyle name="40% - Accent1 3 2 4 2 3 2 2" xfId="18175" xr:uid="{00000000-0005-0000-0000-0000C14A0000}"/>
    <cellStyle name="40% - Accent1 3 2 4 2 3 2 3" xfId="18176" xr:uid="{00000000-0005-0000-0000-0000C24A0000}"/>
    <cellStyle name="40% - Accent1 3 2 4 2 3 3" xfId="18177" xr:uid="{00000000-0005-0000-0000-0000C34A0000}"/>
    <cellStyle name="40% - Accent1 3 2 4 2 3 4" xfId="18178" xr:uid="{00000000-0005-0000-0000-0000C44A0000}"/>
    <cellStyle name="40% - Accent1 3 2 4 2 4" xfId="18179" xr:uid="{00000000-0005-0000-0000-0000C54A0000}"/>
    <cellStyle name="40% - Accent1 3 2 4 2 4 2" xfId="18180" xr:uid="{00000000-0005-0000-0000-0000C64A0000}"/>
    <cellStyle name="40% - Accent1 3 2 4 2 4 3" xfId="18181" xr:uid="{00000000-0005-0000-0000-0000C74A0000}"/>
    <cellStyle name="40% - Accent1 3 2 4 2 5" xfId="18182" xr:uid="{00000000-0005-0000-0000-0000C84A0000}"/>
    <cellStyle name="40% - Accent1 3 2 4 2 5 2" xfId="18183" xr:uid="{00000000-0005-0000-0000-0000C94A0000}"/>
    <cellStyle name="40% - Accent1 3 2 4 2 6" xfId="18184" xr:uid="{00000000-0005-0000-0000-0000CA4A0000}"/>
    <cellStyle name="40% - Accent1 3 2 4 2 6 2" xfId="18185" xr:uid="{00000000-0005-0000-0000-0000CB4A0000}"/>
    <cellStyle name="40% - Accent1 3 2 4 2 7" xfId="18186" xr:uid="{00000000-0005-0000-0000-0000CC4A0000}"/>
    <cellStyle name="40% - Accent1 3 2 4 3" xfId="18187" xr:uid="{00000000-0005-0000-0000-0000CD4A0000}"/>
    <cellStyle name="40% - Accent1 3 2 4 3 2" xfId="18188" xr:uid="{00000000-0005-0000-0000-0000CE4A0000}"/>
    <cellStyle name="40% - Accent1 3 2 4 3 2 2" xfId="18189" xr:uid="{00000000-0005-0000-0000-0000CF4A0000}"/>
    <cellStyle name="40% - Accent1 3 2 4 3 2 3" xfId="18190" xr:uid="{00000000-0005-0000-0000-0000D04A0000}"/>
    <cellStyle name="40% - Accent1 3 2 4 3 3" xfId="18191" xr:uid="{00000000-0005-0000-0000-0000D14A0000}"/>
    <cellStyle name="40% - Accent1 3 2 4 3 3 2" xfId="18192" xr:uid="{00000000-0005-0000-0000-0000D24A0000}"/>
    <cellStyle name="40% - Accent1 3 2 4 3 4" xfId="18193" xr:uid="{00000000-0005-0000-0000-0000D34A0000}"/>
    <cellStyle name="40% - Accent1 3 2 4 3 4 2" xfId="18194" xr:uid="{00000000-0005-0000-0000-0000D44A0000}"/>
    <cellStyle name="40% - Accent1 3 2 4 3 5" xfId="18195" xr:uid="{00000000-0005-0000-0000-0000D54A0000}"/>
    <cellStyle name="40% - Accent1 3 2 4 4" xfId="18196" xr:uid="{00000000-0005-0000-0000-0000D64A0000}"/>
    <cellStyle name="40% - Accent1 3 2 4 4 2" xfId="18197" xr:uid="{00000000-0005-0000-0000-0000D74A0000}"/>
    <cellStyle name="40% - Accent1 3 2 4 4 2 2" xfId="18198" xr:uid="{00000000-0005-0000-0000-0000D84A0000}"/>
    <cellStyle name="40% - Accent1 3 2 4 4 2 3" xfId="18199" xr:uid="{00000000-0005-0000-0000-0000D94A0000}"/>
    <cellStyle name="40% - Accent1 3 2 4 4 3" xfId="18200" xr:uid="{00000000-0005-0000-0000-0000DA4A0000}"/>
    <cellStyle name="40% - Accent1 3 2 4 4 4" xfId="18201" xr:uid="{00000000-0005-0000-0000-0000DB4A0000}"/>
    <cellStyle name="40% - Accent1 3 2 4 5" xfId="18202" xr:uid="{00000000-0005-0000-0000-0000DC4A0000}"/>
    <cellStyle name="40% - Accent1 3 2 4 5 2" xfId="18203" xr:uid="{00000000-0005-0000-0000-0000DD4A0000}"/>
    <cellStyle name="40% - Accent1 3 2 4 5 3" xfId="18204" xr:uid="{00000000-0005-0000-0000-0000DE4A0000}"/>
    <cellStyle name="40% - Accent1 3 2 4 6" xfId="18205" xr:uid="{00000000-0005-0000-0000-0000DF4A0000}"/>
    <cellStyle name="40% - Accent1 3 2 4 6 2" xfId="18206" xr:uid="{00000000-0005-0000-0000-0000E04A0000}"/>
    <cellStyle name="40% - Accent1 3 2 4 7" xfId="18207" xr:uid="{00000000-0005-0000-0000-0000E14A0000}"/>
    <cellStyle name="40% - Accent1 3 2 4 7 2" xfId="18208" xr:uid="{00000000-0005-0000-0000-0000E24A0000}"/>
    <cellStyle name="40% - Accent1 3 2 4 8" xfId="18209" xr:uid="{00000000-0005-0000-0000-0000E34A0000}"/>
    <cellStyle name="40% - Accent1 3 2 4 9" xfId="52687" xr:uid="{00000000-0005-0000-0000-0000E44A0000}"/>
    <cellStyle name="40% - Accent1 3 2 5" xfId="18210" xr:uid="{00000000-0005-0000-0000-0000E54A0000}"/>
    <cellStyle name="40% - Accent1 3 2 5 2" xfId="18211" xr:uid="{00000000-0005-0000-0000-0000E64A0000}"/>
    <cellStyle name="40% - Accent1 3 2 5 2 2" xfId="18212" xr:uid="{00000000-0005-0000-0000-0000E74A0000}"/>
    <cellStyle name="40% - Accent1 3 2 5 2 2 2" xfId="18213" xr:uid="{00000000-0005-0000-0000-0000E84A0000}"/>
    <cellStyle name="40% - Accent1 3 2 5 2 2 2 2" xfId="18214" xr:uid="{00000000-0005-0000-0000-0000E94A0000}"/>
    <cellStyle name="40% - Accent1 3 2 5 2 2 2 3" xfId="18215" xr:uid="{00000000-0005-0000-0000-0000EA4A0000}"/>
    <cellStyle name="40% - Accent1 3 2 5 2 2 3" xfId="18216" xr:uid="{00000000-0005-0000-0000-0000EB4A0000}"/>
    <cellStyle name="40% - Accent1 3 2 5 2 2 4" xfId="18217" xr:uid="{00000000-0005-0000-0000-0000EC4A0000}"/>
    <cellStyle name="40% - Accent1 3 2 5 2 3" xfId="18218" xr:uid="{00000000-0005-0000-0000-0000ED4A0000}"/>
    <cellStyle name="40% - Accent1 3 2 5 2 3 2" xfId="18219" xr:uid="{00000000-0005-0000-0000-0000EE4A0000}"/>
    <cellStyle name="40% - Accent1 3 2 5 2 3 2 2" xfId="18220" xr:uid="{00000000-0005-0000-0000-0000EF4A0000}"/>
    <cellStyle name="40% - Accent1 3 2 5 2 3 2 3" xfId="18221" xr:uid="{00000000-0005-0000-0000-0000F04A0000}"/>
    <cellStyle name="40% - Accent1 3 2 5 2 3 3" xfId="18222" xr:uid="{00000000-0005-0000-0000-0000F14A0000}"/>
    <cellStyle name="40% - Accent1 3 2 5 2 3 4" xfId="18223" xr:uid="{00000000-0005-0000-0000-0000F24A0000}"/>
    <cellStyle name="40% - Accent1 3 2 5 2 4" xfId="18224" xr:uid="{00000000-0005-0000-0000-0000F34A0000}"/>
    <cellStyle name="40% - Accent1 3 2 5 2 4 2" xfId="18225" xr:uid="{00000000-0005-0000-0000-0000F44A0000}"/>
    <cellStyle name="40% - Accent1 3 2 5 2 4 3" xfId="18226" xr:uid="{00000000-0005-0000-0000-0000F54A0000}"/>
    <cellStyle name="40% - Accent1 3 2 5 2 5" xfId="18227" xr:uid="{00000000-0005-0000-0000-0000F64A0000}"/>
    <cellStyle name="40% - Accent1 3 2 5 2 5 2" xfId="18228" xr:uid="{00000000-0005-0000-0000-0000F74A0000}"/>
    <cellStyle name="40% - Accent1 3 2 5 2 6" xfId="18229" xr:uid="{00000000-0005-0000-0000-0000F84A0000}"/>
    <cellStyle name="40% - Accent1 3 2 5 2 6 2" xfId="18230" xr:uid="{00000000-0005-0000-0000-0000F94A0000}"/>
    <cellStyle name="40% - Accent1 3 2 5 2 7" xfId="18231" xr:uid="{00000000-0005-0000-0000-0000FA4A0000}"/>
    <cellStyle name="40% - Accent1 3 2 5 3" xfId="18232" xr:uid="{00000000-0005-0000-0000-0000FB4A0000}"/>
    <cellStyle name="40% - Accent1 3 2 5 3 2" xfId="18233" xr:uid="{00000000-0005-0000-0000-0000FC4A0000}"/>
    <cellStyle name="40% - Accent1 3 2 5 3 2 2" xfId="18234" xr:uid="{00000000-0005-0000-0000-0000FD4A0000}"/>
    <cellStyle name="40% - Accent1 3 2 5 3 2 3" xfId="18235" xr:uid="{00000000-0005-0000-0000-0000FE4A0000}"/>
    <cellStyle name="40% - Accent1 3 2 5 3 3" xfId="18236" xr:uid="{00000000-0005-0000-0000-0000FF4A0000}"/>
    <cellStyle name="40% - Accent1 3 2 5 3 3 2" xfId="18237" xr:uid="{00000000-0005-0000-0000-0000004B0000}"/>
    <cellStyle name="40% - Accent1 3 2 5 3 4" xfId="18238" xr:uid="{00000000-0005-0000-0000-0000014B0000}"/>
    <cellStyle name="40% - Accent1 3 2 5 3 4 2" xfId="18239" xr:uid="{00000000-0005-0000-0000-0000024B0000}"/>
    <cellStyle name="40% - Accent1 3 2 5 3 5" xfId="18240" xr:uid="{00000000-0005-0000-0000-0000034B0000}"/>
    <cellStyle name="40% - Accent1 3 2 5 4" xfId="18241" xr:uid="{00000000-0005-0000-0000-0000044B0000}"/>
    <cellStyle name="40% - Accent1 3 2 5 4 2" xfId="18242" xr:uid="{00000000-0005-0000-0000-0000054B0000}"/>
    <cellStyle name="40% - Accent1 3 2 5 4 2 2" xfId="18243" xr:uid="{00000000-0005-0000-0000-0000064B0000}"/>
    <cellStyle name="40% - Accent1 3 2 5 4 2 3" xfId="18244" xr:uid="{00000000-0005-0000-0000-0000074B0000}"/>
    <cellStyle name="40% - Accent1 3 2 5 4 3" xfId="18245" xr:uid="{00000000-0005-0000-0000-0000084B0000}"/>
    <cellStyle name="40% - Accent1 3 2 5 4 4" xfId="18246" xr:uid="{00000000-0005-0000-0000-0000094B0000}"/>
    <cellStyle name="40% - Accent1 3 2 5 5" xfId="18247" xr:uid="{00000000-0005-0000-0000-00000A4B0000}"/>
    <cellStyle name="40% - Accent1 3 2 5 5 2" xfId="18248" xr:uid="{00000000-0005-0000-0000-00000B4B0000}"/>
    <cellStyle name="40% - Accent1 3 2 5 5 3" xfId="18249" xr:uid="{00000000-0005-0000-0000-00000C4B0000}"/>
    <cellStyle name="40% - Accent1 3 2 5 6" xfId="18250" xr:uid="{00000000-0005-0000-0000-00000D4B0000}"/>
    <cellStyle name="40% - Accent1 3 2 5 6 2" xfId="18251" xr:uid="{00000000-0005-0000-0000-00000E4B0000}"/>
    <cellStyle name="40% - Accent1 3 2 5 7" xfId="18252" xr:uid="{00000000-0005-0000-0000-00000F4B0000}"/>
    <cellStyle name="40% - Accent1 3 2 5 7 2" xfId="18253" xr:uid="{00000000-0005-0000-0000-0000104B0000}"/>
    <cellStyle name="40% - Accent1 3 2 5 8" xfId="18254" xr:uid="{00000000-0005-0000-0000-0000114B0000}"/>
    <cellStyle name="40% - Accent1 3 2 6" xfId="18255" xr:uid="{00000000-0005-0000-0000-0000124B0000}"/>
    <cellStyle name="40% - Accent1 3 2 6 2" xfId="18256" xr:uid="{00000000-0005-0000-0000-0000134B0000}"/>
    <cellStyle name="40% - Accent1 3 2 6 2 2" xfId="18257" xr:uid="{00000000-0005-0000-0000-0000144B0000}"/>
    <cellStyle name="40% - Accent1 3 2 6 2 2 2" xfId="18258" xr:uid="{00000000-0005-0000-0000-0000154B0000}"/>
    <cellStyle name="40% - Accent1 3 2 6 2 2 3" xfId="18259" xr:uid="{00000000-0005-0000-0000-0000164B0000}"/>
    <cellStyle name="40% - Accent1 3 2 6 2 3" xfId="18260" xr:uid="{00000000-0005-0000-0000-0000174B0000}"/>
    <cellStyle name="40% - Accent1 3 2 6 2 4" xfId="18261" xr:uid="{00000000-0005-0000-0000-0000184B0000}"/>
    <cellStyle name="40% - Accent1 3 2 6 3" xfId="18262" xr:uid="{00000000-0005-0000-0000-0000194B0000}"/>
    <cellStyle name="40% - Accent1 3 2 6 3 2" xfId="18263" xr:uid="{00000000-0005-0000-0000-00001A4B0000}"/>
    <cellStyle name="40% - Accent1 3 2 6 3 2 2" xfId="18264" xr:uid="{00000000-0005-0000-0000-00001B4B0000}"/>
    <cellStyle name="40% - Accent1 3 2 6 3 2 3" xfId="18265" xr:uid="{00000000-0005-0000-0000-00001C4B0000}"/>
    <cellStyle name="40% - Accent1 3 2 6 3 3" xfId="18266" xr:uid="{00000000-0005-0000-0000-00001D4B0000}"/>
    <cellStyle name="40% - Accent1 3 2 6 3 4" xfId="18267" xr:uid="{00000000-0005-0000-0000-00001E4B0000}"/>
    <cellStyle name="40% - Accent1 3 2 6 4" xfId="18268" xr:uid="{00000000-0005-0000-0000-00001F4B0000}"/>
    <cellStyle name="40% - Accent1 3 2 6 4 2" xfId="18269" xr:uid="{00000000-0005-0000-0000-0000204B0000}"/>
    <cellStyle name="40% - Accent1 3 2 6 4 3" xfId="18270" xr:uid="{00000000-0005-0000-0000-0000214B0000}"/>
    <cellStyle name="40% - Accent1 3 2 6 5" xfId="18271" xr:uid="{00000000-0005-0000-0000-0000224B0000}"/>
    <cellStyle name="40% - Accent1 3 2 6 5 2" xfId="18272" xr:uid="{00000000-0005-0000-0000-0000234B0000}"/>
    <cellStyle name="40% - Accent1 3 2 6 6" xfId="18273" xr:uid="{00000000-0005-0000-0000-0000244B0000}"/>
    <cellStyle name="40% - Accent1 3 2 6 6 2" xfId="18274" xr:uid="{00000000-0005-0000-0000-0000254B0000}"/>
    <cellStyle name="40% - Accent1 3 2 6 7" xfId="18275" xr:uid="{00000000-0005-0000-0000-0000264B0000}"/>
    <cellStyle name="40% - Accent1 3 2 7" xfId="18276" xr:uid="{00000000-0005-0000-0000-0000274B0000}"/>
    <cellStyle name="40% - Accent1 3 2 7 2" xfId="18277" xr:uid="{00000000-0005-0000-0000-0000284B0000}"/>
    <cellStyle name="40% - Accent1 3 2 7 2 2" xfId="18278" xr:uid="{00000000-0005-0000-0000-0000294B0000}"/>
    <cellStyle name="40% - Accent1 3 2 7 2 3" xfId="18279" xr:uid="{00000000-0005-0000-0000-00002A4B0000}"/>
    <cellStyle name="40% - Accent1 3 2 7 3" xfId="18280" xr:uid="{00000000-0005-0000-0000-00002B4B0000}"/>
    <cellStyle name="40% - Accent1 3 2 7 3 2" xfId="18281" xr:uid="{00000000-0005-0000-0000-00002C4B0000}"/>
    <cellStyle name="40% - Accent1 3 2 7 4" xfId="18282" xr:uid="{00000000-0005-0000-0000-00002D4B0000}"/>
    <cellStyle name="40% - Accent1 3 2 7 4 2" xfId="18283" xr:uid="{00000000-0005-0000-0000-00002E4B0000}"/>
    <cellStyle name="40% - Accent1 3 2 7 5" xfId="18284" xr:uid="{00000000-0005-0000-0000-00002F4B0000}"/>
    <cellStyle name="40% - Accent1 3 2 8" xfId="18285" xr:uid="{00000000-0005-0000-0000-0000304B0000}"/>
    <cellStyle name="40% - Accent1 3 2 8 2" xfId="18286" xr:uid="{00000000-0005-0000-0000-0000314B0000}"/>
    <cellStyle name="40% - Accent1 3 2 8 2 2" xfId="18287" xr:uid="{00000000-0005-0000-0000-0000324B0000}"/>
    <cellStyle name="40% - Accent1 3 2 8 2 3" xfId="18288" xr:uid="{00000000-0005-0000-0000-0000334B0000}"/>
    <cellStyle name="40% - Accent1 3 2 8 3" xfId="18289" xr:uid="{00000000-0005-0000-0000-0000344B0000}"/>
    <cellStyle name="40% - Accent1 3 2 8 4" xfId="18290" xr:uid="{00000000-0005-0000-0000-0000354B0000}"/>
    <cellStyle name="40% - Accent1 3 2 9" xfId="18291" xr:uid="{00000000-0005-0000-0000-0000364B0000}"/>
    <cellStyle name="40% - Accent1 3 2 9 2" xfId="18292" xr:uid="{00000000-0005-0000-0000-0000374B0000}"/>
    <cellStyle name="40% - Accent1 3 2 9 3" xfId="18293" xr:uid="{00000000-0005-0000-0000-0000384B0000}"/>
    <cellStyle name="40% - Accent1 3 20" xfId="56848" xr:uid="{00000000-0005-0000-0000-0000394B0000}"/>
    <cellStyle name="40% - Accent1 3 3" xfId="766" xr:uid="{00000000-0005-0000-0000-00003A4B0000}"/>
    <cellStyle name="40% - Accent1 3 3 10" xfId="18295" xr:uid="{00000000-0005-0000-0000-00003B4B0000}"/>
    <cellStyle name="40% - Accent1 3 3 10 2" xfId="18296" xr:uid="{00000000-0005-0000-0000-00003C4B0000}"/>
    <cellStyle name="40% - Accent1 3 3 11" xfId="18297" xr:uid="{00000000-0005-0000-0000-00003D4B0000}"/>
    <cellStyle name="40% - Accent1 3 3 11 2" xfId="18298" xr:uid="{00000000-0005-0000-0000-00003E4B0000}"/>
    <cellStyle name="40% - Accent1 3 3 12" xfId="18299" xr:uid="{00000000-0005-0000-0000-00003F4B0000}"/>
    <cellStyle name="40% - Accent1 3 3 13" xfId="18294" xr:uid="{00000000-0005-0000-0000-0000404B0000}"/>
    <cellStyle name="40% - Accent1 3 3 14" xfId="53224" xr:uid="{00000000-0005-0000-0000-0000414B0000}"/>
    <cellStyle name="40% - Accent1 3 3 15" xfId="54584" xr:uid="{00000000-0005-0000-0000-0000424B0000}"/>
    <cellStyle name="40% - Accent1 3 3 16" xfId="56110" xr:uid="{00000000-0005-0000-0000-0000434B0000}"/>
    <cellStyle name="40% - Accent1 3 3 17" xfId="57488" xr:uid="{00000000-0005-0000-0000-0000444B0000}"/>
    <cellStyle name="40% - Accent1 3 3 2" xfId="18300" xr:uid="{00000000-0005-0000-0000-0000454B0000}"/>
    <cellStyle name="40% - Accent1 3 3 2 10" xfId="18301" xr:uid="{00000000-0005-0000-0000-0000464B0000}"/>
    <cellStyle name="40% - Accent1 3 3 2 2" xfId="18302" xr:uid="{00000000-0005-0000-0000-0000474B0000}"/>
    <cellStyle name="40% - Accent1 3 3 2 2 2" xfId="18303" xr:uid="{00000000-0005-0000-0000-0000484B0000}"/>
    <cellStyle name="40% - Accent1 3 3 2 2 2 2" xfId="18304" xr:uid="{00000000-0005-0000-0000-0000494B0000}"/>
    <cellStyle name="40% - Accent1 3 3 2 2 2 2 2" xfId="18305" xr:uid="{00000000-0005-0000-0000-00004A4B0000}"/>
    <cellStyle name="40% - Accent1 3 3 2 2 2 2 2 2" xfId="18306" xr:uid="{00000000-0005-0000-0000-00004B4B0000}"/>
    <cellStyle name="40% - Accent1 3 3 2 2 2 2 2 3" xfId="18307" xr:uid="{00000000-0005-0000-0000-00004C4B0000}"/>
    <cellStyle name="40% - Accent1 3 3 2 2 2 2 3" xfId="18308" xr:uid="{00000000-0005-0000-0000-00004D4B0000}"/>
    <cellStyle name="40% - Accent1 3 3 2 2 2 2 4" xfId="18309" xr:uid="{00000000-0005-0000-0000-00004E4B0000}"/>
    <cellStyle name="40% - Accent1 3 3 2 2 2 3" xfId="18310" xr:uid="{00000000-0005-0000-0000-00004F4B0000}"/>
    <cellStyle name="40% - Accent1 3 3 2 2 2 3 2" xfId="18311" xr:uid="{00000000-0005-0000-0000-0000504B0000}"/>
    <cellStyle name="40% - Accent1 3 3 2 2 2 3 2 2" xfId="18312" xr:uid="{00000000-0005-0000-0000-0000514B0000}"/>
    <cellStyle name="40% - Accent1 3 3 2 2 2 3 2 3" xfId="18313" xr:uid="{00000000-0005-0000-0000-0000524B0000}"/>
    <cellStyle name="40% - Accent1 3 3 2 2 2 3 3" xfId="18314" xr:uid="{00000000-0005-0000-0000-0000534B0000}"/>
    <cellStyle name="40% - Accent1 3 3 2 2 2 3 4" xfId="18315" xr:uid="{00000000-0005-0000-0000-0000544B0000}"/>
    <cellStyle name="40% - Accent1 3 3 2 2 2 4" xfId="18316" xr:uid="{00000000-0005-0000-0000-0000554B0000}"/>
    <cellStyle name="40% - Accent1 3 3 2 2 2 4 2" xfId="18317" xr:uid="{00000000-0005-0000-0000-0000564B0000}"/>
    <cellStyle name="40% - Accent1 3 3 2 2 2 4 3" xfId="18318" xr:uid="{00000000-0005-0000-0000-0000574B0000}"/>
    <cellStyle name="40% - Accent1 3 3 2 2 2 5" xfId="18319" xr:uid="{00000000-0005-0000-0000-0000584B0000}"/>
    <cellStyle name="40% - Accent1 3 3 2 2 2 5 2" xfId="18320" xr:uid="{00000000-0005-0000-0000-0000594B0000}"/>
    <cellStyle name="40% - Accent1 3 3 2 2 2 6" xfId="18321" xr:uid="{00000000-0005-0000-0000-00005A4B0000}"/>
    <cellStyle name="40% - Accent1 3 3 2 2 2 6 2" xfId="18322" xr:uid="{00000000-0005-0000-0000-00005B4B0000}"/>
    <cellStyle name="40% - Accent1 3 3 2 2 2 7" xfId="18323" xr:uid="{00000000-0005-0000-0000-00005C4B0000}"/>
    <cellStyle name="40% - Accent1 3 3 2 2 3" xfId="18324" xr:uid="{00000000-0005-0000-0000-00005D4B0000}"/>
    <cellStyle name="40% - Accent1 3 3 2 2 3 2" xfId="18325" xr:uid="{00000000-0005-0000-0000-00005E4B0000}"/>
    <cellStyle name="40% - Accent1 3 3 2 2 3 2 2" xfId="18326" xr:uid="{00000000-0005-0000-0000-00005F4B0000}"/>
    <cellStyle name="40% - Accent1 3 3 2 2 3 2 3" xfId="18327" xr:uid="{00000000-0005-0000-0000-0000604B0000}"/>
    <cellStyle name="40% - Accent1 3 3 2 2 3 3" xfId="18328" xr:uid="{00000000-0005-0000-0000-0000614B0000}"/>
    <cellStyle name="40% - Accent1 3 3 2 2 3 3 2" xfId="18329" xr:uid="{00000000-0005-0000-0000-0000624B0000}"/>
    <cellStyle name="40% - Accent1 3 3 2 2 3 4" xfId="18330" xr:uid="{00000000-0005-0000-0000-0000634B0000}"/>
    <cellStyle name="40% - Accent1 3 3 2 2 3 4 2" xfId="18331" xr:uid="{00000000-0005-0000-0000-0000644B0000}"/>
    <cellStyle name="40% - Accent1 3 3 2 2 3 5" xfId="18332" xr:uid="{00000000-0005-0000-0000-0000654B0000}"/>
    <cellStyle name="40% - Accent1 3 3 2 2 4" xfId="18333" xr:uid="{00000000-0005-0000-0000-0000664B0000}"/>
    <cellStyle name="40% - Accent1 3 3 2 2 4 2" xfId="18334" xr:uid="{00000000-0005-0000-0000-0000674B0000}"/>
    <cellStyle name="40% - Accent1 3 3 2 2 4 2 2" xfId="18335" xr:uid="{00000000-0005-0000-0000-0000684B0000}"/>
    <cellStyle name="40% - Accent1 3 3 2 2 4 2 3" xfId="18336" xr:uid="{00000000-0005-0000-0000-0000694B0000}"/>
    <cellStyle name="40% - Accent1 3 3 2 2 4 3" xfId="18337" xr:uid="{00000000-0005-0000-0000-00006A4B0000}"/>
    <cellStyle name="40% - Accent1 3 3 2 2 4 4" xfId="18338" xr:uid="{00000000-0005-0000-0000-00006B4B0000}"/>
    <cellStyle name="40% - Accent1 3 3 2 2 5" xfId="18339" xr:uid="{00000000-0005-0000-0000-00006C4B0000}"/>
    <cellStyle name="40% - Accent1 3 3 2 2 5 2" xfId="18340" xr:uid="{00000000-0005-0000-0000-00006D4B0000}"/>
    <cellStyle name="40% - Accent1 3 3 2 2 5 3" xfId="18341" xr:uid="{00000000-0005-0000-0000-00006E4B0000}"/>
    <cellStyle name="40% - Accent1 3 3 2 2 6" xfId="18342" xr:uid="{00000000-0005-0000-0000-00006F4B0000}"/>
    <cellStyle name="40% - Accent1 3 3 2 2 6 2" xfId="18343" xr:uid="{00000000-0005-0000-0000-0000704B0000}"/>
    <cellStyle name="40% - Accent1 3 3 2 2 7" xfId="18344" xr:uid="{00000000-0005-0000-0000-0000714B0000}"/>
    <cellStyle name="40% - Accent1 3 3 2 2 7 2" xfId="18345" xr:uid="{00000000-0005-0000-0000-0000724B0000}"/>
    <cellStyle name="40% - Accent1 3 3 2 2 8" xfId="18346" xr:uid="{00000000-0005-0000-0000-0000734B0000}"/>
    <cellStyle name="40% - Accent1 3 3 2 3" xfId="18347" xr:uid="{00000000-0005-0000-0000-0000744B0000}"/>
    <cellStyle name="40% - Accent1 3 3 2 3 2" xfId="18348" xr:uid="{00000000-0005-0000-0000-0000754B0000}"/>
    <cellStyle name="40% - Accent1 3 3 2 3 2 2" xfId="18349" xr:uid="{00000000-0005-0000-0000-0000764B0000}"/>
    <cellStyle name="40% - Accent1 3 3 2 3 2 2 2" xfId="18350" xr:uid="{00000000-0005-0000-0000-0000774B0000}"/>
    <cellStyle name="40% - Accent1 3 3 2 3 2 2 2 2" xfId="18351" xr:uid="{00000000-0005-0000-0000-0000784B0000}"/>
    <cellStyle name="40% - Accent1 3 3 2 3 2 2 2 3" xfId="18352" xr:uid="{00000000-0005-0000-0000-0000794B0000}"/>
    <cellStyle name="40% - Accent1 3 3 2 3 2 2 3" xfId="18353" xr:uid="{00000000-0005-0000-0000-00007A4B0000}"/>
    <cellStyle name="40% - Accent1 3 3 2 3 2 2 4" xfId="18354" xr:uid="{00000000-0005-0000-0000-00007B4B0000}"/>
    <cellStyle name="40% - Accent1 3 3 2 3 2 3" xfId="18355" xr:uid="{00000000-0005-0000-0000-00007C4B0000}"/>
    <cellStyle name="40% - Accent1 3 3 2 3 2 3 2" xfId="18356" xr:uid="{00000000-0005-0000-0000-00007D4B0000}"/>
    <cellStyle name="40% - Accent1 3 3 2 3 2 3 2 2" xfId="18357" xr:uid="{00000000-0005-0000-0000-00007E4B0000}"/>
    <cellStyle name="40% - Accent1 3 3 2 3 2 3 2 3" xfId="18358" xr:uid="{00000000-0005-0000-0000-00007F4B0000}"/>
    <cellStyle name="40% - Accent1 3 3 2 3 2 3 3" xfId="18359" xr:uid="{00000000-0005-0000-0000-0000804B0000}"/>
    <cellStyle name="40% - Accent1 3 3 2 3 2 3 4" xfId="18360" xr:uid="{00000000-0005-0000-0000-0000814B0000}"/>
    <cellStyle name="40% - Accent1 3 3 2 3 2 4" xfId="18361" xr:uid="{00000000-0005-0000-0000-0000824B0000}"/>
    <cellStyle name="40% - Accent1 3 3 2 3 2 4 2" xfId="18362" xr:uid="{00000000-0005-0000-0000-0000834B0000}"/>
    <cellStyle name="40% - Accent1 3 3 2 3 2 4 3" xfId="18363" xr:uid="{00000000-0005-0000-0000-0000844B0000}"/>
    <cellStyle name="40% - Accent1 3 3 2 3 2 5" xfId="18364" xr:uid="{00000000-0005-0000-0000-0000854B0000}"/>
    <cellStyle name="40% - Accent1 3 3 2 3 2 5 2" xfId="18365" xr:uid="{00000000-0005-0000-0000-0000864B0000}"/>
    <cellStyle name="40% - Accent1 3 3 2 3 2 6" xfId="18366" xr:uid="{00000000-0005-0000-0000-0000874B0000}"/>
    <cellStyle name="40% - Accent1 3 3 2 3 2 6 2" xfId="18367" xr:uid="{00000000-0005-0000-0000-0000884B0000}"/>
    <cellStyle name="40% - Accent1 3 3 2 3 2 7" xfId="18368" xr:uid="{00000000-0005-0000-0000-0000894B0000}"/>
    <cellStyle name="40% - Accent1 3 3 2 3 3" xfId="18369" xr:uid="{00000000-0005-0000-0000-00008A4B0000}"/>
    <cellStyle name="40% - Accent1 3 3 2 3 3 2" xfId="18370" xr:uid="{00000000-0005-0000-0000-00008B4B0000}"/>
    <cellStyle name="40% - Accent1 3 3 2 3 3 2 2" xfId="18371" xr:uid="{00000000-0005-0000-0000-00008C4B0000}"/>
    <cellStyle name="40% - Accent1 3 3 2 3 3 2 3" xfId="18372" xr:uid="{00000000-0005-0000-0000-00008D4B0000}"/>
    <cellStyle name="40% - Accent1 3 3 2 3 3 3" xfId="18373" xr:uid="{00000000-0005-0000-0000-00008E4B0000}"/>
    <cellStyle name="40% - Accent1 3 3 2 3 3 3 2" xfId="18374" xr:uid="{00000000-0005-0000-0000-00008F4B0000}"/>
    <cellStyle name="40% - Accent1 3 3 2 3 3 4" xfId="18375" xr:uid="{00000000-0005-0000-0000-0000904B0000}"/>
    <cellStyle name="40% - Accent1 3 3 2 3 3 4 2" xfId="18376" xr:uid="{00000000-0005-0000-0000-0000914B0000}"/>
    <cellStyle name="40% - Accent1 3 3 2 3 3 5" xfId="18377" xr:uid="{00000000-0005-0000-0000-0000924B0000}"/>
    <cellStyle name="40% - Accent1 3 3 2 3 4" xfId="18378" xr:uid="{00000000-0005-0000-0000-0000934B0000}"/>
    <cellStyle name="40% - Accent1 3 3 2 3 4 2" xfId="18379" xr:uid="{00000000-0005-0000-0000-0000944B0000}"/>
    <cellStyle name="40% - Accent1 3 3 2 3 4 2 2" xfId="18380" xr:uid="{00000000-0005-0000-0000-0000954B0000}"/>
    <cellStyle name="40% - Accent1 3 3 2 3 4 2 3" xfId="18381" xr:uid="{00000000-0005-0000-0000-0000964B0000}"/>
    <cellStyle name="40% - Accent1 3 3 2 3 4 3" xfId="18382" xr:uid="{00000000-0005-0000-0000-0000974B0000}"/>
    <cellStyle name="40% - Accent1 3 3 2 3 4 4" xfId="18383" xr:uid="{00000000-0005-0000-0000-0000984B0000}"/>
    <cellStyle name="40% - Accent1 3 3 2 3 5" xfId="18384" xr:uid="{00000000-0005-0000-0000-0000994B0000}"/>
    <cellStyle name="40% - Accent1 3 3 2 3 5 2" xfId="18385" xr:uid="{00000000-0005-0000-0000-00009A4B0000}"/>
    <cellStyle name="40% - Accent1 3 3 2 3 5 3" xfId="18386" xr:uid="{00000000-0005-0000-0000-00009B4B0000}"/>
    <cellStyle name="40% - Accent1 3 3 2 3 6" xfId="18387" xr:uid="{00000000-0005-0000-0000-00009C4B0000}"/>
    <cellStyle name="40% - Accent1 3 3 2 3 6 2" xfId="18388" xr:uid="{00000000-0005-0000-0000-00009D4B0000}"/>
    <cellStyle name="40% - Accent1 3 3 2 3 7" xfId="18389" xr:uid="{00000000-0005-0000-0000-00009E4B0000}"/>
    <cellStyle name="40% - Accent1 3 3 2 3 7 2" xfId="18390" xr:uid="{00000000-0005-0000-0000-00009F4B0000}"/>
    <cellStyle name="40% - Accent1 3 3 2 3 8" xfId="18391" xr:uid="{00000000-0005-0000-0000-0000A04B0000}"/>
    <cellStyle name="40% - Accent1 3 3 2 4" xfId="18392" xr:uid="{00000000-0005-0000-0000-0000A14B0000}"/>
    <cellStyle name="40% - Accent1 3 3 2 4 2" xfId="18393" xr:uid="{00000000-0005-0000-0000-0000A24B0000}"/>
    <cellStyle name="40% - Accent1 3 3 2 4 2 2" xfId="18394" xr:uid="{00000000-0005-0000-0000-0000A34B0000}"/>
    <cellStyle name="40% - Accent1 3 3 2 4 2 2 2" xfId="18395" xr:uid="{00000000-0005-0000-0000-0000A44B0000}"/>
    <cellStyle name="40% - Accent1 3 3 2 4 2 2 3" xfId="18396" xr:uid="{00000000-0005-0000-0000-0000A54B0000}"/>
    <cellStyle name="40% - Accent1 3 3 2 4 2 3" xfId="18397" xr:uid="{00000000-0005-0000-0000-0000A64B0000}"/>
    <cellStyle name="40% - Accent1 3 3 2 4 2 4" xfId="18398" xr:uid="{00000000-0005-0000-0000-0000A74B0000}"/>
    <cellStyle name="40% - Accent1 3 3 2 4 3" xfId="18399" xr:uid="{00000000-0005-0000-0000-0000A84B0000}"/>
    <cellStyle name="40% - Accent1 3 3 2 4 3 2" xfId="18400" xr:uid="{00000000-0005-0000-0000-0000A94B0000}"/>
    <cellStyle name="40% - Accent1 3 3 2 4 3 2 2" xfId="18401" xr:uid="{00000000-0005-0000-0000-0000AA4B0000}"/>
    <cellStyle name="40% - Accent1 3 3 2 4 3 2 3" xfId="18402" xr:uid="{00000000-0005-0000-0000-0000AB4B0000}"/>
    <cellStyle name="40% - Accent1 3 3 2 4 3 3" xfId="18403" xr:uid="{00000000-0005-0000-0000-0000AC4B0000}"/>
    <cellStyle name="40% - Accent1 3 3 2 4 3 4" xfId="18404" xr:uid="{00000000-0005-0000-0000-0000AD4B0000}"/>
    <cellStyle name="40% - Accent1 3 3 2 4 4" xfId="18405" xr:uid="{00000000-0005-0000-0000-0000AE4B0000}"/>
    <cellStyle name="40% - Accent1 3 3 2 4 4 2" xfId="18406" xr:uid="{00000000-0005-0000-0000-0000AF4B0000}"/>
    <cellStyle name="40% - Accent1 3 3 2 4 4 3" xfId="18407" xr:uid="{00000000-0005-0000-0000-0000B04B0000}"/>
    <cellStyle name="40% - Accent1 3 3 2 4 5" xfId="18408" xr:uid="{00000000-0005-0000-0000-0000B14B0000}"/>
    <cellStyle name="40% - Accent1 3 3 2 4 5 2" xfId="18409" xr:uid="{00000000-0005-0000-0000-0000B24B0000}"/>
    <cellStyle name="40% - Accent1 3 3 2 4 6" xfId="18410" xr:uid="{00000000-0005-0000-0000-0000B34B0000}"/>
    <cellStyle name="40% - Accent1 3 3 2 4 6 2" xfId="18411" xr:uid="{00000000-0005-0000-0000-0000B44B0000}"/>
    <cellStyle name="40% - Accent1 3 3 2 4 7" xfId="18412" xr:uid="{00000000-0005-0000-0000-0000B54B0000}"/>
    <cellStyle name="40% - Accent1 3 3 2 5" xfId="18413" xr:uid="{00000000-0005-0000-0000-0000B64B0000}"/>
    <cellStyle name="40% - Accent1 3 3 2 5 2" xfId="18414" xr:uid="{00000000-0005-0000-0000-0000B74B0000}"/>
    <cellStyle name="40% - Accent1 3 3 2 5 2 2" xfId="18415" xr:uid="{00000000-0005-0000-0000-0000B84B0000}"/>
    <cellStyle name="40% - Accent1 3 3 2 5 2 3" xfId="18416" xr:uid="{00000000-0005-0000-0000-0000B94B0000}"/>
    <cellStyle name="40% - Accent1 3 3 2 5 3" xfId="18417" xr:uid="{00000000-0005-0000-0000-0000BA4B0000}"/>
    <cellStyle name="40% - Accent1 3 3 2 5 3 2" xfId="18418" xr:uid="{00000000-0005-0000-0000-0000BB4B0000}"/>
    <cellStyle name="40% - Accent1 3 3 2 5 4" xfId="18419" xr:uid="{00000000-0005-0000-0000-0000BC4B0000}"/>
    <cellStyle name="40% - Accent1 3 3 2 5 4 2" xfId="18420" xr:uid="{00000000-0005-0000-0000-0000BD4B0000}"/>
    <cellStyle name="40% - Accent1 3 3 2 5 5" xfId="18421" xr:uid="{00000000-0005-0000-0000-0000BE4B0000}"/>
    <cellStyle name="40% - Accent1 3 3 2 6" xfId="18422" xr:uid="{00000000-0005-0000-0000-0000BF4B0000}"/>
    <cellStyle name="40% - Accent1 3 3 2 6 2" xfId="18423" xr:uid="{00000000-0005-0000-0000-0000C04B0000}"/>
    <cellStyle name="40% - Accent1 3 3 2 6 2 2" xfId="18424" xr:uid="{00000000-0005-0000-0000-0000C14B0000}"/>
    <cellStyle name="40% - Accent1 3 3 2 6 2 3" xfId="18425" xr:uid="{00000000-0005-0000-0000-0000C24B0000}"/>
    <cellStyle name="40% - Accent1 3 3 2 6 3" xfId="18426" xr:uid="{00000000-0005-0000-0000-0000C34B0000}"/>
    <cellStyle name="40% - Accent1 3 3 2 6 4" xfId="18427" xr:uid="{00000000-0005-0000-0000-0000C44B0000}"/>
    <cellStyle name="40% - Accent1 3 3 2 7" xfId="18428" xr:uid="{00000000-0005-0000-0000-0000C54B0000}"/>
    <cellStyle name="40% - Accent1 3 3 2 7 2" xfId="18429" xr:uid="{00000000-0005-0000-0000-0000C64B0000}"/>
    <cellStyle name="40% - Accent1 3 3 2 7 3" xfId="18430" xr:uid="{00000000-0005-0000-0000-0000C74B0000}"/>
    <cellStyle name="40% - Accent1 3 3 2 8" xfId="18431" xr:uid="{00000000-0005-0000-0000-0000C84B0000}"/>
    <cellStyle name="40% - Accent1 3 3 2 8 2" xfId="18432" xr:uid="{00000000-0005-0000-0000-0000C94B0000}"/>
    <cellStyle name="40% - Accent1 3 3 2 9" xfId="18433" xr:uid="{00000000-0005-0000-0000-0000CA4B0000}"/>
    <cellStyle name="40% - Accent1 3 3 2 9 2" xfId="18434" xr:uid="{00000000-0005-0000-0000-0000CB4B0000}"/>
    <cellStyle name="40% - Accent1 3 3 3" xfId="18435" xr:uid="{00000000-0005-0000-0000-0000CC4B0000}"/>
    <cellStyle name="40% - Accent1 3 3 3 10" xfId="18436" xr:uid="{00000000-0005-0000-0000-0000CD4B0000}"/>
    <cellStyle name="40% - Accent1 3 3 3 2" xfId="18437" xr:uid="{00000000-0005-0000-0000-0000CE4B0000}"/>
    <cellStyle name="40% - Accent1 3 3 3 2 2" xfId="18438" xr:uid="{00000000-0005-0000-0000-0000CF4B0000}"/>
    <cellStyle name="40% - Accent1 3 3 3 2 2 2" xfId="18439" xr:uid="{00000000-0005-0000-0000-0000D04B0000}"/>
    <cellStyle name="40% - Accent1 3 3 3 2 2 2 2" xfId="18440" xr:uid="{00000000-0005-0000-0000-0000D14B0000}"/>
    <cellStyle name="40% - Accent1 3 3 3 2 2 2 2 2" xfId="18441" xr:uid="{00000000-0005-0000-0000-0000D24B0000}"/>
    <cellStyle name="40% - Accent1 3 3 3 2 2 2 2 3" xfId="18442" xr:uid="{00000000-0005-0000-0000-0000D34B0000}"/>
    <cellStyle name="40% - Accent1 3 3 3 2 2 2 3" xfId="18443" xr:uid="{00000000-0005-0000-0000-0000D44B0000}"/>
    <cellStyle name="40% - Accent1 3 3 3 2 2 2 4" xfId="18444" xr:uid="{00000000-0005-0000-0000-0000D54B0000}"/>
    <cellStyle name="40% - Accent1 3 3 3 2 2 3" xfId="18445" xr:uid="{00000000-0005-0000-0000-0000D64B0000}"/>
    <cellStyle name="40% - Accent1 3 3 3 2 2 3 2" xfId="18446" xr:uid="{00000000-0005-0000-0000-0000D74B0000}"/>
    <cellStyle name="40% - Accent1 3 3 3 2 2 3 2 2" xfId="18447" xr:uid="{00000000-0005-0000-0000-0000D84B0000}"/>
    <cellStyle name="40% - Accent1 3 3 3 2 2 3 2 3" xfId="18448" xr:uid="{00000000-0005-0000-0000-0000D94B0000}"/>
    <cellStyle name="40% - Accent1 3 3 3 2 2 3 3" xfId="18449" xr:uid="{00000000-0005-0000-0000-0000DA4B0000}"/>
    <cellStyle name="40% - Accent1 3 3 3 2 2 3 4" xfId="18450" xr:uid="{00000000-0005-0000-0000-0000DB4B0000}"/>
    <cellStyle name="40% - Accent1 3 3 3 2 2 4" xfId="18451" xr:uid="{00000000-0005-0000-0000-0000DC4B0000}"/>
    <cellStyle name="40% - Accent1 3 3 3 2 2 4 2" xfId="18452" xr:uid="{00000000-0005-0000-0000-0000DD4B0000}"/>
    <cellStyle name="40% - Accent1 3 3 3 2 2 4 3" xfId="18453" xr:uid="{00000000-0005-0000-0000-0000DE4B0000}"/>
    <cellStyle name="40% - Accent1 3 3 3 2 2 5" xfId="18454" xr:uid="{00000000-0005-0000-0000-0000DF4B0000}"/>
    <cellStyle name="40% - Accent1 3 3 3 2 2 5 2" xfId="18455" xr:uid="{00000000-0005-0000-0000-0000E04B0000}"/>
    <cellStyle name="40% - Accent1 3 3 3 2 2 6" xfId="18456" xr:uid="{00000000-0005-0000-0000-0000E14B0000}"/>
    <cellStyle name="40% - Accent1 3 3 3 2 2 6 2" xfId="18457" xr:uid="{00000000-0005-0000-0000-0000E24B0000}"/>
    <cellStyle name="40% - Accent1 3 3 3 2 2 7" xfId="18458" xr:uid="{00000000-0005-0000-0000-0000E34B0000}"/>
    <cellStyle name="40% - Accent1 3 3 3 2 3" xfId="18459" xr:uid="{00000000-0005-0000-0000-0000E44B0000}"/>
    <cellStyle name="40% - Accent1 3 3 3 2 3 2" xfId="18460" xr:uid="{00000000-0005-0000-0000-0000E54B0000}"/>
    <cellStyle name="40% - Accent1 3 3 3 2 3 2 2" xfId="18461" xr:uid="{00000000-0005-0000-0000-0000E64B0000}"/>
    <cellStyle name="40% - Accent1 3 3 3 2 3 2 3" xfId="18462" xr:uid="{00000000-0005-0000-0000-0000E74B0000}"/>
    <cellStyle name="40% - Accent1 3 3 3 2 3 3" xfId="18463" xr:uid="{00000000-0005-0000-0000-0000E84B0000}"/>
    <cellStyle name="40% - Accent1 3 3 3 2 3 3 2" xfId="18464" xr:uid="{00000000-0005-0000-0000-0000E94B0000}"/>
    <cellStyle name="40% - Accent1 3 3 3 2 3 4" xfId="18465" xr:uid="{00000000-0005-0000-0000-0000EA4B0000}"/>
    <cellStyle name="40% - Accent1 3 3 3 2 3 4 2" xfId="18466" xr:uid="{00000000-0005-0000-0000-0000EB4B0000}"/>
    <cellStyle name="40% - Accent1 3 3 3 2 3 5" xfId="18467" xr:uid="{00000000-0005-0000-0000-0000EC4B0000}"/>
    <cellStyle name="40% - Accent1 3 3 3 2 4" xfId="18468" xr:uid="{00000000-0005-0000-0000-0000ED4B0000}"/>
    <cellStyle name="40% - Accent1 3 3 3 2 4 2" xfId="18469" xr:uid="{00000000-0005-0000-0000-0000EE4B0000}"/>
    <cellStyle name="40% - Accent1 3 3 3 2 4 2 2" xfId="18470" xr:uid="{00000000-0005-0000-0000-0000EF4B0000}"/>
    <cellStyle name="40% - Accent1 3 3 3 2 4 2 3" xfId="18471" xr:uid="{00000000-0005-0000-0000-0000F04B0000}"/>
    <cellStyle name="40% - Accent1 3 3 3 2 4 3" xfId="18472" xr:uid="{00000000-0005-0000-0000-0000F14B0000}"/>
    <cellStyle name="40% - Accent1 3 3 3 2 4 4" xfId="18473" xr:uid="{00000000-0005-0000-0000-0000F24B0000}"/>
    <cellStyle name="40% - Accent1 3 3 3 2 5" xfId="18474" xr:uid="{00000000-0005-0000-0000-0000F34B0000}"/>
    <cellStyle name="40% - Accent1 3 3 3 2 5 2" xfId="18475" xr:uid="{00000000-0005-0000-0000-0000F44B0000}"/>
    <cellStyle name="40% - Accent1 3 3 3 2 5 3" xfId="18476" xr:uid="{00000000-0005-0000-0000-0000F54B0000}"/>
    <cellStyle name="40% - Accent1 3 3 3 2 6" xfId="18477" xr:uid="{00000000-0005-0000-0000-0000F64B0000}"/>
    <cellStyle name="40% - Accent1 3 3 3 2 6 2" xfId="18478" xr:uid="{00000000-0005-0000-0000-0000F74B0000}"/>
    <cellStyle name="40% - Accent1 3 3 3 2 7" xfId="18479" xr:uid="{00000000-0005-0000-0000-0000F84B0000}"/>
    <cellStyle name="40% - Accent1 3 3 3 2 7 2" xfId="18480" xr:uid="{00000000-0005-0000-0000-0000F94B0000}"/>
    <cellStyle name="40% - Accent1 3 3 3 2 8" xfId="18481" xr:uid="{00000000-0005-0000-0000-0000FA4B0000}"/>
    <cellStyle name="40% - Accent1 3 3 3 3" xfId="18482" xr:uid="{00000000-0005-0000-0000-0000FB4B0000}"/>
    <cellStyle name="40% - Accent1 3 3 3 3 2" xfId="18483" xr:uid="{00000000-0005-0000-0000-0000FC4B0000}"/>
    <cellStyle name="40% - Accent1 3 3 3 3 2 2" xfId="18484" xr:uid="{00000000-0005-0000-0000-0000FD4B0000}"/>
    <cellStyle name="40% - Accent1 3 3 3 3 2 2 2" xfId="18485" xr:uid="{00000000-0005-0000-0000-0000FE4B0000}"/>
    <cellStyle name="40% - Accent1 3 3 3 3 2 2 2 2" xfId="18486" xr:uid="{00000000-0005-0000-0000-0000FF4B0000}"/>
    <cellStyle name="40% - Accent1 3 3 3 3 2 2 2 3" xfId="18487" xr:uid="{00000000-0005-0000-0000-0000004C0000}"/>
    <cellStyle name="40% - Accent1 3 3 3 3 2 2 3" xfId="18488" xr:uid="{00000000-0005-0000-0000-0000014C0000}"/>
    <cellStyle name="40% - Accent1 3 3 3 3 2 2 4" xfId="18489" xr:uid="{00000000-0005-0000-0000-0000024C0000}"/>
    <cellStyle name="40% - Accent1 3 3 3 3 2 3" xfId="18490" xr:uid="{00000000-0005-0000-0000-0000034C0000}"/>
    <cellStyle name="40% - Accent1 3 3 3 3 2 3 2" xfId="18491" xr:uid="{00000000-0005-0000-0000-0000044C0000}"/>
    <cellStyle name="40% - Accent1 3 3 3 3 2 3 2 2" xfId="18492" xr:uid="{00000000-0005-0000-0000-0000054C0000}"/>
    <cellStyle name="40% - Accent1 3 3 3 3 2 3 2 3" xfId="18493" xr:uid="{00000000-0005-0000-0000-0000064C0000}"/>
    <cellStyle name="40% - Accent1 3 3 3 3 2 3 3" xfId="18494" xr:uid="{00000000-0005-0000-0000-0000074C0000}"/>
    <cellStyle name="40% - Accent1 3 3 3 3 2 3 4" xfId="18495" xr:uid="{00000000-0005-0000-0000-0000084C0000}"/>
    <cellStyle name="40% - Accent1 3 3 3 3 2 4" xfId="18496" xr:uid="{00000000-0005-0000-0000-0000094C0000}"/>
    <cellStyle name="40% - Accent1 3 3 3 3 2 4 2" xfId="18497" xr:uid="{00000000-0005-0000-0000-00000A4C0000}"/>
    <cellStyle name="40% - Accent1 3 3 3 3 2 4 3" xfId="18498" xr:uid="{00000000-0005-0000-0000-00000B4C0000}"/>
    <cellStyle name="40% - Accent1 3 3 3 3 2 5" xfId="18499" xr:uid="{00000000-0005-0000-0000-00000C4C0000}"/>
    <cellStyle name="40% - Accent1 3 3 3 3 2 5 2" xfId="18500" xr:uid="{00000000-0005-0000-0000-00000D4C0000}"/>
    <cellStyle name="40% - Accent1 3 3 3 3 2 6" xfId="18501" xr:uid="{00000000-0005-0000-0000-00000E4C0000}"/>
    <cellStyle name="40% - Accent1 3 3 3 3 2 6 2" xfId="18502" xr:uid="{00000000-0005-0000-0000-00000F4C0000}"/>
    <cellStyle name="40% - Accent1 3 3 3 3 2 7" xfId="18503" xr:uid="{00000000-0005-0000-0000-0000104C0000}"/>
    <cellStyle name="40% - Accent1 3 3 3 3 3" xfId="18504" xr:uid="{00000000-0005-0000-0000-0000114C0000}"/>
    <cellStyle name="40% - Accent1 3 3 3 3 3 2" xfId="18505" xr:uid="{00000000-0005-0000-0000-0000124C0000}"/>
    <cellStyle name="40% - Accent1 3 3 3 3 3 2 2" xfId="18506" xr:uid="{00000000-0005-0000-0000-0000134C0000}"/>
    <cellStyle name="40% - Accent1 3 3 3 3 3 2 3" xfId="18507" xr:uid="{00000000-0005-0000-0000-0000144C0000}"/>
    <cellStyle name="40% - Accent1 3 3 3 3 3 3" xfId="18508" xr:uid="{00000000-0005-0000-0000-0000154C0000}"/>
    <cellStyle name="40% - Accent1 3 3 3 3 3 3 2" xfId="18509" xr:uid="{00000000-0005-0000-0000-0000164C0000}"/>
    <cellStyle name="40% - Accent1 3 3 3 3 3 4" xfId="18510" xr:uid="{00000000-0005-0000-0000-0000174C0000}"/>
    <cellStyle name="40% - Accent1 3 3 3 3 3 4 2" xfId="18511" xr:uid="{00000000-0005-0000-0000-0000184C0000}"/>
    <cellStyle name="40% - Accent1 3 3 3 3 3 5" xfId="18512" xr:uid="{00000000-0005-0000-0000-0000194C0000}"/>
    <cellStyle name="40% - Accent1 3 3 3 3 4" xfId="18513" xr:uid="{00000000-0005-0000-0000-00001A4C0000}"/>
    <cellStyle name="40% - Accent1 3 3 3 3 4 2" xfId="18514" xr:uid="{00000000-0005-0000-0000-00001B4C0000}"/>
    <cellStyle name="40% - Accent1 3 3 3 3 4 2 2" xfId="18515" xr:uid="{00000000-0005-0000-0000-00001C4C0000}"/>
    <cellStyle name="40% - Accent1 3 3 3 3 4 2 3" xfId="18516" xr:uid="{00000000-0005-0000-0000-00001D4C0000}"/>
    <cellStyle name="40% - Accent1 3 3 3 3 4 3" xfId="18517" xr:uid="{00000000-0005-0000-0000-00001E4C0000}"/>
    <cellStyle name="40% - Accent1 3 3 3 3 4 4" xfId="18518" xr:uid="{00000000-0005-0000-0000-00001F4C0000}"/>
    <cellStyle name="40% - Accent1 3 3 3 3 5" xfId="18519" xr:uid="{00000000-0005-0000-0000-0000204C0000}"/>
    <cellStyle name="40% - Accent1 3 3 3 3 5 2" xfId="18520" xr:uid="{00000000-0005-0000-0000-0000214C0000}"/>
    <cellStyle name="40% - Accent1 3 3 3 3 5 3" xfId="18521" xr:uid="{00000000-0005-0000-0000-0000224C0000}"/>
    <cellStyle name="40% - Accent1 3 3 3 3 6" xfId="18522" xr:uid="{00000000-0005-0000-0000-0000234C0000}"/>
    <cellStyle name="40% - Accent1 3 3 3 3 6 2" xfId="18523" xr:uid="{00000000-0005-0000-0000-0000244C0000}"/>
    <cellStyle name="40% - Accent1 3 3 3 3 7" xfId="18524" xr:uid="{00000000-0005-0000-0000-0000254C0000}"/>
    <cellStyle name="40% - Accent1 3 3 3 3 7 2" xfId="18525" xr:uid="{00000000-0005-0000-0000-0000264C0000}"/>
    <cellStyle name="40% - Accent1 3 3 3 3 8" xfId="18526" xr:uid="{00000000-0005-0000-0000-0000274C0000}"/>
    <cellStyle name="40% - Accent1 3 3 3 4" xfId="18527" xr:uid="{00000000-0005-0000-0000-0000284C0000}"/>
    <cellStyle name="40% - Accent1 3 3 3 4 2" xfId="18528" xr:uid="{00000000-0005-0000-0000-0000294C0000}"/>
    <cellStyle name="40% - Accent1 3 3 3 4 2 2" xfId="18529" xr:uid="{00000000-0005-0000-0000-00002A4C0000}"/>
    <cellStyle name="40% - Accent1 3 3 3 4 2 2 2" xfId="18530" xr:uid="{00000000-0005-0000-0000-00002B4C0000}"/>
    <cellStyle name="40% - Accent1 3 3 3 4 2 2 3" xfId="18531" xr:uid="{00000000-0005-0000-0000-00002C4C0000}"/>
    <cellStyle name="40% - Accent1 3 3 3 4 2 3" xfId="18532" xr:uid="{00000000-0005-0000-0000-00002D4C0000}"/>
    <cellStyle name="40% - Accent1 3 3 3 4 2 4" xfId="18533" xr:uid="{00000000-0005-0000-0000-00002E4C0000}"/>
    <cellStyle name="40% - Accent1 3 3 3 4 3" xfId="18534" xr:uid="{00000000-0005-0000-0000-00002F4C0000}"/>
    <cellStyle name="40% - Accent1 3 3 3 4 3 2" xfId="18535" xr:uid="{00000000-0005-0000-0000-0000304C0000}"/>
    <cellStyle name="40% - Accent1 3 3 3 4 3 2 2" xfId="18536" xr:uid="{00000000-0005-0000-0000-0000314C0000}"/>
    <cellStyle name="40% - Accent1 3 3 3 4 3 2 3" xfId="18537" xr:uid="{00000000-0005-0000-0000-0000324C0000}"/>
    <cellStyle name="40% - Accent1 3 3 3 4 3 3" xfId="18538" xr:uid="{00000000-0005-0000-0000-0000334C0000}"/>
    <cellStyle name="40% - Accent1 3 3 3 4 3 4" xfId="18539" xr:uid="{00000000-0005-0000-0000-0000344C0000}"/>
    <cellStyle name="40% - Accent1 3 3 3 4 4" xfId="18540" xr:uid="{00000000-0005-0000-0000-0000354C0000}"/>
    <cellStyle name="40% - Accent1 3 3 3 4 4 2" xfId="18541" xr:uid="{00000000-0005-0000-0000-0000364C0000}"/>
    <cellStyle name="40% - Accent1 3 3 3 4 4 3" xfId="18542" xr:uid="{00000000-0005-0000-0000-0000374C0000}"/>
    <cellStyle name="40% - Accent1 3 3 3 4 5" xfId="18543" xr:uid="{00000000-0005-0000-0000-0000384C0000}"/>
    <cellStyle name="40% - Accent1 3 3 3 4 5 2" xfId="18544" xr:uid="{00000000-0005-0000-0000-0000394C0000}"/>
    <cellStyle name="40% - Accent1 3 3 3 4 6" xfId="18545" xr:uid="{00000000-0005-0000-0000-00003A4C0000}"/>
    <cellStyle name="40% - Accent1 3 3 3 4 6 2" xfId="18546" xr:uid="{00000000-0005-0000-0000-00003B4C0000}"/>
    <cellStyle name="40% - Accent1 3 3 3 4 7" xfId="18547" xr:uid="{00000000-0005-0000-0000-00003C4C0000}"/>
    <cellStyle name="40% - Accent1 3 3 3 5" xfId="18548" xr:uid="{00000000-0005-0000-0000-00003D4C0000}"/>
    <cellStyle name="40% - Accent1 3 3 3 5 2" xfId="18549" xr:uid="{00000000-0005-0000-0000-00003E4C0000}"/>
    <cellStyle name="40% - Accent1 3 3 3 5 2 2" xfId="18550" xr:uid="{00000000-0005-0000-0000-00003F4C0000}"/>
    <cellStyle name="40% - Accent1 3 3 3 5 2 3" xfId="18551" xr:uid="{00000000-0005-0000-0000-0000404C0000}"/>
    <cellStyle name="40% - Accent1 3 3 3 5 3" xfId="18552" xr:uid="{00000000-0005-0000-0000-0000414C0000}"/>
    <cellStyle name="40% - Accent1 3 3 3 5 3 2" xfId="18553" xr:uid="{00000000-0005-0000-0000-0000424C0000}"/>
    <cellStyle name="40% - Accent1 3 3 3 5 4" xfId="18554" xr:uid="{00000000-0005-0000-0000-0000434C0000}"/>
    <cellStyle name="40% - Accent1 3 3 3 5 4 2" xfId="18555" xr:uid="{00000000-0005-0000-0000-0000444C0000}"/>
    <cellStyle name="40% - Accent1 3 3 3 5 5" xfId="18556" xr:uid="{00000000-0005-0000-0000-0000454C0000}"/>
    <cellStyle name="40% - Accent1 3 3 3 6" xfId="18557" xr:uid="{00000000-0005-0000-0000-0000464C0000}"/>
    <cellStyle name="40% - Accent1 3 3 3 6 2" xfId="18558" xr:uid="{00000000-0005-0000-0000-0000474C0000}"/>
    <cellStyle name="40% - Accent1 3 3 3 6 2 2" xfId="18559" xr:uid="{00000000-0005-0000-0000-0000484C0000}"/>
    <cellStyle name="40% - Accent1 3 3 3 6 2 3" xfId="18560" xr:uid="{00000000-0005-0000-0000-0000494C0000}"/>
    <cellStyle name="40% - Accent1 3 3 3 6 3" xfId="18561" xr:uid="{00000000-0005-0000-0000-00004A4C0000}"/>
    <cellStyle name="40% - Accent1 3 3 3 6 4" xfId="18562" xr:uid="{00000000-0005-0000-0000-00004B4C0000}"/>
    <cellStyle name="40% - Accent1 3 3 3 7" xfId="18563" xr:uid="{00000000-0005-0000-0000-00004C4C0000}"/>
    <cellStyle name="40% - Accent1 3 3 3 7 2" xfId="18564" xr:uid="{00000000-0005-0000-0000-00004D4C0000}"/>
    <cellStyle name="40% - Accent1 3 3 3 7 3" xfId="18565" xr:uid="{00000000-0005-0000-0000-00004E4C0000}"/>
    <cellStyle name="40% - Accent1 3 3 3 8" xfId="18566" xr:uid="{00000000-0005-0000-0000-00004F4C0000}"/>
    <cellStyle name="40% - Accent1 3 3 3 8 2" xfId="18567" xr:uid="{00000000-0005-0000-0000-0000504C0000}"/>
    <cellStyle name="40% - Accent1 3 3 3 9" xfId="18568" xr:uid="{00000000-0005-0000-0000-0000514C0000}"/>
    <cellStyle name="40% - Accent1 3 3 3 9 2" xfId="18569" xr:uid="{00000000-0005-0000-0000-0000524C0000}"/>
    <cellStyle name="40% - Accent1 3 3 4" xfId="18570" xr:uid="{00000000-0005-0000-0000-0000534C0000}"/>
    <cellStyle name="40% - Accent1 3 3 4 2" xfId="18571" xr:uid="{00000000-0005-0000-0000-0000544C0000}"/>
    <cellStyle name="40% - Accent1 3 3 4 2 2" xfId="18572" xr:uid="{00000000-0005-0000-0000-0000554C0000}"/>
    <cellStyle name="40% - Accent1 3 3 4 2 2 2" xfId="18573" xr:uid="{00000000-0005-0000-0000-0000564C0000}"/>
    <cellStyle name="40% - Accent1 3 3 4 2 2 2 2" xfId="18574" xr:uid="{00000000-0005-0000-0000-0000574C0000}"/>
    <cellStyle name="40% - Accent1 3 3 4 2 2 2 3" xfId="18575" xr:uid="{00000000-0005-0000-0000-0000584C0000}"/>
    <cellStyle name="40% - Accent1 3 3 4 2 2 3" xfId="18576" xr:uid="{00000000-0005-0000-0000-0000594C0000}"/>
    <cellStyle name="40% - Accent1 3 3 4 2 2 4" xfId="18577" xr:uid="{00000000-0005-0000-0000-00005A4C0000}"/>
    <cellStyle name="40% - Accent1 3 3 4 2 3" xfId="18578" xr:uid="{00000000-0005-0000-0000-00005B4C0000}"/>
    <cellStyle name="40% - Accent1 3 3 4 2 3 2" xfId="18579" xr:uid="{00000000-0005-0000-0000-00005C4C0000}"/>
    <cellStyle name="40% - Accent1 3 3 4 2 3 2 2" xfId="18580" xr:uid="{00000000-0005-0000-0000-00005D4C0000}"/>
    <cellStyle name="40% - Accent1 3 3 4 2 3 2 3" xfId="18581" xr:uid="{00000000-0005-0000-0000-00005E4C0000}"/>
    <cellStyle name="40% - Accent1 3 3 4 2 3 3" xfId="18582" xr:uid="{00000000-0005-0000-0000-00005F4C0000}"/>
    <cellStyle name="40% - Accent1 3 3 4 2 3 4" xfId="18583" xr:uid="{00000000-0005-0000-0000-0000604C0000}"/>
    <cellStyle name="40% - Accent1 3 3 4 2 4" xfId="18584" xr:uid="{00000000-0005-0000-0000-0000614C0000}"/>
    <cellStyle name="40% - Accent1 3 3 4 2 4 2" xfId="18585" xr:uid="{00000000-0005-0000-0000-0000624C0000}"/>
    <cellStyle name="40% - Accent1 3 3 4 2 4 3" xfId="18586" xr:uid="{00000000-0005-0000-0000-0000634C0000}"/>
    <cellStyle name="40% - Accent1 3 3 4 2 5" xfId="18587" xr:uid="{00000000-0005-0000-0000-0000644C0000}"/>
    <cellStyle name="40% - Accent1 3 3 4 2 5 2" xfId="18588" xr:uid="{00000000-0005-0000-0000-0000654C0000}"/>
    <cellStyle name="40% - Accent1 3 3 4 2 6" xfId="18589" xr:uid="{00000000-0005-0000-0000-0000664C0000}"/>
    <cellStyle name="40% - Accent1 3 3 4 2 6 2" xfId="18590" xr:uid="{00000000-0005-0000-0000-0000674C0000}"/>
    <cellStyle name="40% - Accent1 3 3 4 2 7" xfId="18591" xr:uid="{00000000-0005-0000-0000-0000684C0000}"/>
    <cellStyle name="40% - Accent1 3 3 4 3" xfId="18592" xr:uid="{00000000-0005-0000-0000-0000694C0000}"/>
    <cellStyle name="40% - Accent1 3 3 4 3 2" xfId="18593" xr:uid="{00000000-0005-0000-0000-00006A4C0000}"/>
    <cellStyle name="40% - Accent1 3 3 4 3 2 2" xfId="18594" xr:uid="{00000000-0005-0000-0000-00006B4C0000}"/>
    <cellStyle name="40% - Accent1 3 3 4 3 2 3" xfId="18595" xr:uid="{00000000-0005-0000-0000-00006C4C0000}"/>
    <cellStyle name="40% - Accent1 3 3 4 3 3" xfId="18596" xr:uid="{00000000-0005-0000-0000-00006D4C0000}"/>
    <cellStyle name="40% - Accent1 3 3 4 3 3 2" xfId="18597" xr:uid="{00000000-0005-0000-0000-00006E4C0000}"/>
    <cellStyle name="40% - Accent1 3 3 4 3 4" xfId="18598" xr:uid="{00000000-0005-0000-0000-00006F4C0000}"/>
    <cellStyle name="40% - Accent1 3 3 4 3 4 2" xfId="18599" xr:uid="{00000000-0005-0000-0000-0000704C0000}"/>
    <cellStyle name="40% - Accent1 3 3 4 3 5" xfId="18600" xr:uid="{00000000-0005-0000-0000-0000714C0000}"/>
    <cellStyle name="40% - Accent1 3 3 4 4" xfId="18601" xr:uid="{00000000-0005-0000-0000-0000724C0000}"/>
    <cellStyle name="40% - Accent1 3 3 4 4 2" xfId="18602" xr:uid="{00000000-0005-0000-0000-0000734C0000}"/>
    <cellStyle name="40% - Accent1 3 3 4 4 2 2" xfId="18603" xr:uid="{00000000-0005-0000-0000-0000744C0000}"/>
    <cellStyle name="40% - Accent1 3 3 4 4 2 3" xfId="18604" xr:uid="{00000000-0005-0000-0000-0000754C0000}"/>
    <cellStyle name="40% - Accent1 3 3 4 4 3" xfId="18605" xr:uid="{00000000-0005-0000-0000-0000764C0000}"/>
    <cellStyle name="40% - Accent1 3 3 4 4 4" xfId="18606" xr:uid="{00000000-0005-0000-0000-0000774C0000}"/>
    <cellStyle name="40% - Accent1 3 3 4 5" xfId="18607" xr:uid="{00000000-0005-0000-0000-0000784C0000}"/>
    <cellStyle name="40% - Accent1 3 3 4 5 2" xfId="18608" xr:uid="{00000000-0005-0000-0000-0000794C0000}"/>
    <cellStyle name="40% - Accent1 3 3 4 5 3" xfId="18609" xr:uid="{00000000-0005-0000-0000-00007A4C0000}"/>
    <cellStyle name="40% - Accent1 3 3 4 6" xfId="18610" xr:uid="{00000000-0005-0000-0000-00007B4C0000}"/>
    <cellStyle name="40% - Accent1 3 3 4 6 2" xfId="18611" xr:uid="{00000000-0005-0000-0000-00007C4C0000}"/>
    <cellStyle name="40% - Accent1 3 3 4 7" xfId="18612" xr:uid="{00000000-0005-0000-0000-00007D4C0000}"/>
    <cellStyle name="40% - Accent1 3 3 4 7 2" xfId="18613" xr:uid="{00000000-0005-0000-0000-00007E4C0000}"/>
    <cellStyle name="40% - Accent1 3 3 4 8" xfId="18614" xr:uid="{00000000-0005-0000-0000-00007F4C0000}"/>
    <cellStyle name="40% - Accent1 3 3 5" xfId="18615" xr:uid="{00000000-0005-0000-0000-0000804C0000}"/>
    <cellStyle name="40% - Accent1 3 3 5 2" xfId="18616" xr:uid="{00000000-0005-0000-0000-0000814C0000}"/>
    <cellStyle name="40% - Accent1 3 3 5 2 2" xfId="18617" xr:uid="{00000000-0005-0000-0000-0000824C0000}"/>
    <cellStyle name="40% - Accent1 3 3 5 2 2 2" xfId="18618" xr:uid="{00000000-0005-0000-0000-0000834C0000}"/>
    <cellStyle name="40% - Accent1 3 3 5 2 2 2 2" xfId="18619" xr:uid="{00000000-0005-0000-0000-0000844C0000}"/>
    <cellStyle name="40% - Accent1 3 3 5 2 2 2 3" xfId="18620" xr:uid="{00000000-0005-0000-0000-0000854C0000}"/>
    <cellStyle name="40% - Accent1 3 3 5 2 2 3" xfId="18621" xr:uid="{00000000-0005-0000-0000-0000864C0000}"/>
    <cellStyle name="40% - Accent1 3 3 5 2 2 4" xfId="18622" xr:uid="{00000000-0005-0000-0000-0000874C0000}"/>
    <cellStyle name="40% - Accent1 3 3 5 2 3" xfId="18623" xr:uid="{00000000-0005-0000-0000-0000884C0000}"/>
    <cellStyle name="40% - Accent1 3 3 5 2 3 2" xfId="18624" xr:uid="{00000000-0005-0000-0000-0000894C0000}"/>
    <cellStyle name="40% - Accent1 3 3 5 2 3 2 2" xfId="18625" xr:uid="{00000000-0005-0000-0000-00008A4C0000}"/>
    <cellStyle name="40% - Accent1 3 3 5 2 3 2 3" xfId="18626" xr:uid="{00000000-0005-0000-0000-00008B4C0000}"/>
    <cellStyle name="40% - Accent1 3 3 5 2 3 3" xfId="18627" xr:uid="{00000000-0005-0000-0000-00008C4C0000}"/>
    <cellStyle name="40% - Accent1 3 3 5 2 3 4" xfId="18628" xr:uid="{00000000-0005-0000-0000-00008D4C0000}"/>
    <cellStyle name="40% - Accent1 3 3 5 2 4" xfId="18629" xr:uid="{00000000-0005-0000-0000-00008E4C0000}"/>
    <cellStyle name="40% - Accent1 3 3 5 2 4 2" xfId="18630" xr:uid="{00000000-0005-0000-0000-00008F4C0000}"/>
    <cellStyle name="40% - Accent1 3 3 5 2 4 3" xfId="18631" xr:uid="{00000000-0005-0000-0000-0000904C0000}"/>
    <cellStyle name="40% - Accent1 3 3 5 2 5" xfId="18632" xr:uid="{00000000-0005-0000-0000-0000914C0000}"/>
    <cellStyle name="40% - Accent1 3 3 5 2 5 2" xfId="18633" xr:uid="{00000000-0005-0000-0000-0000924C0000}"/>
    <cellStyle name="40% - Accent1 3 3 5 2 6" xfId="18634" xr:uid="{00000000-0005-0000-0000-0000934C0000}"/>
    <cellStyle name="40% - Accent1 3 3 5 2 6 2" xfId="18635" xr:uid="{00000000-0005-0000-0000-0000944C0000}"/>
    <cellStyle name="40% - Accent1 3 3 5 2 7" xfId="18636" xr:uid="{00000000-0005-0000-0000-0000954C0000}"/>
    <cellStyle name="40% - Accent1 3 3 5 3" xfId="18637" xr:uid="{00000000-0005-0000-0000-0000964C0000}"/>
    <cellStyle name="40% - Accent1 3 3 5 3 2" xfId="18638" xr:uid="{00000000-0005-0000-0000-0000974C0000}"/>
    <cellStyle name="40% - Accent1 3 3 5 3 2 2" xfId="18639" xr:uid="{00000000-0005-0000-0000-0000984C0000}"/>
    <cellStyle name="40% - Accent1 3 3 5 3 2 3" xfId="18640" xr:uid="{00000000-0005-0000-0000-0000994C0000}"/>
    <cellStyle name="40% - Accent1 3 3 5 3 3" xfId="18641" xr:uid="{00000000-0005-0000-0000-00009A4C0000}"/>
    <cellStyle name="40% - Accent1 3 3 5 3 3 2" xfId="18642" xr:uid="{00000000-0005-0000-0000-00009B4C0000}"/>
    <cellStyle name="40% - Accent1 3 3 5 3 4" xfId="18643" xr:uid="{00000000-0005-0000-0000-00009C4C0000}"/>
    <cellStyle name="40% - Accent1 3 3 5 3 4 2" xfId="18644" xr:uid="{00000000-0005-0000-0000-00009D4C0000}"/>
    <cellStyle name="40% - Accent1 3 3 5 3 5" xfId="18645" xr:uid="{00000000-0005-0000-0000-00009E4C0000}"/>
    <cellStyle name="40% - Accent1 3 3 5 4" xfId="18646" xr:uid="{00000000-0005-0000-0000-00009F4C0000}"/>
    <cellStyle name="40% - Accent1 3 3 5 4 2" xfId="18647" xr:uid="{00000000-0005-0000-0000-0000A04C0000}"/>
    <cellStyle name="40% - Accent1 3 3 5 4 2 2" xfId="18648" xr:uid="{00000000-0005-0000-0000-0000A14C0000}"/>
    <cellStyle name="40% - Accent1 3 3 5 4 2 3" xfId="18649" xr:uid="{00000000-0005-0000-0000-0000A24C0000}"/>
    <cellStyle name="40% - Accent1 3 3 5 4 3" xfId="18650" xr:uid="{00000000-0005-0000-0000-0000A34C0000}"/>
    <cellStyle name="40% - Accent1 3 3 5 4 4" xfId="18651" xr:uid="{00000000-0005-0000-0000-0000A44C0000}"/>
    <cellStyle name="40% - Accent1 3 3 5 5" xfId="18652" xr:uid="{00000000-0005-0000-0000-0000A54C0000}"/>
    <cellStyle name="40% - Accent1 3 3 5 5 2" xfId="18653" xr:uid="{00000000-0005-0000-0000-0000A64C0000}"/>
    <cellStyle name="40% - Accent1 3 3 5 5 3" xfId="18654" xr:uid="{00000000-0005-0000-0000-0000A74C0000}"/>
    <cellStyle name="40% - Accent1 3 3 5 6" xfId="18655" xr:uid="{00000000-0005-0000-0000-0000A84C0000}"/>
    <cellStyle name="40% - Accent1 3 3 5 6 2" xfId="18656" xr:uid="{00000000-0005-0000-0000-0000A94C0000}"/>
    <cellStyle name="40% - Accent1 3 3 5 7" xfId="18657" xr:uid="{00000000-0005-0000-0000-0000AA4C0000}"/>
    <cellStyle name="40% - Accent1 3 3 5 7 2" xfId="18658" xr:uid="{00000000-0005-0000-0000-0000AB4C0000}"/>
    <cellStyle name="40% - Accent1 3 3 5 8" xfId="18659" xr:uid="{00000000-0005-0000-0000-0000AC4C0000}"/>
    <cellStyle name="40% - Accent1 3 3 6" xfId="18660" xr:uid="{00000000-0005-0000-0000-0000AD4C0000}"/>
    <cellStyle name="40% - Accent1 3 3 6 2" xfId="18661" xr:uid="{00000000-0005-0000-0000-0000AE4C0000}"/>
    <cellStyle name="40% - Accent1 3 3 6 2 2" xfId="18662" xr:uid="{00000000-0005-0000-0000-0000AF4C0000}"/>
    <cellStyle name="40% - Accent1 3 3 6 2 2 2" xfId="18663" xr:uid="{00000000-0005-0000-0000-0000B04C0000}"/>
    <cellStyle name="40% - Accent1 3 3 6 2 2 3" xfId="18664" xr:uid="{00000000-0005-0000-0000-0000B14C0000}"/>
    <cellStyle name="40% - Accent1 3 3 6 2 3" xfId="18665" xr:uid="{00000000-0005-0000-0000-0000B24C0000}"/>
    <cellStyle name="40% - Accent1 3 3 6 2 4" xfId="18666" xr:uid="{00000000-0005-0000-0000-0000B34C0000}"/>
    <cellStyle name="40% - Accent1 3 3 6 3" xfId="18667" xr:uid="{00000000-0005-0000-0000-0000B44C0000}"/>
    <cellStyle name="40% - Accent1 3 3 6 3 2" xfId="18668" xr:uid="{00000000-0005-0000-0000-0000B54C0000}"/>
    <cellStyle name="40% - Accent1 3 3 6 3 2 2" xfId="18669" xr:uid="{00000000-0005-0000-0000-0000B64C0000}"/>
    <cellStyle name="40% - Accent1 3 3 6 3 2 3" xfId="18670" xr:uid="{00000000-0005-0000-0000-0000B74C0000}"/>
    <cellStyle name="40% - Accent1 3 3 6 3 3" xfId="18671" xr:uid="{00000000-0005-0000-0000-0000B84C0000}"/>
    <cellStyle name="40% - Accent1 3 3 6 3 4" xfId="18672" xr:uid="{00000000-0005-0000-0000-0000B94C0000}"/>
    <cellStyle name="40% - Accent1 3 3 6 4" xfId="18673" xr:uid="{00000000-0005-0000-0000-0000BA4C0000}"/>
    <cellStyle name="40% - Accent1 3 3 6 4 2" xfId="18674" xr:uid="{00000000-0005-0000-0000-0000BB4C0000}"/>
    <cellStyle name="40% - Accent1 3 3 6 4 3" xfId="18675" xr:uid="{00000000-0005-0000-0000-0000BC4C0000}"/>
    <cellStyle name="40% - Accent1 3 3 6 5" xfId="18676" xr:uid="{00000000-0005-0000-0000-0000BD4C0000}"/>
    <cellStyle name="40% - Accent1 3 3 6 5 2" xfId="18677" xr:uid="{00000000-0005-0000-0000-0000BE4C0000}"/>
    <cellStyle name="40% - Accent1 3 3 6 6" xfId="18678" xr:uid="{00000000-0005-0000-0000-0000BF4C0000}"/>
    <cellStyle name="40% - Accent1 3 3 6 6 2" xfId="18679" xr:uid="{00000000-0005-0000-0000-0000C04C0000}"/>
    <cellStyle name="40% - Accent1 3 3 6 7" xfId="18680" xr:uid="{00000000-0005-0000-0000-0000C14C0000}"/>
    <cellStyle name="40% - Accent1 3 3 7" xfId="18681" xr:uid="{00000000-0005-0000-0000-0000C24C0000}"/>
    <cellStyle name="40% - Accent1 3 3 7 2" xfId="18682" xr:uid="{00000000-0005-0000-0000-0000C34C0000}"/>
    <cellStyle name="40% - Accent1 3 3 7 2 2" xfId="18683" xr:uid="{00000000-0005-0000-0000-0000C44C0000}"/>
    <cellStyle name="40% - Accent1 3 3 7 2 3" xfId="18684" xr:uid="{00000000-0005-0000-0000-0000C54C0000}"/>
    <cellStyle name="40% - Accent1 3 3 7 3" xfId="18685" xr:uid="{00000000-0005-0000-0000-0000C64C0000}"/>
    <cellStyle name="40% - Accent1 3 3 7 3 2" xfId="18686" xr:uid="{00000000-0005-0000-0000-0000C74C0000}"/>
    <cellStyle name="40% - Accent1 3 3 7 4" xfId="18687" xr:uid="{00000000-0005-0000-0000-0000C84C0000}"/>
    <cellStyle name="40% - Accent1 3 3 7 4 2" xfId="18688" xr:uid="{00000000-0005-0000-0000-0000C94C0000}"/>
    <cellStyle name="40% - Accent1 3 3 7 5" xfId="18689" xr:uid="{00000000-0005-0000-0000-0000CA4C0000}"/>
    <cellStyle name="40% - Accent1 3 3 8" xfId="18690" xr:uid="{00000000-0005-0000-0000-0000CB4C0000}"/>
    <cellStyle name="40% - Accent1 3 3 8 2" xfId="18691" xr:uid="{00000000-0005-0000-0000-0000CC4C0000}"/>
    <cellStyle name="40% - Accent1 3 3 8 2 2" xfId="18692" xr:uid="{00000000-0005-0000-0000-0000CD4C0000}"/>
    <cellStyle name="40% - Accent1 3 3 8 2 3" xfId="18693" xr:uid="{00000000-0005-0000-0000-0000CE4C0000}"/>
    <cellStyle name="40% - Accent1 3 3 8 3" xfId="18694" xr:uid="{00000000-0005-0000-0000-0000CF4C0000}"/>
    <cellStyle name="40% - Accent1 3 3 8 4" xfId="18695" xr:uid="{00000000-0005-0000-0000-0000D04C0000}"/>
    <cellStyle name="40% - Accent1 3 3 9" xfId="18696" xr:uid="{00000000-0005-0000-0000-0000D14C0000}"/>
    <cellStyle name="40% - Accent1 3 3 9 2" xfId="18697" xr:uid="{00000000-0005-0000-0000-0000D24C0000}"/>
    <cellStyle name="40% - Accent1 3 3 9 3" xfId="18698" xr:uid="{00000000-0005-0000-0000-0000D34C0000}"/>
    <cellStyle name="40% - Accent1 3 4" xfId="18699" xr:uid="{00000000-0005-0000-0000-0000D44C0000}"/>
    <cellStyle name="40% - Accent1 3 4 10" xfId="18700" xr:uid="{00000000-0005-0000-0000-0000D54C0000}"/>
    <cellStyle name="40% - Accent1 3 4 11" xfId="52921" xr:uid="{00000000-0005-0000-0000-0000D64C0000}"/>
    <cellStyle name="40% - Accent1 3 4 12" xfId="54332" xr:uid="{00000000-0005-0000-0000-0000D74C0000}"/>
    <cellStyle name="40% - Accent1 3 4 13" xfId="55858" xr:uid="{00000000-0005-0000-0000-0000D84C0000}"/>
    <cellStyle name="40% - Accent1 3 4 14" xfId="57236" xr:uid="{00000000-0005-0000-0000-0000D94C0000}"/>
    <cellStyle name="40% - Accent1 3 4 2" xfId="18701" xr:uid="{00000000-0005-0000-0000-0000DA4C0000}"/>
    <cellStyle name="40% - Accent1 3 4 2 2" xfId="18702" xr:uid="{00000000-0005-0000-0000-0000DB4C0000}"/>
    <cellStyle name="40% - Accent1 3 4 2 2 2" xfId="18703" xr:uid="{00000000-0005-0000-0000-0000DC4C0000}"/>
    <cellStyle name="40% - Accent1 3 4 2 2 2 2" xfId="18704" xr:uid="{00000000-0005-0000-0000-0000DD4C0000}"/>
    <cellStyle name="40% - Accent1 3 4 2 2 2 2 2" xfId="18705" xr:uid="{00000000-0005-0000-0000-0000DE4C0000}"/>
    <cellStyle name="40% - Accent1 3 4 2 2 2 2 3" xfId="18706" xr:uid="{00000000-0005-0000-0000-0000DF4C0000}"/>
    <cellStyle name="40% - Accent1 3 4 2 2 2 3" xfId="18707" xr:uid="{00000000-0005-0000-0000-0000E04C0000}"/>
    <cellStyle name="40% - Accent1 3 4 2 2 2 4" xfId="18708" xr:uid="{00000000-0005-0000-0000-0000E14C0000}"/>
    <cellStyle name="40% - Accent1 3 4 2 2 3" xfId="18709" xr:uid="{00000000-0005-0000-0000-0000E24C0000}"/>
    <cellStyle name="40% - Accent1 3 4 2 2 3 2" xfId="18710" xr:uid="{00000000-0005-0000-0000-0000E34C0000}"/>
    <cellStyle name="40% - Accent1 3 4 2 2 3 2 2" xfId="18711" xr:uid="{00000000-0005-0000-0000-0000E44C0000}"/>
    <cellStyle name="40% - Accent1 3 4 2 2 3 2 3" xfId="18712" xr:uid="{00000000-0005-0000-0000-0000E54C0000}"/>
    <cellStyle name="40% - Accent1 3 4 2 2 3 3" xfId="18713" xr:uid="{00000000-0005-0000-0000-0000E64C0000}"/>
    <cellStyle name="40% - Accent1 3 4 2 2 3 4" xfId="18714" xr:uid="{00000000-0005-0000-0000-0000E74C0000}"/>
    <cellStyle name="40% - Accent1 3 4 2 2 4" xfId="18715" xr:uid="{00000000-0005-0000-0000-0000E84C0000}"/>
    <cellStyle name="40% - Accent1 3 4 2 2 4 2" xfId="18716" xr:uid="{00000000-0005-0000-0000-0000E94C0000}"/>
    <cellStyle name="40% - Accent1 3 4 2 2 4 3" xfId="18717" xr:uid="{00000000-0005-0000-0000-0000EA4C0000}"/>
    <cellStyle name="40% - Accent1 3 4 2 2 5" xfId="18718" xr:uid="{00000000-0005-0000-0000-0000EB4C0000}"/>
    <cellStyle name="40% - Accent1 3 4 2 2 5 2" xfId="18719" xr:uid="{00000000-0005-0000-0000-0000EC4C0000}"/>
    <cellStyle name="40% - Accent1 3 4 2 2 6" xfId="18720" xr:uid="{00000000-0005-0000-0000-0000ED4C0000}"/>
    <cellStyle name="40% - Accent1 3 4 2 2 6 2" xfId="18721" xr:uid="{00000000-0005-0000-0000-0000EE4C0000}"/>
    <cellStyle name="40% - Accent1 3 4 2 2 7" xfId="18722" xr:uid="{00000000-0005-0000-0000-0000EF4C0000}"/>
    <cellStyle name="40% - Accent1 3 4 2 2 8" xfId="55016" xr:uid="{00000000-0005-0000-0000-0000F04C0000}"/>
    <cellStyle name="40% - Accent1 3 4 2 3" xfId="18723" xr:uid="{00000000-0005-0000-0000-0000F14C0000}"/>
    <cellStyle name="40% - Accent1 3 4 2 3 2" xfId="18724" xr:uid="{00000000-0005-0000-0000-0000F24C0000}"/>
    <cellStyle name="40% - Accent1 3 4 2 3 2 2" xfId="18725" xr:uid="{00000000-0005-0000-0000-0000F34C0000}"/>
    <cellStyle name="40% - Accent1 3 4 2 3 2 3" xfId="18726" xr:uid="{00000000-0005-0000-0000-0000F44C0000}"/>
    <cellStyle name="40% - Accent1 3 4 2 3 3" xfId="18727" xr:uid="{00000000-0005-0000-0000-0000F54C0000}"/>
    <cellStyle name="40% - Accent1 3 4 2 3 3 2" xfId="18728" xr:uid="{00000000-0005-0000-0000-0000F64C0000}"/>
    <cellStyle name="40% - Accent1 3 4 2 3 4" xfId="18729" xr:uid="{00000000-0005-0000-0000-0000F74C0000}"/>
    <cellStyle name="40% - Accent1 3 4 2 3 4 2" xfId="18730" xr:uid="{00000000-0005-0000-0000-0000F84C0000}"/>
    <cellStyle name="40% - Accent1 3 4 2 3 5" xfId="18731" xr:uid="{00000000-0005-0000-0000-0000F94C0000}"/>
    <cellStyle name="40% - Accent1 3 4 2 4" xfId="18732" xr:uid="{00000000-0005-0000-0000-0000FA4C0000}"/>
    <cellStyle name="40% - Accent1 3 4 2 4 2" xfId="18733" xr:uid="{00000000-0005-0000-0000-0000FB4C0000}"/>
    <cellStyle name="40% - Accent1 3 4 2 4 2 2" xfId="18734" xr:uid="{00000000-0005-0000-0000-0000FC4C0000}"/>
    <cellStyle name="40% - Accent1 3 4 2 4 2 3" xfId="18735" xr:uid="{00000000-0005-0000-0000-0000FD4C0000}"/>
    <cellStyle name="40% - Accent1 3 4 2 4 3" xfId="18736" xr:uid="{00000000-0005-0000-0000-0000FE4C0000}"/>
    <cellStyle name="40% - Accent1 3 4 2 4 4" xfId="18737" xr:uid="{00000000-0005-0000-0000-0000FF4C0000}"/>
    <cellStyle name="40% - Accent1 3 4 2 5" xfId="18738" xr:uid="{00000000-0005-0000-0000-0000004D0000}"/>
    <cellStyle name="40% - Accent1 3 4 2 5 2" xfId="18739" xr:uid="{00000000-0005-0000-0000-0000014D0000}"/>
    <cellStyle name="40% - Accent1 3 4 2 5 3" xfId="18740" xr:uid="{00000000-0005-0000-0000-0000024D0000}"/>
    <cellStyle name="40% - Accent1 3 4 2 6" xfId="18741" xr:uid="{00000000-0005-0000-0000-0000034D0000}"/>
    <cellStyle name="40% - Accent1 3 4 2 6 2" xfId="18742" xr:uid="{00000000-0005-0000-0000-0000044D0000}"/>
    <cellStyle name="40% - Accent1 3 4 2 7" xfId="18743" xr:uid="{00000000-0005-0000-0000-0000054D0000}"/>
    <cellStyle name="40% - Accent1 3 4 2 7 2" xfId="18744" xr:uid="{00000000-0005-0000-0000-0000064D0000}"/>
    <cellStyle name="40% - Accent1 3 4 2 8" xfId="18745" xr:uid="{00000000-0005-0000-0000-0000074D0000}"/>
    <cellStyle name="40% - Accent1 3 4 2 9" xfId="53678" xr:uid="{00000000-0005-0000-0000-0000084D0000}"/>
    <cellStyle name="40% - Accent1 3 4 3" xfId="18746" xr:uid="{00000000-0005-0000-0000-0000094D0000}"/>
    <cellStyle name="40% - Accent1 3 4 3 2" xfId="18747" xr:uid="{00000000-0005-0000-0000-00000A4D0000}"/>
    <cellStyle name="40% - Accent1 3 4 3 2 2" xfId="18748" xr:uid="{00000000-0005-0000-0000-00000B4D0000}"/>
    <cellStyle name="40% - Accent1 3 4 3 2 2 2" xfId="18749" xr:uid="{00000000-0005-0000-0000-00000C4D0000}"/>
    <cellStyle name="40% - Accent1 3 4 3 2 2 2 2" xfId="18750" xr:uid="{00000000-0005-0000-0000-00000D4D0000}"/>
    <cellStyle name="40% - Accent1 3 4 3 2 2 2 3" xfId="18751" xr:uid="{00000000-0005-0000-0000-00000E4D0000}"/>
    <cellStyle name="40% - Accent1 3 4 3 2 2 3" xfId="18752" xr:uid="{00000000-0005-0000-0000-00000F4D0000}"/>
    <cellStyle name="40% - Accent1 3 4 3 2 2 4" xfId="18753" xr:uid="{00000000-0005-0000-0000-0000104D0000}"/>
    <cellStyle name="40% - Accent1 3 4 3 2 3" xfId="18754" xr:uid="{00000000-0005-0000-0000-0000114D0000}"/>
    <cellStyle name="40% - Accent1 3 4 3 2 3 2" xfId="18755" xr:uid="{00000000-0005-0000-0000-0000124D0000}"/>
    <cellStyle name="40% - Accent1 3 4 3 2 3 2 2" xfId="18756" xr:uid="{00000000-0005-0000-0000-0000134D0000}"/>
    <cellStyle name="40% - Accent1 3 4 3 2 3 2 3" xfId="18757" xr:uid="{00000000-0005-0000-0000-0000144D0000}"/>
    <cellStyle name="40% - Accent1 3 4 3 2 3 3" xfId="18758" xr:uid="{00000000-0005-0000-0000-0000154D0000}"/>
    <cellStyle name="40% - Accent1 3 4 3 2 3 4" xfId="18759" xr:uid="{00000000-0005-0000-0000-0000164D0000}"/>
    <cellStyle name="40% - Accent1 3 4 3 2 4" xfId="18760" xr:uid="{00000000-0005-0000-0000-0000174D0000}"/>
    <cellStyle name="40% - Accent1 3 4 3 2 4 2" xfId="18761" xr:uid="{00000000-0005-0000-0000-0000184D0000}"/>
    <cellStyle name="40% - Accent1 3 4 3 2 4 3" xfId="18762" xr:uid="{00000000-0005-0000-0000-0000194D0000}"/>
    <cellStyle name="40% - Accent1 3 4 3 2 5" xfId="18763" xr:uid="{00000000-0005-0000-0000-00001A4D0000}"/>
    <cellStyle name="40% - Accent1 3 4 3 2 5 2" xfId="18764" xr:uid="{00000000-0005-0000-0000-00001B4D0000}"/>
    <cellStyle name="40% - Accent1 3 4 3 2 6" xfId="18765" xr:uid="{00000000-0005-0000-0000-00001C4D0000}"/>
    <cellStyle name="40% - Accent1 3 4 3 2 6 2" xfId="18766" xr:uid="{00000000-0005-0000-0000-00001D4D0000}"/>
    <cellStyle name="40% - Accent1 3 4 3 2 7" xfId="18767" xr:uid="{00000000-0005-0000-0000-00001E4D0000}"/>
    <cellStyle name="40% - Accent1 3 4 3 3" xfId="18768" xr:uid="{00000000-0005-0000-0000-00001F4D0000}"/>
    <cellStyle name="40% - Accent1 3 4 3 3 2" xfId="18769" xr:uid="{00000000-0005-0000-0000-0000204D0000}"/>
    <cellStyle name="40% - Accent1 3 4 3 3 2 2" xfId="18770" xr:uid="{00000000-0005-0000-0000-0000214D0000}"/>
    <cellStyle name="40% - Accent1 3 4 3 3 2 3" xfId="18771" xr:uid="{00000000-0005-0000-0000-0000224D0000}"/>
    <cellStyle name="40% - Accent1 3 4 3 3 3" xfId="18772" xr:uid="{00000000-0005-0000-0000-0000234D0000}"/>
    <cellStyle name="40% - Accent1 3 4 3 3 3 2" xfId="18773" xr:uid="{00000000-0005-0000-0000-0000244D0000}"/>
    <cellStyle name="40% - Accent1 3 4 3 3 4" xfId="18774" xr:uid="{00000000-0005-0000-0000-0000254D0000}"/>
    <cellStyle name="40% - Accent1 3 4 3 3 4 2" xfId="18775" xr:uid="{00000000-0005-0000-0000-0000264D0000}"/>
    <cellStyle name="40% - Accent1 3 4 3 3 5" xfId="18776" xr:uid="{00000000-0005-0000-0000-0000274D0000}"/>
    <cellStyle name="40% - Accent1 3 4 3 4" xfId="18777" xr:uid="{00000000-0005-0000-0000-0000284D0000}"/>
    <cellStyle name="40% - Accent1 3 4 3 4 2" xfId="18778" xr:uid="{00000000-0005-0000-0000-0000294D0000}"/>
    <cellStyle name="40% - Accent1 3 4 3 4 2 2" xfId="18779" xr:uid="{00000000-0005-0000-0000-00002A4D0000}"/>
    <cellStyle name="40% - Accent1 3 4 3 4 2 3" xfId="18780" xr:uid="{00000000-0005-0000-0000-00002B4D0000}"/>
    <cellStyle name="40% - Accent1 3 4 3 4 3" xfId="18781" xr:uid="{00000000-0005-0000-0000-00002C4D0000}"/>
    <cellStyle name="40% - Accent1 3 4 3 4 4" xfId="18782" xr:uid="{00000000-0005-0000-0000-00002D4D0000}"/>
    <cellStyle name="40% - Accent1 3 4 3 5" xfId="18783" xr:uid="{00000000-0005-0000-0000-00002E4D0000}"/>
    <cellStyle name="40% - Accent1 3 4 3 5 2" xfId="18784" xr:uid="{00000000-0005-0000-0000-00002F4D0000}"/>
    <cellStyle name="40% - Accent1 3 4 3 5 3" xfId="18785" xr:uid="{00000000-0005-0000-0000-0000304D0000}"/>
    <cellStyle name="40% - Accent1 3 4 3 6" xfId="18786" xr:uid="{00000000-0005-0000-0000-0000314D0000}"/>
    <cellStyle name="40% - Accent1 3 4 3 6 2" xfId="18787" xr:uid="{00000000-0005-0000-0000-0000324D0000}"/>
    <cellStyle name="40% - Accent1 3 4 3 7" xfId="18788" xr:uid="{00000000-0005-0000-0000-0000334D0000}"/>
    <cellStyle name="40% - Accent1 3 4 3 7 2" xfId="18789" xr:uid="{00000000-0005-0000-0000-0000344D0000}"/>
    <cellStyle name="40% - Accent1 3 4 3 8" xfId="18790" xr:uid="{00000000-0005-0000-0000-0000354D0000}"/>
    <cellStyle name="40% - Accent1 3 4 3 9" xfId="56446" xr:uid="{00000000-0005-0000-0000-0000364D0000}"/>
    <cellStyle name="40% - Accent1 3 4 4" xfId="18791" xr:uid="{00000000-0005-0000-0000-0000374D0000}"/>
    <cellStyle name="40% - Accent1 3 4 4 2" xfId="18792" xr:uid="{00000000-0005-0000-0000-0000384D0000}"/>
    <cellStyle name="40% - Accent1 3 4 4 2 2" xfId="18793" xr:uid="{00000000-0005-0000-0000-0000394D0000}"/>
    <cellStyle name="40% - Accent1 3 4 4 2 2 2" xfId="18794" xr:uid="{00000000-0005-0000-0000-00003A4D0000}"/>
    <cellStyle name="40% - Accent1 3 4 4 2 2 3" xfId="18795" xr:uid="{00000000-0005-0000-0000-00003B4D0000}"/>
    <cellStyle name="40% - Accent1 3 4 4 2 3" xfId="18796" xr:uid="{00000000-0005-0000-0000-00003C4D0000}"/>
    <cellStyle name="40% - Accent1 3 4 4 2 4" xfId="18797" xr:uid="{00000000-0005-0000-0000-00003D4D0000}"/>
    <cellStyle name="40% - Accent1 3 4 4 3" xfId="18798" xr:uid="{00000000-0005-0000-0000-00003E4D0000}"/>
    <cellStyle name="40% - Accent1 3 4 4 3 2" xfId="18799" xr:uid="{00000000-0005-0000-0000-00003F4D0000}"/>
    <cellStyle name="40% - Accent1 3 4 4 3 2 2" xfId="18800" xr:uid="{00000000-0005-0000-0000-0000404D0000}"/>
    <cellStyle name="40% - Accent1 3 4 4 3 2 3" xfId="18801" xr:uid="{00000000-0005-0000-0000-0000414D0000}"/>
    <cellStyle name="40% - Accent1 3 4 4 3 3" xfId="18802" xr:uid="{00000000-0005-0000-0000-0000424D0000}"/>
    <cellStyle name="40% - Accent1 3 4 4 3 4" xfId="18803" xr:uid="{00000000-0005-0000-0000-0000434D0000}"/>
    <cellStyle name="40% - Accent1 3 4 4 4" xfId="18804" xr:uid="{00000000-0005-0000-0000-0000444D0000}"/>
    <cellStyle name="40% - Accent1 3 4 4 4 2" xfId="18805" xr:uid="{00000000-0005-0000-0000-0000454D0000}"/>
    <cellStyle name="40% - Accent1 3 4 4 4 3" xfId="18806" xr:uid="{00000000-0005-0000-0000-0000464D0000}"/>
    <cellStyle name="40% - Accent1 3 4 4 5" xfId="18807" xr:uid="{00000000-0005-0000-0000-0000474D0000}"/>
    <cellStyle name="40% - Accent1 3 4 4 5 2" xfId="18808" xr:uid="{00000000-0005-0000-0000-0000484D0000}"/>
    <cellStyle name="40% - Accent1 3 4 4 6" xfId="18809" xr:uid="{00000000-0005-0000-0000-0000494D0000}"/>
    <cellStyle name="40% - Accent1 3 4 4 6 2" xfId="18810" xr:uid="{00000000-0005-0000-0000-00004A4D0000}"/>
    <cellStyle name="40% - Accent1 3 4 4 7" xfId="18811" xr:uid="{00000000-0005-0000-0000-00004B4D0000}"/>
    <cellStyle name="40% - Accent1 3 4 5" xfId="18812" xr:uid="{00000000-0005-0000-0000-00004C4D0000}"/>
    <cellStyle name="40% - Accent1 3 4 5 2" xfId="18813" xr:uid="{00000000-0005-0000-0000-00004D4D0000}"/>
    <cellStyle name="40% - Accent1 3 4 5 2 2" xfId="18814" xr:uid="{00000000-0005-0000-0000-00004E4D0000}"/>
    <cellStyle name="40% - Accent1 3 4 5 2 3" xfId="18815" xr:uid="{00000000-0005-0000-0000-00004F4D0000}"/>
    <cellStyle name="40% - Accent1 3 4 5 3" xfId="18816" xr:uid="{00000000-0005-0000-0000-0000504D0000}"/>
    <cellStyle name="40% - Accent1 3 4 5 3 2" xfId="18817" xr:uid="{00000000-0005-0000-0000-0000514D0000}"/>
    <cellStyle name="40% - Accent1 3 4 5 4" xfId="18818" xr:uid="{00000000-0005-0000-0000-0000524D0000}"/>
    <cellStyle name="40% - Accent1 3 4 5 4 2" xfId="18819" xr:uid="{00000000-0005-0000-0000-0000534D0000}"/>
    <cellStyle name="40% - Accent1 3 4 5 5" xfId="18820" xr:uid="{00000000-0005-0000-0000-0000544D0000}"/>
    <cellStyle name="40% - Accent1 3 4 6" xfId="18821" xr:uid="{00000000-0005-0000-0000-0000554D0000}"/>
    <cellStyle name="40% - Accent1 3 4 6 2" xfId="18822" xr:uid="{00000000-0005-0000-0000-0000564D0000}"/>
    <cellStyle name="40% - Accent1 3 4 6 2 2" xfId="18823" xr:uid="{00000000-0005-0000-0000-0000574D0000}"/>
    <cellStyle name="40% - Accent1 3 4 6 2 3" xfId="18824" xr:uid="{00000000-0005-0000-0000-0000584D0000}"/>
    <cellStyle name="40% - Accent1 3 4 6 3" xfId="18825" xr:uid="{00000000-0005-0000-0000-0000594D0000}"/>
    <cellStyle name="40% - Accent1 3 4 6 4" xfId="18826" xr:uid="{00000000-0005-0000-0000-00005A4D0000}"/>
    <cellStyle name="40% - Accent1 3 4 7" xfId="18827" xr:uid="{00000000-0005-0000-0000-00005B4D0000}"/>
    <cellStyle name="40% - Accent1 3 4 7 2" xfId="18828" xr:uid="{00000000-0005-0000-0000-00005C4D0000}"/>
    <cellStyle name="40% - Accent1 3 4 7 3" xfId="18829" xr:uid="{00000000-0005-0000-0000-00005D4D0000}"/>
    <cellStyle name="40% - Accent1 3 4 8" xfId="18830" xr:uid="{00000000-0005-0000-0000-00005E4D0000}"/>
    <cellStyle name="40% - Accent1 3 4 8 2" xfId="18831" xr:uid="{00000000-0005-0000-0000-00005F4D0000}"/>
    <cellStyle name="40% - Accent1 3 4 9" xfId="18832" xr:uid="{00000000-0005-0000-0000-0000604D0000}"/>
    <cellStyle name="40% - Accent1 3 4 9 2" xfId="18833" xr:uid="{00000000-0005-0000-0000-0000614D0000}"/>
    <cellStyle name="40% - Accent1 3 5" xfId="18834" xr:uid="{00000000-0005-0000-0000-0000624D0000}"/>
    <cellStyle name="40% - Accent1 3 5 10" xfId="18835" xr:uid="{00000000-0005-0000-0000-0000634D0000}"/>
    <cellStyle name="40% - Accent1 3 5 11" xfId="52686" xr:uid="{00000000-0005-0000-0000-0000644D0000}"/>
    <cellStyle name="40% - Accent1 3 5 12" xfId="54157" xr:uid="{00000000-0005-0000-0000-0000654D0000}"/>
    <cellStyle name="40% - Accent1 3 5 13" xfId="55683" xr:uid="{00000000-0005-0000-0000-0000664D0000}"/>
    <cellStyle name="40% - Accent1 3 5 14" xfId="57061" xr:uid="{00000000-0005-0000-0000-0000674D0000}"/>
    <cellStyle name="40% - Accent1 3 5 2" xfId="18836" xr:uid="{00000000-0005-0000-0000-0000684D0000}"/>
    <cellStyle name="40% - Accent1 3 5 2 2" xfId="18837" xr:uid="{00000000-0005-0000-0000-0000694D0000}"/>
    <cellStyle name="40% - Accent1 3 5 2 2 2" xfId="18838" xr:uid="{00000000-0005-0000-0000-00006A4D0000}"/>
    <cellStyle name="40% - Accent1 3 5 2 2 2 2" xfId="18839" xr:uid="{00000000-0005-0000-0000-00006B4D0000}"/>
    <cellStyle name="40% - Accent1 3 5 2 2 2 2 2" xfId="18840" xr:uid="{00000000-0005-0000-0000-00006C4D0000}"/>
    <cellStyle name="40% - Accent1 3 5 2 2 2 2 3" xfId="18841" xr:uid="{00000000-0005-0000-0000-00006D4D0000}"/>
    <cellStyle name="40% - Accent1 3 5 2 2 2 3" xfId="18842" xr:uid="{00000000-0005-0000-0000-00006E4D0000}"/>
    <cellStyle name="40% - Accent1 3 5 2 2 2 4" xfId="18843" xr:uid="{00000000-0005-0000-0000-00006F4D0000}"/>
    <cellStyle name="40% - Accent1 3 5 2 2 3" xfId="18844" xr:uid="{00000000-0005-0000-0000-0000704D0000}"/>
    <cellStyle name="40% - Accent1 3 5 2 2 3 2" xfId="18845" xr:uid="{00000000-0005-0000-0000-0000714D0000}"/>
    <cellStyle name="40% - Accent1 3 5 2 2 3 2 2" xfId="18846" xr:uid="{00000000-0005-0000-0000-0000724D0000}"/>
    <cellStyle name="40% - Accent1 3 5 2 2 3 2 3" xfId="18847" xr:uid="{00000000-0005-0000-0000-0000734D0000}"/>
    <cellStyle name="40% - Accent1 3 5 2 2 3 3" xfId="18848" xr:uid="{00000000-0005-0000-0000-0000744D0000}"/>
    <cellStyle name="40% - Accent1 3 5 2 2 3 4" xfId="18849" xr:uid="{00000000-0005-0000-0000-0000754D0000}"/>
    <cellStyle name="40% - Accent1 3 5 2 2 4" xfId="18850" xr:uid="{00000000-0005-0000-0000-0000764D0000}"/>
    <cellStyle name="40% - Accent1 3 5 2 2 4 2" xfId="18851" xr:uid="{00000000-0005-0000-0000-0000774D0000}"/>
    <cellStyle name="40% - Accent1 3 5 2 2 4 3" xfId="18852" xr:uid="{00000000-0005-0000-0000-0000784D0000}"/>
    <cellStyle name="40% - Accent1 3 5 2 2 5" xfId="18853" xr:uid="{00000000-0005-0000-0000-0000794D0000}"/>
    <cellStyle name="40% - Accent1 3 5 2 2 5 2" xfId="18854" xr:uid="{00000000-0005-0000-0000-00007A4D0000}"/>
    <cellStyle name="40% - Accent1 3 5 2 2 6" xfId="18855" xr:uid="{00000000-0005-0000-0000-00007B4D0000}"/>
    <cellStyle name="40% - Accent1 3 5 2 2 6 2" xfId="18856" xr:uid="{00000000-0005-0000-0000-00007C4D0000}"/>
    <cellStyle name="40% - Accent1 3 5 2 2 7" xfId="18857" xr:uid="{00000000-0005-0000-0000-00007D4D0000}"/>
    <cellStyle name="40% - Accent1 3 5 2 3" xfId="18858" xr:uid="{00000000-0005-0000-0000-00007E4D0000}"/>
    <cellStyle name="40% - Accent1 3 5 2 3 2" xfId="18859" xr:uid="{00000000-0005-0000-0000-00007F4D0000}"/>
    <cellStyle name="40% - Accent1 3 5 2 3 2 2" xfId="18860" xr:uid="{00000000-0005-0000-0000-0000804D0000}"/>
    <cellStyle name="40% - Accent1 3 5 2 3 2 3" xfId="18861" xr:uid="{00000000-0005-0000-0000-0000814D0000}"/>
    <cellStyle name="40% - Accent1 3 5 2 3 3" xfId="18862" xr:uid="{00000000-0005-0000-0000-0000824D0000}"/>
    <cellStyle name="40% - Accent1 3 5 2 3 3 2" xfId="18863" xr:uid="{00000000-0005-0000-0000-0000834D0000}"/>
    <cellStyle name="40% - Accent1 3 5 2 3 4" xfId="18864" xr:uid="{00000000-0005-0000-0000-0000844D0000}"/>
    <cellStyle name="40% - Accent1 3 5 2 3 4 2" xfId="18865" xr:uid="{00000000-0005-0000-0000-0000854D0000}"/>
    <cellStyle name="40% - Accent1 3 5 2 3 5" xfId="18866" xr:uid="{00000000-0005-0000-0000-0000864D0000}"/>
    <cellStyle name="40% - Accent1 3 5 2 4" xfId="18867" xr:uid="{00000000-0005-0000-0000-0000874D0000}"/>
    <cellStyle name="40% - Accent1 3 5 2 4 2" xfId="18868" xr:uid="{00000000-0005-0000-0000-0000884D0000}"/>
    <cellStyle name="40% - Accent1 3 5 2 4 2 2" xfId="18869" xr:uid="{00000000-0005-0000-0000-0000894D0000}"/>
    <cellStyle name="40% - Accent1 3 5 2 4 2 3" xfId="18870" xr:uid="{00000000-0005-0000-0000-00008A4D0000}"/>
    <cellStyle name="40% - Accent1 3 5 2 4 3" xfId="18871" xr:uid="{00000000-0005-0000-0000-00008B4D0000}"/>
    <cellStyle name="40% - Accent1 3 5 2 4 4" xfId="18872" xr:uid="{00000000-0005-0000-0000-00008C4D0000}"/>
    <cellStyle name="40% - Accent1 3 5 2 5" xfId="18873" xr:uid="{00000000-0005-0000-0000-00008D4D0000}"/>
    <cellStyle name="40% - Accent1 3 5 2 5 2" xfId="18874" xr:uid="{00000000-0005-0000-0000-00008E4D0000}"/>
    <cellStyle name="40% - Accent1 3 5 2 5 3" xfId="18875" xr:uid="{00000000-0005-0000-0000-00008F4D0000}"/>
    <cellStyle name="40% - Accent1 3 5 2 6" xfId="18876" xr:uid="{00000000-0005-0000-0000-0000904D0000}"/>
    <cellStyle name="40% - Accent1 3 5 2 6 2" xfId="18877" xr:uid="{00000000-0005-0000-0000-0000914D0000}"/>
    <cellStyle name="40% - Accent1 3 5 2 7" xfId="18878" xr:uid="{00000000-0005-0000-0000-0000924D0000}"/>
    <cellStyle name="40% - Accent1 3 5 2 7 2" xfId="18879" xr:uid="{00000000-0005-0000-0000-0000934D0000}"/>
    <cellStyle name="40% - Accent1 3 5 2 8" xfId="18880" xr:uid="{00000000-0005-0000-0000-0000944D0000}"/>
    <cellStyle name="40% - Accent1 3 5 3" xfId="18881" xr:uid="{00000000-0005-0000-0000-0000954D0000}"/>
    <cellStyle name="40% - Accent1 3 5 3 2" xfId="18882" xr:uid="{00000000-0005-0000-0000-0000964D0000}"/>
    <cellStyle name="40% - Accent1 3 5 3 2 2" xfId="18883" xr:uid="{00000000-0005-0000-0000-0000974D0000}"/>
    <cellStyle name="40% - Accent1 3 5 3 2 2 2" xfId="18884" xr:uid="{00000000-0005-0000-0000-0000984D0000}"/>
    <cellStyle name="40% - Accent1 3 5 3 2 2 2 2" xfId="18885" xr:uid="{00000000-0005-0000-0000-0000994D0000}"/>
    <cellStyle name="40% - Accent1 3 5 3 2 2 2 3" xfId="18886" xr:uid="{00000000-0005-0000-0000-00009A4D0000}"/>
    <cellStyle name="40% - Accent1 3 5 3 2 2 3" xfId="18887" xr:uid="{00000000-0005-0000-0000-00009B4D0000}"/>
    <cellStyle name="40% - Accent1 3 5 3 2 2 4" xfId="18888" xr:uid="{00000000-0005-0000-0000-00009C4D0000}"/>
    <cellStyle name="40% - Accent1 3 5 3 2 3" xfId="18889" xr:uid="{00000000-0005-0000-0000-00009D4D0000}"/>
    <cellStyle name="40% - Accent1 3 5 3 2 3 2" xfId="18890" xr:uid="{00000000-0005-0000-0000-00009E4D0000}"/>
    <cellStyle name="40% - Accent1 3 5 3 2 3 2 2" xfId="18891" xr:uid="{00000000-0005-0000-0000-00009F4D0000}"/>
    <cellStyle name="40% - Accent1 3 5 3 2 3 2 3" xfId="18892" xr:uid="{00000000-0005-0000-0000-0000A04D0000}"/>
    <cellStyle name="40% - Accent1 3 5 3 2 3 3" xfId="18893" xr:uid="{00000000-0005-0000-0000-0000A14D0000}"/>
    <cellStyle name="40% - Accent1 3 5 3 2 3 4" xfId="18894" xr:uid="{00000000-0005-0000-0000-0000A24D0000}"/>
    <cellStyle name="40% - Accent1 3 5 3 2 4" xfId="18895" xr:uid="{00000000-0005-0000-0000-0000A34D0000}"/>
    <cellStyle name="40% - Accent1 3 5 3 2 4 2" xfId="18896" xr:uid="{00000000-0005-0000-0000-0000A44D0000}"/>
    <cellStyle name="40% - Accent1 3 5 3 2 4 3" xfId="18897" xr:uid="{00000000-0005-0000-0000-0000A54D0000}"/>
    <cellStyle name="40% - Accent1 3 5 3 2 5" xfId="18898" xr:uid="{00000000-0005-0000-0000-0000A64D0000}"/>
    <cellStyle name="40% - Accent1 3 5 3 2 5 2" xfId="18899" xr:uid="{00000000-0005-0000-0000-0000A74D0000}"/>
    <cellStyle name="40% - Accent1 3 5 3 2 6" xfId="18900" xr:uid="{00000000-0005-0000-0000-0000A84D0000}"/>
    <cellStyle name="40% - Accent1 3 5 3 2 6 2" xfId="18901" xr:uid="{00000000-0005-0000-0000-0000A94D0000}"/>
    <cellStyle name="40% - Accent1 3 5 3 2 7" xfId="18902" xr:uid="{00000000-0005-0000-0000-0000AA4D0000}"/>
    <cellStyle name="40% - Accent1 3 5 3 3" xfId="18903" xr:uid="{00000000-0005-0000-0000-0000AB4D0000}"/>
    <cellStyle name="40% - Accent1 3 5 3 3 2" xfId="18904" xr:uid="{00000000-0005-0000-0000-0000AC4D0000}"/>
    <cellStyle name="40% - Accent1 3 5 3 3 2 2" xfId="18905" xr:uid="{00000000-0005-0000-0000-0000AD4D0000}"/>
    <cellStyle name="40% - Accent1 3 5 3 3 2 3" xfId="18906" xr:uid="{00000000-0005-0000-0000-0000AE4D0000}"/>
    <cellStyle name="40% - Accent1 3 5 3 3 3" xfId="18907" xr:uid="{00000000-0005-0000-0000-0000AF4D0000}"/>
    <cellStyle name="40% - Accent1 3 5 3 3 3 2" xfId="18908" xr:uid="{00000000-0005-0000-0000-0000B04D0000}"/>
    <cellStyle name="40% - Accent1 3 5 3 3 4" xfId="18909" xr:uid="{00000000-0005-0000-0000-0000B14D0000}"/>
    <cellStyle name="40% - Accent1 3 5 3 3 4 2" xfId="18910" xr:uid="{00000000-0005-0000-0000-0000B24D0000}"/>
    <cellStyle name="40% - Accent1 3 5 3 3 5" xfId="18911" xr:uid="{00000000-0005-0000-0000-0000B34D0000}"/>
    <cellStyle name="40% - Accent1 3 5 3 4" xfId="18912" xr:uid="{00000000-0005-0000-0000-0000B44D0000}"/>
    <cellStyle name="40% - Accent1 3 5 3 4 2" xfId="18913" xr:uid="{00000000-0005-0000-0000-0000B54D0000}"/>
    <cellStyle name="40% - Accent1 3 5 3 4 2 2" xfId="18914" xr:uid="{00000000-0005-0000-0000-0000B64D0000}"/>
    <cellStyle name="40% - Accent1 3 5 3 4 2 3" xfId="18915" xr:uid="{00000000-0005-0000-0000-0000B74D0000}"/>
    <cellStyle name="40% - Accent1 3 5 3 4 3" xfId="18916" xr:uid="{00000000-0005-0000-0000-0000B84D0000}"/>
    <cellStyle name="40% - Accent1 3 5 3 4 4" xfId="18917" xr:uid="{00000000-0005-0000-0000-0000B94D0000}"/>
    <cellStyle name="40% - Accent1 3 5 3 5" xfId="18918" xr:uid="{00000000-0005-0000-0000-0000BA4D0000}"/>
    <cellStyle name="40% - Accent1 3 5 3 5 2" xfId="18919" xr:uid="{00000000-0005-0000-0000-0000BB4D0000}"/>
    <cellStyle name="40% - Accent1 3 5 3 5 3" xfId="18920" xr:uid="{00000000-0005-0000-0000-0000BC4D0000}"/>
    <cellStyle name="40% - Accent1 3 5 3 6" xfId="18921" xr:uid="{00000000-0005-0000-0000-0000BD4D0000}"/>
    <cellStyle name="40% - Accent1 3 5 3 6 2" xfId="18922" xr:uid="{00000000-0005-0000-0000-0000BE4D0000}"/>
    <cellStyle name="40% - Accent1 3 5 3 7" xfId="18923" xr:uid="{00000000-0005-0000-0000-0000BF4D0000}"/>
    <cellStyle name="40% - Accent1 3 5 3 7 2" xfId="18924" xr:uid="{00000000-0005-0000-0000-0000C04D0000}"/>
    <cellStyle name="40% - Accent1 3 5 3 8" xfId="18925" xr:uid="{00000000-0005-0000-0000-0000C14D0000}"/>
    <cellStyle name="40% - Accent1 3 5 4" xfId="18926" xr:uid="{00000000-0005-0000-0000-0000C24D0000}"/>
    <cellStyle name="40% - Accent1 3 5 4 2" xfId="18927" xr:uid="{00000000-0005-0000-0000-0000C34D0000}"/>
    <cellStyle name="40% - Accent1 3 5 4 2 2" xfId="18928" xr:uid="{00000000-0005-0000-0000-0000C44D0000}"/>
    <cellStyle name="40% - Accent1 3 5 4 2 2 2" xfId="18929" xr:uid="{00000000-0005-0000-0000-0000C54D0000}"/>
    <cellStyle name="40% - Accent1 3 5 4 2 2 3" xfId="18930" xr:uid="{00000000-0005-0000-0000-0000C64D0000}"/>
    <cellStyle name="40% - Accent1 3 5 4 2 3" xfId="18931" xr:uid="{00000000-0005-0000-0000-0000C74D0000}"/>
    <cellStyle name="40% - Accent1 3 5 4 2 4" xfId="18932" xr:uid="{00000000-0005-0000-0000-0000C84D0000}"/>
    <cellStyle name="40% - Accent1 3 5 4 3" xfId="18933" xr:uid="{00000000-0005-0000-0000-0000C94D0000}"/>
    <cellStyle name="40% - Accent1 3 5 4 3 2" xfId="18934" xr:uid="{00000000-0005-0000-0000-0000CA4D0000}"/>
    <cellStyle name="40% - Accent1 3 5 4 3 2 2" xfId="18935" xr:uid="{00000000-0005-0000-0000-0000CB4D0000}"/>
    <cellStyle name="40% - Accent1 3 5 4 3 2 3" xfId="18936" xr:uid="{00000000-0005-0000-0000-0000CC4D0000}"/>
    <cellStyle name="40% - Accent1 3 5 4 3 3" xfId="18937" xr:uid="{00000000-0005-0000-0000-0000CD4D0000}"/>
    <cellStyle name="40% - Accent1 3 5 4 3 4" xfId="18938" xr:uid="{00000000-0005-0000-0000-0000CE4D0000}"/>
    <cellStyle name="40% - Accent1 3 5 4 4" xfId="18939" xr:uid="{00000000-0005-0000-0000-0000CF4D0000}"/>
    <cellStyle name="40% - Accent1 3 5 4 4 2" xfId="18940" xr:uid="{00000000-0005-0000-0000-0000D04D0000}"/>
    <cellStyle name="40% - Accent1 3 5 4 4 3" xfId="18941" xr:uid="{00000000-0005-0000-0000-0000D14D0000}"/>
    <cellStyle name="40% - Accent1 3 5 4 5" xfId="18942" xr:uid="{00000000-0005-0000-0000-0000D24D0000}"/>
    <cellStyle name="40% - Accent1 3 5 4 5 2" xfId="18943" xr:uid="{00000000-0005-0000-0000-0000D34D0000}"/>
    <cellStyle name="40% - Accent1 3 5 4 6" xfId="18944" xr:uid="{00000000-0005-0000-0000-0000D44D0000}"/>
    <cellStyle name="40% - Accent1 3 5 4 6 2" xfId="18945" xr:uid="{00000000-0005-0000-0000-0000D54D0000}"/>
    <cellStyle name="40% - Accent1 3 5 4 7" xfId="18946" xr:uid="{00000000-0005-0000-0000-0000D64D0000}"/>
    <cellStyle name="40% - Accent1 3 5 5" xfId="18947" xr:uid="{00000000-0005-0000-0000-0000D74D0000}"/>
    <cellStyle name="40% - Accent1 3 5 5 2" xfId="18948" xr:uid="{00000000-0005-0000-0000-0000D84D0000}"/>
    <cellStyle name="40% - Accent1 3 5 5 2 2" xfId="18949" xr:uid="{00000000-0005-0000-0000-0000D94D0000}"/>
    <cellStyle name="40% - Accent1 3 5 5 2 3" xfId="18950" xr:uid="{00000000-0005-0000-0000-0000DA4D0000}"/>
    <cellStyle name="40% - Accent1 3 5 5 3" xfId="18951" xr:uid="{00000000-0005-0000-0000-0000DB4D0000}"/>
    <cellStyle name="40% - Accent1 3 5 5 3 2" xfId="18952" xr:uid="{00000000-0005-0000-0000-0000DC4D0000}"/>
    <cellStyle name="40% - Accent1 3 5 5 4" xfId="18953" xr:uid="{00000000-0005-0000-0000-0000DD4D0000}"/>
    <cellStyle name="40% - Accent1 3 5 5 4 2" xfId="18954" xr:uid="{00000000-0005-0000-0000-0000DE4D0000}"/>
    <cellStyle name="40% - Accent1 3 5 5 5" xfId="18955" xr:uid="{00000000-0005-0000-0000-0000DF4D0000}"/>
    <cellStyle name="40% - Accent1 3 5 6" xfId="18956" xr:uid="{00000000-0005-0000-0000-0000E04D0000}"/>
    <cellStyle name="40% - Accent1 3 5 6 2" xfId="18957" xr:uid="{00000000-0005-0000-0000-0000E14D0000}"/>
    <cellStyle name="40% - Accent1 3 5 6 2 2" xfId="18958" xr:uid="{00000000-0005-0000-0000-0000E24D0000}"/>
    <cellStyle name="40% - Accent1 3 5 6 2 3" xfId="18959" xr:uid="{00000000-0005-0000-0000-0000E34D0000}"/>
    <cellStyle name="40% - Accent1 3 5 6 3" xfId="18960" xr:uid="{00000000-0005-0000-0000-0000E44D0000}"/>
    <cellStyle name="40% - Accent1 3 5 6 4" xfId="18961" xr:uid="{00000000-0005-0000-0000-0000E54D0000}"/>
    <cellStyle name="40% - Accent1 3 5 7" xfId="18962" xr:uid="{00000000-0005-0000-0000-0000E64D0000}"/>
    <cellStyle name="40% - Accent1 3 5 7 2" xfId="18963" xr:uid="{00000000-0005-0000-0000-0000E74D0000}"/>
    <cellStyle name="40% - Accent1 3 5 7 3" xfId="18964" xr:uid="{00000000-0005-0000-0000-0000E84D0000}"/>
    <cellStyle name="40% - Accent1 3 5 8" xfId="18965" xr:uid="{00000000-0005-0000-0000-0000E94D0000}"/>
    <cellStyle name="40% - Accent1 3 5 8 2" xfId="18966" xr:uid="{00000000-0005-0000-0000-0000EA4D0000}"/>
    <cellStyle name="40% - Accent1 3 5 9" xfId="18967" xr:uid="{00000000-0005-0000-0000-0000EB4D0000}"/>
    <cellStyle name="40% - Accent1 3 5 9 2" xfId="18968" xr:uid="{00000000-0005-0000-0000-0000EC4D0000}"/>
    <cellStyle name="40% - Accent1 3 6" xfId="18969" xr:uid="{00000000-0005-0000-0000-0000ED4D0000}"/>
    <cellStyle name="40% - Accent1 3 6 2" xfId="18970" xr:uid="{00000000-0005-0000-0000-0000EE4D0000}"/>
    <cellStyle name="40% - Accent1 3 6 2 2" xfId="18971" xr:uid="{00000000-0005-0000-0000-0000EF4D0000}"/>
    <cellStyle name="40% - Accent1 3 6 2 2 2" xfId="18972" xr:uid="{00000000-0005-0000-0000-0000F04D0000}"/>
    <cellStyle name="40% - Accent1 3 6 2 2 2 2" xfId="18973" xr:uid="{00000000-0005-0000-0000-0000F14D0000}"/>
    <cellStyle name="40% - Accent1 3 6 2 2 2 3" xfId="18974" xr:uid="{00000000-0005-0000-0000-0000F24D0000}"/>
    <cellStyle name="40% - Accent1 3 6 2 2 3" xfId="18975" xr:uid="{00000000-0005-0000-0000-0000F34D0000}"/>
    <cellStyle name="40% - Accent1 3 6 2 2 4" xfId="18976" xr:uid="{00000000-0005-0000-0000-0000F44D0000}"/>
    <cellStyle name="40% - Accent1 3 6 2 3" xfId="18977" xr:uid="{00000000-0005-0000-0000-0000F54D0000}"/>
    <cellStyle name="40% - Accent1 3 6 2 3 2" xfId="18978" xr:uid="{00000000-0005-0000-0000-0000F64D0000}"/>
    <cellStyle name="40% - Accent1 3 6 2 3 2 2" xfId="18979" xr:uid="{00000000-0005-0000-0000-0000F74D0000}"/>
    <cellStyle name="40% - Accent1 3 6 2 3 2 3" xfId="18980" xr:uid="{00000000-0005-0000-0000-0000F84D0000}"/>
    <cellStyle name="40% - Accent1 3 6 2 3 3" xfId="18981" xr:uid="{00000000-0005-0000-0000-0000F94D0000}"/>
    <cellStyle name="40% - Accent1 3 6 2 3 4" xfId="18982" xr:uid="{00000000-0005-0000-0000-0000FA4D0000}"/>
    <cellStyle name="40% - Accent1 3 6 2 4" xfId="18983" xr:uid="{00000000-0005-0000-0000-0000FB4D0000}"/>
    <cellStyle name="40% - Accent1 3 6 2 4 2" xfId="18984" xr:uid="{00000000-0005-0000-0000-0000FC4D0000}"/>
    <cellStyle name="40% - Accent1 3 6 2 4 3" xfId="18985" xr:uid="{00000000-0005-0000-0000-0000FD4D0000}"/>
    <cellStyle name="40% - Accent1 3 6 2 5" xfId="18986" xr:uid="{00000000-0005-0000-0000-0000FE4D0000}"/>
    <cellStyle name="40% - Accent1 3 6 2 5 2" xfId="18987" xr:uid="{00000000-0005-0000-0000-0000FF4D0000}"/>
    <cellStyle name="40% - Accent1 3 6 2 6" xfId="18988" xr:uid="{00000000-0005-0000-0000-0000004E0000}"/>
    <cellStyle name="40% - Accent1 3 6 2 6 2" xfId="18989" xr:uid="{00000000-0005-0000-0000-0000014E0000}"/>
    <cellStyle name="40% - Accent1 3 6 2 7" xfId="18990" xr:uid="{00000000-0005-0000-0000-0000024E0000}"/>
    <cellStyle name="40% - Accent1 3 6 3" xfId="18991" xr:uid="{00000000-0005-0000-0000-0000034E0000}"/>
    <cellStyle name="40% - Accent1 3 6 3 2" xfId="18992" xr:uid="{00000000-0005-0000-0000-0000044E0000}"/>
    <cellStyle name="40% - Accent1 3 6 3 2 2" xfId="18993" xr:uid="{00000000-0005-0000-0000-0000054E0000}"/>
    <cellStyle name="40% - Accent1 3 6 3 2 3" xfId="18994" xr:uid="{00000000-0005-0000-0000-0000064E0000}"/>
    <cellStyle name="40% - Accent1 3 6 3 3" xfId="18995" xr:uid="{00000000-0005-0000-0000-0000074E0000}"/>
    <cellStyle name="40% - Accent1 3 6 3 3 2" xfId="18996" xr:uid="{00000000-0005-0000-0000-0000084E0000}"/>
    <cellStyle name="40% - Accent1 3 6 3 4" xfId="18997" xr:uid="{00000000-0005-0000-0000-0000094E0000}"/>
    <cellStyle name="40% - Accent1 3 6 3 4 2" xfId="18998" xr:uid="{00000000-0005-0000-0000-00000A4E0000}"/>
    <cellStyle name="40% - Accent1 3 6 3 5" xfId="18999" xr:uid="{00000000-0005-0000-0000-00000B4E0000}"/>
    <cellStyle name="40% - Accent1 3 6 4" xfId="19000" xr:uid="{00000000-0005-0000-0000-00000C4E0000}"/>
    <cellStyle name="40% - Accent1 3 6 4 2" xfId="19001" xr:uid="{00000000-0005-0000-0000-00000D4E0000}"/>
    <cellStyle name="40% - Accent1 3 6 4 2 2" xfId="19002" xr:uid="{00000000-0005-0000-0000-00000E4E0000}"/>
    <cellStyle name="40% - Accent1 3 6 4 2 3" xfId="19003" xr:uid="{00000000-0005-0000-0000-00000F4E0000}"/>
    <cellStyle name="40% - Accent1 3 6 4 3" xfId="19004" xr:uid="{00000000-0005-0000-0000-0000104E0000}"/>
    <cellStyle name="40% - Accent1 3 6 4 4" xfId="19005" xr:uid="{00000000-0005-0000-0000-0000114E0000}"/>
    <cellStyle name="40% - Accent1 3 6 5" xfId="19006" xr:uid="{00000000-0005-0000-0000-0000124E0000}"/>
    <cellStyle name="40% - Accent1 3 6 5 2" xfId="19007" xr:uid="{00000000-0005-0000-0000-0000134E0000}"/>
    <cellStyle name="40% - Accent1 3 6 5 3" xfId="19008" xr:uid="{00000000-0005-0000-0000-0000144E0000}"/>
    <cellStyle name="40% - Accent1 3 6 6" xfId="19009" xr:uid="{00000000-0005-0000-0000-0000154E0000}"/>
    <cellStyle name="40% - Accent1 3 6 6 2" xfId="19010" xr:uid="{00000000-0005-0000-0000-0000164E0000}"/>
    <cellStyle name="40% - Accent1 3 6 7" xfId="19011" xr:uid="{00000000-0005-0000-0000-0000174E0000}"/>
    <cellStyle name="40% - Accent1 3 6 7 2" xfId="19012" xr:uid="{00000000-0005-0000-0000-0000184E0000}"/>
    <cellStyle name="40% - Accent1 3 6 8" xfId="19013" xr:uid="{00000000-0005-0000-0000-0000194E0000}"/>
    <cellStyle name="40% - Accent1 3 7" xfId="19014" xr:uid="{00000000-0005-0000-0000-00001A4E0000}"/>
    <cellStyle name="40% - Accent1 3 7 2" xfId="19015" xr:uid="{00000000-0005-0000-0000-00001B4E0000}"/>
    <cellStyle name="40% - Accent1 3 7 2 2" xfId="19016" xr:uid="{00000000-0005-0000-0000-00001C4E0000}"/>
    <cellStyle name="40% - Accent1 3 7 2 2 2" xfId="19017" xr:uid="{00000000-0005-0000-0000-00001D4E0000}"/>
    <cellStyle name="40% - Accent1 3 7 2 2 2 2" xfId="19018" xr:uid="{00000000-0005-0000-0000-00001E4E0000}"/>
    <cellStyle name="40% - Accent1 3 7 2 2 2 3" xfId="19019" xr:uid="{00000000-0005-0000-0000-00001F4E0000}"/>
    <cellStyle name="40% - Accent1 3 7 2 2 3" xfId="19020" xr:uid="{00000000-0005-0000-0000-0000204E0000}"/>
    <cellStyle name="40% - Accent1 3 7 2 2 4" xfId="19021" xr:uid="{00000000-0005-0000-0000-0000214E0000}"/>
    <cellStyle name="40% - Accent1 3 7 2 3" xfId="19022" xr:uid="{00000000-0005-0000-0000-0000224E0000}"/>
    <cellStyle name="40% - Accent1 3 7 2 3 2" xfId="19023" xr:uid="{00000000-0005-0000-0000-0000234E0000}"/>
    <cellStyle name="40% - Accent1 3 7 2 3 2 2" xfId="19024" xr:uid="{00000000-0005-0000-0000-0000244E0000}"/>
    <cellStyle name="40% - Accent1 3 7 2 3 2 3" xfId="19025" xr:uid="{00000000-0005-0000-0000-0000254E0000}"/>
    <cellStyle name="40% - Accent1 3 7 2 3 3" xfId="19026" xr:uid="{00000000-0005-0000-0000-0000264E0000}"/>
    <cellStyle name="40% - Accent1 3 7 2 3 4" xfId="19027" xr:uid="{00000000-0005-0000-0000-0000274E0000}"/>
    <cellStyle name="40% - Accent1 3 7 2 4" xfId="19028" xr:uid="{00000000-0005-0000-0000-0000284E0000}"/>
    <cellStyle name="40% - Accent1 3 7 2 4 2" xfId="19029" xr:uid="{00000000-0005-0000-0000-0000294E0000}"/>
    <cellStyle name="40% - Accent1 3 7 2 4 3" xfId="19030" xr:uid="{00000000-0005-0000-0000-00002A4E0000}"/>
    <cellStyle name="40% - Accent1 3 7 2 5" xfId="19031" xr:uid="{00000000-0005-0000-0000-00002B4E0000}"/>
    <cellStyle name="40% - Accent1 3 7 2 5 2" xfId="19032" xr:uid="{00000000-0005-0000-0000-00002C4E0000}"/>
    <cellStyle name="40% - Accent1 3 7 2 6" xfId="19033" xr:uid="{00000000-0005-0000-0000-00002D4E0000}"/>
    <cellStyle name="40% - Accent1 3 7 2 6 2" xfId="19034" xr:uid="{00000000-0005-0000-0000-00002E4E0000}"/>
    <cellStyle name="40% - Accent1 3 7 2 7" xfId="19035" xr:uid="{00000000-0005-0000-0000-00002F4E0000}"/>
    <cellStyle name="40% - Accent1 3 7 3" xfId="19036" xr:uid="{00000000-0005-0000-0000-0000304E0000}"/>
    <cellStyle name="40% - Accent1 3 7 3 2" xfId="19037" xr:uid="{00000000-0005-0000-0000-0000314E0000}"/>
    <cellStyle name="40% - Accent1 3 7 3 2 2" xfId="19038" xr:uid="{00000000-0005-0000-0000-0000324E0000}"/>
    <cellStyle name="40% - Accent1 3 7 3 2 3" xfId="19039" xr:uid="{00000000-0005-0000-0000-0000334E0000}"/>
    <cellStyle name="40% - Accent1 3 7 3 3" xfId="19040" xr:uid="{00000000-0005-0000-0000-0000344E0000}"/>
    <cellStyle name="40% - Accent1 3 7 3 3 2" xfId="19041" xr:uid="{00000000-0005-0000-0000-0000354E0000}"/>
    <cellStyle name="40% - Accent1 3 7 3 4" xfId="19042" xr:uid="{00000000-0005-0000-0000-0000364E0000}"/>
    <cellStyle name="40% - Accent1 3 7 3 4 2" xfId="19043" xr:uid="{00000000-0005-0000-0000-0000374E0000}"/>
    <cellStyle name="40% - Accent1 3 7 3 5" xfId="19044" xr:uid="{00000000-0005-0000-0000-0000384E0000}"/>
    <cellStyle name="40% - Accent1 3 7 4" xfId="19045" xr:uid="{00000000-0005-0000-0000-0000394E0000}"/>
    <cellStyle name="40% - Accent1 3 7 4 2" xfId="19046" xr:uid="{00000000-0005-0000-0000-00003A4E0000}"/>
    <cellStyle name="40% - Accent1 3 7 4 2 2" xfId="19047" xr:uid="{00000000-0005-0000-0000-00003B4E0000}"/>
    <cellStyle name="40% - Accent1 3 7 4 2 3" xfId="19048" xr:uid="{00000000-0005-0000-0000-00003C4E0000}"/>
    <cellStyle name="40% - Accent1 3 7 4 3" xfId="19049" xr:uid="{00000000-0005-0000-0000-00003D4E0000}"/>
    <cellStyle name="40% - Accent1 3 7 4 4" xfId="19050" xr:uid="{00000000-0005-0000-0000-00003E4E0000}"/>
    <cellStyle name="40% - Accent1 3 7 5" xfId="19051" xr:uid="{00000000-0005-0000-0000-00003F4E0000}"/>
    <cellStyle name="40% - Accent1 3 7 5 2" xfId="19052" xr:uid="{00000000-0005-0000-0000-0000404E0000}"/>
    <cellStyle name="40% - Accent1 3 7 5 3" xfId="19053" xr:uid="{00000000-0005-0000-0000-0000414E0000}"/>
    <cellStyle name="40% - Accent1 3 7 6" xfId="19054" xr:uid="{00000000-0005-0000-0000-0000424E0000}"/>
    <cellStyle name="40% - Accent1 3 7 6 2" xfId="19055" xr:uid="{00000000-0005-0000-0000-0000434E0000}"/>
    <cellStyle name="40% - Accent1 3 7 7" xfId="19056" xr:uid="{00000000-0005-0000-0000-0000444E0000}"/>
    <cellStyle name="40% - Accent1 3 7 7 2" xfId="19057" xr:uid="{00000000-0005-0000-0000-0000454E0000}"/>
    <cellStyle name="40% - Accent1 3 7 8" xfId="19058" xr:uid="{00000000-0005-0000-0000-0000464E0000}"/>
    <cellStyle name="40% - Accent1 3 8" xfId="19059" xr:uid="{00000000-0005-0000-0000-0000474E0000}"/>
    <cellStyle name="40% - Accent1 3 8 2" xfId="19060" xr:uid="{00000000-0005-0000-0000-0000484E0000}"/>
    <cellStyle name="40% - Accent1 3 8 2 2" xfId="19061" xr:uid="{00000000-0005-0000-0000-0000494E0000}"/>
    <cellStyle name="40% - Accent1 3 8 2 2 2" xfId="19062" xr:uid="{00000000-0005-0000-0000-00004A4E0000}"/>
    <cellStyle name="40% - Accent1 3 8 2 2 3" xfId="19063" xr:uid="{00000000-0005-0000-0000-00004B4E0000}"/>
    <cellStyle name="40% - Accent1 3 8 2 3" xfId="19064" xr:uid="{00000000-0005-0000-0000-00004C4E0000}"/>
    <cellStyle name="40% - Accent1 3 8 2 4" xfId="19065" xr:uid="{00000000-0005-0000-0000-00004D4E0000}"/>
    <cellStyle name="40% - Accent1 3 8 3" xfId="19066" xr:uid="{00000000-0005-0000-0000-00004E4E0000}"/>
    <cellStyle name="40% - Accent1 3 8 3 2" xfId="19067" xr:uid="{00000000-0005-0000-0000-00004F4E0000}"/>
    <cellStyle name="40% - Accent1 3 8 3 2 2" xfId="19068" xr:uid="{00000000-0005-0000-0000-0000504E0000}"/>
    <cellStyle name="40% - Accent1 3 8 3 2 3" xfId="19069" xr:uid="{00000000-0005-0000-0000-0000514E0000}"/>
    <cellStyle name="40% - Accent1 3 8 3 3" xfId="19070" xr:uid="{00000000-0005-0000-0000-0000524E0000}"/>
    <cellStyle name="40% - Accent1 3 8 3 4" xfId="19071" xr:uid="{00000000-0005-0000-0000-0000534E0000}"/>
    <cellStyle name="40% - Accent1 3 8 4" xfId="19072" xr:uid="{00000000-0005-0000-0000-0000544E0000}"/>
    <cellStyle name="40% - Accent1 3 8 4 2" xfId="19073" xr:uid="{00000000-0005-0000-0000-0000554E0000}"/>
    <cellStyle name="40% - Accent1 3 8 4 3" xfId="19074" xr:uid="{00000000-0005-0000-0000-0000564E0000}"/>
    <cellStyle name="40% - Accent1 3 8 5" xfId="19075" xr:uid="{00000000-0005-0000-0000-0000574E0000}"/>
    <cellStyle name="40% - Accent1 3 8 5 2" xfId="19076" xr:uid="{00000000-0005-0000-0000-0000584E0000}"/>
    <cellStyle name="40% - Accent1 3 8 6" xfId="19077" xr:uid="{00000000-0005-0000-0000-0000594E0000}"/>
    <cellStyle name="40% - Accent1 3 8 6 2" xfId="19078" xr:uid="{00000000-0005-0000-0000-00005A4E0000}"/>
    <cellStyle name="40% - Accent1 3 8 7" xfId="19079" xr:uid="{00000000-0005-0000-0000-00005B4E0000}"/>
    <cellStyle name="40% - Accent1 3 9" xfId="19080" xr:uid="{00000000-0005-0000-0000-00005C4E0000}"/>
    <cellStyle name="40% - Accent1 3 9 2" xfId="19081" xr:uid="{00000000-0005-0000-0000-00005D4E0000}"/>
    <cellStyle name="40% - Accent1 3 9 2 2" xfId="19082" xr:uid="{00000000-0005-0000-0000-00005E4E0000}"/>
    <cellStyle name="40% - Accent1 3 9 2 3" xfId="19083" xr:uid="{00000000-0005-0000-0000-00005F4E0000}"/>
    <cellStyle name="40% - Accent1 3 9 3" xfId="19084" xr:uid="{00000000-0005-0000-0000-0000604E0000}"/>
    <cellStyle name="40% - Accent1 3 9 3 2" xfId="19085" xr:uid="{00000000-0005-0000-0000-0000614E0000}"/>
    <cellStyle name="40% - Accent1 3 9 4" xfId="19086" xr:uid="{00000000-0005-0000-0000-0000624E0000}"/>
    <cellStyle name="40% - Accent1 3 9 4 2" xfId="19087" xr:uid="{00000000-0005-0000-0000-0000634E0000}"/>
    <cellStyle name="40% - Accent1 3 9 5" xfId="19088" xr:uid="{00000000-0005-0000-0000-0000644E0000}"/>
    <cellStyle name="40% - Accent1 4" xfId="638" xr:uid="{00000000-0005-0000-0000-0000654E0000}"/>
    <cellStyle name="40% - Accent1 4 10" xfId="19090" xr:uid="{00000000-0005-0000-0000-0000664E0000}"/>
    <cellStyle name="40% - Accent1 4 11" xfId="19089" xr:uid="{00000000-0005-0000-0000-0000674E0000}"/>
    <cellStyle name="40% - Accent1 4 12" xfId="52191" xr:uid="{00000000-0005-0000-0000-0000684E0000}"/>
    <cellStyle name="40% - Accent1 4 13" xfId="52475" xr:uid="{00000000-0005-0000-0000-0000694E0000}"/>
    <cellStyle name="40% - Accent1 4 14" xfId="53946" xr:uid="{00000000-0005-0000-0000-00006A4E0000}"/>
    <cellStyle name="40% - Accent1 4 15" xfId="55472" xr:uid="{00000000-0005-0000-0000-00006B4E0000}"/>
    <cellStyle name="40% - Accent1 4 16" xfId="56850" xr:uid="{00000000-0005-0000-0000-00006C4E0000}"/>
    <cellStyle name="40% - Accent1 4 2" xfId="781" xr:uid="{00000000-0005-0000-0000-00006D4E0000}"/>
    <cellStyle name="40% - Accent1 4 2 10" xfId="52276" xr:uid="{00000000-0005-0000-0000-00006E4E0000}"/>
    <cellStyle name="40% - Accent1 4 2 11" xfId="52476" xr:uid="{00000000-0005-0000-0000-00006F4E0000}"/>
    <cellStyle name="40% - Accent1 4 2 12" xfId="53947" xr:uid="{00000000-0005-0000-0000-0000704E0000}"/>
    <cellStyle name="40% - Accent1 4 2 13" xfId="55473" xr:uid="{00000000-0005-0000-0000-0000714E0000}"/>
    <cellStyle name="40% - Accent1 4 2 14" xfId="56851" xr:uid="{00000000-0005-0000-0000-0000724E0000}"/>
    <cellStyle name="40% - Accent1 4 2 2" xfId="19092" xr:uid="{00000000-0005-0000-0000-0000734E0000}"/>
    <cellStyle name="40% - Accent1 4 2 2 10" xfId="56113" xr:uid="{00000000-0005-0000-0000-0000744E0000}"/>
    <cellStyle name="40% - Accent1 4 2 2 11" xfId="57491" xr:uid="{00000000-0005-0000-0000-0000754E0000}"/>
    <cellStyle name="40% - Accent1 4 2 2 2" xfId="19093" xr:uid="{00000000-0005-0000-0000-0000764E0000}"/>
    <cellStyle name="40% - Accent1 4 2 2 2 2" xfId="19094" xr:uid="{00000000-0005-0000-0000-0000774E0000}"/>
    <cellStyle name="40% - Accent1 4 2 2 2 2 2" xfId="19095" xr:uid="{00000000-0005-0000-0000-0000784E0000}"/>
    <cellStyle name="40% - Accent1 4 2 2 2 2 3" xfId="19096" xr:uid="{00000000-0005-0000-0000-0000794E0000}"/>
    <cellStyle name="40% - Accent1 4 2 2 2 3" xfId="19097" xr:uid="{00000000-0005-0000-0000-00007A4E0000}"/>
    <cellStyle name="40% - Accent1 4 2 2 2 4" xfId="19098" xr:uid="{00000000-0005-0000-0000-00007B4E0000}"/>
    <cellStyle name="40% - Accent1 4 2 2 3" xfId="19099" xr:uid="{00000000-0005-0000-0000-00007C4E0000}"/>
    <cellStyle name="40% - Accent1 4 2 2 3 2" xfId="19100" xr:uid="{00000000-0005-0000-0000-00007D4E0000}"/>
    <cellStyle name="40% - Accent1 4 2 2 3 2 2" xfId="19101" xr:uid="{00000000-0005-0000-0000-00007E4E0000}"/>
    <cellStyle name="40% - Accent1 4 2 2 3 2 3" xfId="19102" xr:uid="{00000000-0005-0000-0000-00007F4E0000}"/>
    <cellStyle name="40% - Accent1 4 2 2 3 3" xfId="19103" xr:uid="{00000000-0005-0000-0000-0000804E0000}"/>
    <cellStyle name="40% - Accent1 4 2 2 3 4" xfId="19104" xr:uid="{00000000-0005-0000-0000-0000814E0000}"/>
    <cellStyle name="40% - Accent1 4 2 2 4" xfId="19105" xr:uid="{00000000-0005-0000-0000-0000824E0000}"/>
    <cellStyle name="40% - Accent1 4 2 2 4 2" xfId="19106" xr:uid="{00000000-0005-0000-0000-0000834E0000}"/>
    <cellStyle name="40% - Accent1 4 2 2 4 3" xfId="19107" xr:uid="{00000000-0005-0000-0000-0000844E0000}"/>
    <cellStyle name="40% - Accent1 4 2 2 5" xfId="19108" xr:uid="{00000000-0005-0000-0000-0000854E0000}"/>
    <cellStyle name="40% - Accent1 4 2 2 5 2" xfId="19109" xr:uid="{00000000-0005-0000-0000-0000864E0000}"/>
    <cellStyle name="40% - Accent1 4 2 2 6" xfId="19110" xr:uid="{00000000-0005-0000-0000-0000874E0000}"/>
    <cellStyle name="40% - Accent1 4 2 2 6 2" xfId="19111" xr:uid="{00000000-0005-0000-0000-0000884E0000}"/>
    <cellStyle name="40% - Accent1 4 2 2 7" xfId="19112" xr:uid="{00000000-0005-0000-0000-0000894E0000}"/>
    <cellStyle name="40% - Accent1 4 2 2 8" xfId="53227" xr:uid="{00000000-0005-0000-0000-00008A4E0000}"/>
    <cellStyle name="40% - Accent1 4 2 2 9" xfId="54587" xr:uid="{00000000-0005-0000-0000-00008B4E0000}"/>
    <cellStyle name="40% - Accent1 4 2 3" xfId="19113" xr:uid="{00000000-0005-0000-0000-00008C4E0000}"/>
    <cellStyle name="40% - Accent1 4 2 3 2" xfId="19114" xr:uid="{00000000-0005-0000-0000-00008D4E0000}"/>
    <cellStyle name="40% - Accent1 4 2 3 2 2" xfId="19115" xr:uid="{00000000-0005-0000-0000-00008E4E0000}"/>
    <cellStyle name="40% - Accent1 4 2 3 2 3" xfId="19116" xr:uid="{00000000-0005-0000-0000-00008F4E0000}"/>
    <cellStyle name="40% - Accent1 4 2 3 3" xfId="19117" xr:uid="{00000000-0005-0000-0000-0000904E0000}"/>
    <cellStyle name="40% - Accent1 4 2 3 3 2" xfId="19118" xr:uid="{00000000-0005-0000-0000-0000914E0000}"/>
    <cellStyle name="40% - Accent1 4 2 3 4" xfId="19119" xr:uid="{00000000-0005-0000-0000-0000924E0000}"/>
    <cellStyle name="40% - Accent1 4 2 3 4 2" xfId="19120" xr:uid="{00000000-0005-0000-0000-0000934E0000}"/>
    <cellStyle name="40% - Accent1 4 2 3 5" xfId="19121" xr:uid="{00000000-0005-0000-0000-0000944E0000}"/>
    <cellStyle name="40% - Accent1 4 2 3 6" xfId="53019" xr:uid="{00000000-0005-0000-0000-0000954E0000}"/>
    <cellStyle name="40% - Accent1 4 2 3 7" xfId="54430" xr:uid="{00000000-0005-0000-0000-0000964E0000}"/>
    <cellStyle name="40% - Accent1 4 2 3 8" xfId="55956" xr:uid="{00000000-0005-0000-0000-0000974E0000}"/>
    <cellStyle name="40% - Accent1 4 2 3 9" xfId="57334" xr:uid="{00000000-0005-0000-0000-0000984E0000}"/>
    <cellStyle name="40% - Accent1 4 2 4" xfId="19122" xr:uid="{00000000-0005-0000-0000-0000994E0000}"/>
    <cellStyle name="40% - Accent1 4 2 4 2" xfId="19123" xr:uid="{00000000-0005-0000-0000-00009A4E0000}"/>
    <cellStyle name="40% - Accent1 4 2 4 2 2" xfId="19124" xr:uid="{00000000-0005-0000-0000-00009B4E0000}"/>
    <cellStyle name="40% - Accent1 4 2 4 2 3" xfId="19125" xr:uid="{00000000-0005-0000-0000-00009C4E0000}"/>
    <cellStyle name="40% - Accent1 4 2 4 3" xfId="19126" xr:uid="{00000000-0005-0000-0000-00009D4E0000}"/>
    <cellStyle name="40% - Accent1 4 2 4 4" xfId="19127" xr:uid="{00000000-0005-0000-0000-00009E4E0000}"/>
    <cellStyle name="40% - Accent1 4 2 4 5" xfId="52689" xr:uid="{00000000-0005-0000-0000-00009F4E0000}"/>
    <cellStyle name="40% - Accent1 4 2 4 6" xfId="54160" xr:uid="{00000000-0005-0000-0000-0000A04E0000}"/>
    <cellStyle name="40% - Accent1 4 2 4 7" xfId="55686" xr:uid="{00000000-0005-0000-0000-0000A14E0000}"/>
    <cellStyle name="40% - Accent1 4 2 4 8" xfId="57064" xr:uid="{00000000-0005-0000-0000-0000A24E0000}"/>
    <cellStyle name="40% - Accent1 4 2 5" xfId="19128" xr:uid="{00000000-0005-0000-0000-0000A34E0000}"/>
    <cellStyle name="40% - Accent1 4 2 5 2" xfId="19129" xr:uid="{00000000-0005-0000-0000-0000A44E0000}"/>
    <cellStyle name="40% - Accent1 4 2 5 3" xfId="19130" xr:uid="{00000000-0005-0000-0000-0000A54E0000}"/>
    <cellStyle name="40% - Accent1 4 2 6" xfId="19131" xr:uid="{00000000-0005-0000-0000-0000A64E0000}"/>
    <cellStyle name="40% - Accent1 4 2 6 2" xfId="19132" xr:uid="{00000000-0005-0000-0000-0000A74E0000}"/>
    <cellStyle name="40% - Accent1 4 2 7" xfId="19133" xr:uid="{00000000-0005-0000-0000-0000A84E0000}"/>
    <cellStyle name="40% - Accent1 4 2 7 2" xfId="19134" xr:uid="{00000000-0005-0000-0000-0000A94E0000}"/>
    <cellStyle name="40% - Accent1 4 2 8" xfId="19135" xr:uid="{00000000-0005-0000-0000-0000AA4E0000}"/>
    <cellStyle name="40% - Accent1 4 2 9" xfId="19091" xr:uid="{00000000-0005-0000-0000-0000AB4E0000}"/>
    <cellStyle name="40% - Accent1 4 3" xfId="19136" xr:uid="{00000000-0005-0000-0000-0000AC4E0000}"/>
    <cellStyle name="40% - Accent1 4 3 10" xfId="54586" xr:uid="{00000000-0005-0000-0000-0000AD4E0000}"/>
    <cellStyle name="40% - Accent1 4 3 11" xfId="56112" xr:uid="{00000000-0005-0000-0000-0000AE4E0000}"/>
    <cellStyle name="40% - Accent1 4 3 12" xfId="57490" xr:uid="{00000000-0005-0000-0000-0000AF4E0000}"/>
    <cellStyle name="40% - Accent1 4 3 2" xfId="19137" xr:uid="{00000000-0005-0000-0000-0000B04E0000}"/>
    <cellStyle name="40% - Accent1 4 3 2 2" xfId="19138" xr:uid="{00000000-0005-0000-0000-0000B14E0000}"/>
    <cellStyle name="40% - Accent1 4 3 2 2 2" xfId="19139" xr:uid="{00000000-0005-0000-0000-0000B24E0000}"/>
    <cellStyle name="40% - Accent1 4 3 2 2 2 2" xfId="19140" xr:uid="{00000000-0005-0000-0000-0000B34E0000}"/>
    <cellStyle name="40% - Accent1 4 3 2 2 2 3" xfId="19141" xr:uid="{00000000-0005-0000-0000-0000B44E0000}"/>
    <cellStyle name="40% - Accent1 4 3 2 2 3" xfId="19142" xr:uid="{00000000-0005-0000-0000-0000B54E0000}"/>
    <cellStyle name="40% - Accent1 4 3 2 2 4" xfId="19143" xr:uid="{00000000-0005-0000-0000-0000B64E0000}"/>
    <cellStyle name="40% - Accent1 4 3 2 3" xfId="19144" xr:uid="{00000000-0005-0000-0000-0000B74E0000}"/>
    <cellStyle name="40% - Accent1 4 3 2 3 2" xfId="19145" xr:uid="{00000000-0005-0000-0000-0000B84E0000}"/>
    <cellStyle name="40% - Accent1 4 3 2 3 2 2" xfId="19146" xr:uid="{00000000-0005-0000-0000-0000B94E0000}"/>
    <cellStyle name="40% - Accent1 4 3 2 3 2 3" xfId="19147" xr:uid="{00000000-0005-0000-0000-0000BA4E0000}"/>
    <cellStyle name="40% - Accent1 4 3 2 3 3" xfId="19148" xr:uid="{00000000-0005-0000-0000-0000BB4E0000}"/>
    <cellStyle name="40% - Accent1 4 3 2 3 4" xfId="19149" xr:uid="{00000000-0005-0000-0000-0000BC4E0000}"/>
    <cellStyle name="40% - Accent1 4 3 2 4" xfId="19150" xr:uid="{00000000-0005-0000-0000-0000BD4E0000}"/>
    <cellStyle name="40% - Accent1 4 3 2 4 2" xfId="19151" xr:uid="{00000000-0005-0000-0000-0000BE4E0000}"/>
    <cellStyle name="40% - Accent1 4 3 2 4 3" xfId="19152" xr:uid="{00000000-0005-0000-0000-0000BF4E0000}"/>
    <cellStyle name="40% - Accent1 4 3 2 5" xfId="19153" xr:uid="{00000000-0005-0000-0000-0000C04E0000}"/>
    <cellStyle name="40% - Accent1 4 3 2 5 2" xfId="19154" xr:uid="{00000000-0005-0000-0000-0000C14E0000}"/>
    <cellStyle name="40% - Accent1 4 3 2 6" xfId="19155" xr:uid="{00000000-0005-0000-0000-0000C24E0000}"/>
    <cellStyle name="40% - Accent1 4 3 2 6 2" xfId="19156" xr:uid="{00000000-0005-0000-0000-0000C34E0000}"/>
    <cellStyle name="40% - Accent1 4 3 2 7" xfId="19157" xr:uid="{00000000-0005-0000-0000-0000C44E0000}"/>
    <cellStyle name="40% - Accent1 4 3 3" xfId="19158" xr:uid="{00000000-0005-0000-0000-0000C54E0000}"/>
    <cellStyle name="40% - Accent1 4 3 3 2" xfId="19159" xr:uid="{00000000-0005-0000-0000-0000C64E0000}"/>
    <cellStyle name="40% - Accent1 4 3 3 2 2" xfId="19160" xr:uid="{00000000-0005-0000-0000-0000C74E0000}"/>
    <cellStyle name="40% - Accent1 4 3 3 2 3" xfId="19161" xr:uid="{00000000-0005-0000-0000-0000C84E0000}"/>
    <cellStyle name="40% - Accent1 4 3 3 3" xfId="19162" xr:uid="{00000000-0005-0000-0000-0000C94E0000}"/>
    <cellStyle name="40% - Accent1 4 3 3 3 2" xfId="19163" xr:uid="{00000000-0005-0000-0000-0000CA4E0000}"/>
    <cellStyle name="40% - Accent1 4 3 3 4" xfId="19164" xr:uid="{00000000-0005-0000-0000-0000CB4E0000}"/>
    <cellStyle name="40% - Accent1 4 3 3 4 2" xfId="19165" xr:uid="{00000000-0005-0000-0000-0000CC4E0000}"/>
    <cellStyle name="40% - Accent1 4 3 3 5" xfId="19166" xr:uid="{00000000-0005-0000-0000-0000CD4E0000}"/>
    <cellStyle name="40% - Accent1 4 3 4" xfId="19167" xr:uid="{00000000-0005-0000-0000-0000CE4E0000}"/>
    <cellStyle name="40% - Accent1 4 3 4 2" xfId="19168" xr:uid="{00000000-0005-0000-0000-0000CF4E0000}"/>
    <cellStyle name="40% - Accent1 4 3 4 2 2" xfId="19169" xr:uid="{00000000-0005-0000-0000-0000D04E0000}"/>
    <cellStyle name="40% - Accent1 4 3 4 2 3" xfId="19170" xr:uid="{00000000-0005-0000-0000-0000D14E0000}"/>
    <cellStyle name="40% - Accent1 4 3 4 3" xfId="19171" xr:uid="{00000000-0005-0000-0000-0000D24E0000}"/>
    <cellStyle name="40% - Accent1 4 3 4 4" xfId="19172" xr:uid="{00000000-0005-0000-0000-0000D34E0000}"/>
    <cellStyle name="40% - Accent1 4 3 5" xfId="19173" xr:uid="{00000000-0005-0000-0000-0000D44E0000}"/>
    <cellStyle name="40% - Accent1 4 3 5 2" xfId="19174" xr:uid="{00000000-0005-0000-0000-0000D54E0000}"/>
    <cellStyle name="40% - Accent1 4 3 5 3" xfId="19175" xr:uid="{00000000-0005-0000-0000-0000D64E0000}"/>
    <cellStyle name="40% - Accent1 4 3 6" xfId="19176" xr:uid="{00000000-0005-0000-0000-0000D74E0000}"/>
    <cellStyle name="40% - Accent1 4 3 6 2" xfId="19177" xr:uid="{00000000-0005-0000-0000-0000D84E0000}"/>
    <cellStyle name="40% - Accent1 4 3 7" xfId="19178" xr:uid="{00000000-0005-0000-0000-0000D94E0000}"/>
    <cellStyle name="40% - Accent1 4 3 7 2" xfId="19179" xr:uid="{00000000-0005-0000-0000-0000DA4E0000}"/>
    <cellStyle name="40% - Accent1 4 3 8" xfId="19180" xr:uid="{00000000-0005-0000-0000-0000DB4E0000}"/>
    <cellStyle name="40% - Accent1 4 3 9" xfId="53226" xr:uid="{00000000-0005-0000-0000-0000DC4E0000}"/>
    <cellStyle name="40% - Accent1 4 4" xfId="19181" xr:uid="{00000000-0005-0000-0000-0000DD4E0000}"/>
    <cellStyle name="40% - Accent1 4 4 10" xfId="55871" xr:uid="{00000000-0005-0000-0000-0000DE4E0000}"/>
    <cellStyle name="40% - Accent1 4 4 11" xfId="57249" xr:uid="{00000000-0005-0000-0000-0000DF4E0000}"/>
    <cellStyle name="40% - Accent1 4 4 2" xfId="19182" xr:uid="{00000000-0005-0000-0000-0000E04E0000}"/>
    <cellStyle name="40% - Accent1 4 4 2 2" xfId="19183" xr:uid="{00000000-0005-0000-0000-0000E14E0000}"/>
    <cellStyle name="40% - Accent1 4 4 2 2 2" xfId="19184" xr:uid="{00000000-0005-0000-0000-0000E24E0000}"/>
    <cellStyle name="40% - Accent1 4 4 2 2 3" xfId="19185" xr:uid="{00000000-0005-0000-0000-0000E34E0000}"/>
    <cellStyle name="40% - Accent1 4 4 2 3" xfId="19186" xr:uid="{00000000-0005-0000-0000-0000E44E0000}"/>
    <cellStyle name="40% - Accent1 4 4 2 4" xfId="19187" xr:uid="{00000000-0005-0000-0000-0000E54E0000}"/>
    <cellStyle name="40% - Accent1 4 4 3" xfId="19188" xr:uid="{00000000-0005-0000-0000-0000E64E0000}"/>
    <cellStyle name="40% - Accent1 4 4 3 2" xfId="19189" xr:uid="{00000000-0005-0000-0000-0000E74E0000}"/>
    <cellStyle name="40% - Accent1 4 4 3 2 2" xfId="19190" xr:uid="{00000000-0005-0000-0000-0000E84E0000}"/>
    <cellStyle name="40% - Accent1 4 4 3 2 3" xfId="19191" xr:uid="{00000000-0005-0000-0000-0000E94E0000}"/>
    <cellStyle name="40% - Accent1 4 4 3 3" xfId="19192" xr:uid="{00000000-0005-0000-0000-0000EA4E0000}"/>
    <cellStyle name="40% - Accent1 4 4 3 4" xfId="19193" xr:uid="{00000000-0005-0000-0000-0000EB4E0000}"/>
    <cellStyle name="40% - Accent1 4 4 4" xfId="19194" xr:uid="{00000000-0005-0000-0000-0000EC4E0000}"/>
    <cellStyle name="40% - Accent1 4 4 4 2" xfId="19195" xr:uid="{00000000-0005-0000-0000-0000ED4E0000}"/>
    <cellStyle name="40% - Accent1 4 4 4 3" xfId="19196" xr:uid="{00000000-0005-0000-0000-0000EE4E0000}"/>
    <cellStyle name="40% - Accent1 4 4 5" xfId="19197" xr:uid="{00000000-0005-0000-0000-0000EF4E0000}"/>
    <cellStyle name="40% - Accent1 4 4 5 2" xfId="19198" xr:uid="{00000000-0005-0000-0000-0000F04E0000}"/>
    <cellStyle name="40% - Accent1 4 4 6" xfId="19199" xr:uid="{00000000-0005-0000-0000-0000F14E0000}"/>
    <cellStyle name="40% - Accent1 4 4 6 2" xfId="19200" xr:uid="{00000000-0005-0000-0000-0000F24E0000}"/>
    <cellStyle name="40% - Accent1 4 4 7" xfId="19201" xr:uid="{00000000-0005-0000-0000-0000F34E0000}"/>
    <cellStyle name="40% - Accent1 4 4 8" xfId="52934" xr:uid="{00000000-0005-0000-0000-0000F44E0000}"/>
    <cellStyle name="40% - Accent1 4 4 9" xfId="54345" xr:uid="{00000000-0005-0000-0000-0000F54E0000}"/>
    <cellStyle name="40% - Accent1 4 5" xfId="19202" xr:uid="{00000000-0005-0000-0000-0000F64E0000}"/>
    <cellStyle name="40% - Accent1 4 5 2" xfId="19203" xr:uid="{00000000-0005-0000-0000-0000F74E0000}"/>
    <cellStyle name="40% - Accent1 4 5 2 2" xfId="19204" xr:uid="{00000000-0005-0000-0000-0000F84E0000}"/>
    <cellStyle name="40% - Accent1 4 5 2 3" xfId="19205" xr:uid="{00000000-0005-0000-0000-0000F94E0000}"/>
    <cellStyle name="40% - Accent1 4 5 3" xfId="19206" xr:uid="{00000000-0005-0000-0000-0000FA4E0000}"/>
    <cellStyle name="40% - Accent1 4 5 3 2" xfId="19207" xr:uid="{00000000-0005-0000-0000-0000FB4E0000}"/>
    <cellStyle name="40% - Accent1 4 5 4" xfId="19208" xr:uid="{00000000-0005-0000-0000-0000FC4E0000}"/>
    <cellStyle name="40% - Accent1 4 5 4 2" xfId="19209" xr:uid="{00000000-0005-0000-0000-0000FD4E0000}"/>
    <cellStyle name="40% - Accent1 4 5 5" xfId="19210" xr:uid="{00000000-0005-0000-0000-0000FE4E0000}"/>
    <cellStyle name="40% - Accent1 4 5 6" xfId="52688" xr:uid="{00000000-0005-0000-0000-0000FF4E0000}"/>
    <cellStyle name="40% - Accent1 4 5 7" xfId="54159" xr:uid="{00000000-0005-0000-0000-0000004F0000}"/>
    <cellStyle name="40% - Accent1 4 5 8" xfId="55685" xr:uid="{00000000-0005-0000-0000-0000014F0000}"/>
    <cellStyle name="40% - Accent1 4 5 9" xfId="57063" xr:uid="{00000000-0005-0000-0000-0000024F0000}"/>
    <cellStyle name="40% - Accent1 4 6" xfId="19211" xr:uid="{00000000-0005-0000-0000-0000034F0000}"/>
    <cellStyle name="40% - Accent1 4 6 2" xfId="19212" xr:uid="{00000000-0005-0000-0000-0000044F0000}"/>
    <cellStyle name="40% - Accent1 4 6 2 2" xfId="19213" xr:uid="{00000000-0005-0000-0000-0000054F0000}"/>
    <cellStyle name="40% - Accent1 4 6 2 3" xfId="19214" xr:uid="{00000000-0005-0000-0000-0000064F0000}"/>
    <cellStyle name="40% - Accent1 4 6 3" xfId="19215" xr:uid="{00000000-0005-0000-0000-0000074F0000}"/>
    <cellStyle name="40% - Accent1 4 6 4" xfId="19216" xr:uid="{00000000-0005-0000-0000-0000084F0000}"/>
    <cellStyle name="40% - Accent1 4 7" xfId="19217" xr:uid="{00000000-0005-0000-0000-0000094F0000}"/>
    <cellStyle name="40% - Accent1 4 7 2" xfId="19218" xr:uid="{00000000-0005-0000-0000-00000A4F0000}"/>
    <cellStyle name="40% - Accent1 4 7 3" xfId="19219" xr:uid="{00000000-0005-0000-0000-00000B4F0000}"/>
    <cellStyle name="40% - Accent1 4 8" xfId="19220" xr:uid="{00000000-0005-0000-0000-00000C4F0000}"/>
    <cellStyle name="40% - Accent1 4 8 2" xfId="19221" xr:uid="{00000000-0005-0000-0000-00000D4F0000}"/>
    <cellStyle name="40% - Accent1 4 9" xfId="19222" xr:uid="{00000000-0005-0000-0000-00000E4F0000}"/>
    <cellStyle name="40% - Accent1 4 9 2" xfId="19223" xr:uid="{00000000-0005-0000-0000-00000F4F0000}"/>
    <cellStyle name="40% - Accent1 5" xfId="19224" xr:uid="{00000000-0005-0000-0000-0000104F0000}"/>
    <cellStyle name="40% - Accent1 5 2" xfId="1222" xr:uid="{00000000-0005-0000-0000-0000114F0000}"/>
    <cellStyle name="40% - Accent1 5 2 2" xfId="53228" xr:uid="{00000000-0005-0000-0000-0000124F0000}"/>
    <cellStyle name="40% - Accent1 5 2 3" xfId="54588" xr:uid="{00000000-0005-0000-0000-0000134F0000}"/>
    <cellStyle name="40% - Accent1 5 2 4" xfId="56114" xr:uid="{00000000-0005-0000-0000-0000144F0000}"/>
    <cellStyle name="40% - Accent1 5 2 5" xfId="57492" xr:uid="{00000000-0005-0000-0000-0000154F0000}"/>
    <cellStyle name="40% - Accent1 5 3" xfId="52292" xr:uid="{00000000-0005-0000-0000-0000164F0000}"/>
    <cellStyle name="40% - Accent1 5 3 2" xfId="53034" xr:uid="{00000000-0005-0000-0000-0000174F0000}"/>
    <cellStyle name="40% - Accent1 5 3 3" xfId="54445" xr:uid="{00000000-0005-0000-0000-0000184F0000}"/>
    <cellStyle name="40% - Accent1 5 3 4" xfId="55971" xr:uid="{00000000-0005-0000-0000-0000194F0000}"/>
    <cellStyle name="40% - Accent1 5 3 5" xfId="57349" xr:uid="{00000000-0005-0000-0000-00001A4F0000}"/>
    <cellStyle name="40% - Accent1 5 4" xfId="52690" xr:uid="{00000000-0005-0000-0000-00001B4F0000}"/>
    <cellStyle name="40% - Accent1 5 4 2" xfId="54161" xr:uid="{00000000-0005-0000-0000-00001C4F0000}"/>
    <cellStyle name="40% - Accent1 5 4 3" xfId="55687" xr:uid="{00000000-0005-0000-0000-00001D4F0000}"/>
    <cellStyle name="40% - Accent1 5 4 4" xfId="57065" xr:uid="{00000000-0005-0000-0000-00001E4F0000}"/>
    <cellStyle name="40% - Accent1 5 5" xfId="52477" xr:uid="{00000000-0005-0000-0000-00001F4F0000}"/>
    <cellStyle name="40% - Accent1 5 6" xfId="53948" xr:uid="{00000000-0005-0000-0000-0000204F0000}"/>
    <cellStyle name="40% - Accent1 5 7" xfId="55474" xr:uid="{00000000-0005-0000-0000-0000214F0000}"/>
    <cellStyle name="40% - Accent1 5 8" xfId="56852" xr:uid="{00000000-0005-0000-0000-0000224F0000}"/>
    <cellStyle name="40% - Accent1 6" xfId="19225" xr:uid="{00000000-0005-0000-0000-0000234F0000}"/>
    <cellStyle name="40% - Accent1 6 2" xfId="1221" xr:uid="{00000000-0005-0000-0000-0000244F0000}"/>
    <cellStyle name="40% - Accent1 6 2 2" xfId="53524" xr:uid="{00000000-0005-0000-0000-0000254F0000}"/>
    <cellStyle name="40% - Accent1 6 2 3" xfId="54763" xr:uid="{00000000-0005-0000-0000-0000264F0000}"/>
    <cellStyle name="40% - Accent1 6 2 4" xfId="56289" xr:uid="{00000000-0005-0000-0000-0000274F0000}"/>
    <cellStyle name="40% - Accent1 6 2 5" xfId="57667" xr:uid="{00000000-0005-0000-0000-0000284F0000}"/>
    <cellStyle name="40% - Accent1 6 3" xfId="52306" xr:uid="{00000000-0005-0000-0000-0000294F0000}"/>
    <cellStyle name="40% - Accent1 6 3 2" xfId="53047" xr:uid="{00000000-0005-0000-0000-00002A4F0000}"/>
    <cellStyle name="40% - Accent1 6 3 3" xfId="54458" xr:uid="{00000000-0005-0000-0000-00002B4F0000}"/>
    <cellStyle name="40% - Accent1 6 3 4" xfId="55984" xr:uid="{00000000-0005-0000-0000-00002C4F0000}"/>
    <cellStyle name="40% - Accent1 6 3 5" xfId="57362" xr:uid="{00000000-0005-0000-0000-00002D4F0000}"/>
    <cellStyle name="40% - Accent1 6 4" xfId="52691" xr:uid="{00000000-0005-0000-0000-00002E4F0000}"/>
    <cellStyle name="40% - Accent1 6 4 2" xfId="54162" xr:uid="{00000000-0005-0000-0000-00002F4F0000}"/>
    <cellStyle name="40% - Accent1 6 4 3" xfId="55688" xr:uid="{00000000-0005-0000-0000-0000304F0000}"/>
    <cellStyle name="40% - Accent1 6 4 4" xfId="57066" xr:uid="{00000000-0005-0000-0000-0000314F0000}"/>
    <cellStyle name="40% - Accent1 6 5" xfId="52478" xr:uid="{00000000-0005-0000-0000-0000324F0000}"/>
    <cellStyle name="40% - Accent1 6 6" xfId="53949" xr:uid="{00000000-0005-0000-0000-0000334F0000}"/>
    <cellStyle name="40% - Accent1 6 7" xfId="55475" xr:uid="{00000000-0005-0000-0000-0000344F0000}"/>
    <cellStyle name="40% - Accent1 6 8" xfId="56853" xr:uid="{00000000-0005-0000-0000-0000354F0000}"/>
    <cellStyle name="40% - Accent1 7" xfId="1220" xr:uid="{00000000-0005-0000-0000-0000364F0000}"/>
    <cellStyle name="40% - Accent1 7 2" xfId="52320" xr:uid="{00000000-0005-0000-0000-0000374F0000}"/>
    <cellStyle name="40% - Accent1 7 2 2" xfId="53510" xr:uid="{00000000-0005-0000-0000-0000384F0000}"/>
    <cellStyle name="40% - Accent1 7 2 3" xfId="54749" xr:uid="{00000000-0005-0000-0000-0000394F0000}"/>
    <cellStyle name="40% - Accent1 7 2 4" xfId="56275" xr:uid="{00000000-0005-0000-0000-00003A4F0000}"/>
    <cellStyle name="40% - Accent1 7 2 5" xfId="57653" xr:uid="{00000000-0005-0000-0000-00003B4F0000}"/>
    <cellStyle name="40% - Accent1 7 3" xfId="53061" xr:uid="{00000000-0005-0000-0000-00003C4F0000}"/>
    <cellStyle name="40% - Accent1 7 3 2" xfId="54472" xr:uid="{00000000-0005-0000-0000-00003D4F0000}"/>
    <cellStyle name="40% - Accent1 7 3 3" xfId="55998" xr:uid="{00000000-0005-0000-0000-00003E4F0000}"/>
    <cellStyle name="40% - Accent1 7 3 4" xfId="57376" xr:uid="{00000000-0005-0000-0000-00003F4F0000}"/>
    <cellStyle name="40% - Accent1 7 4" xfId="52692" xr:uid="{00000000-0005-0000-0000-0000404F0000}"/>
    <cellStyle name="40% - Accent1 7 4 2" xfId="54163" xr:uid="{00000000-0005-0000-0000-0000414F0000}"/>
    <cellStyle name="40% - Accent1 7 4 3" xfId="55689" xr:uid="{00000000-0005-0000-0000-0000424F0000}"/>
    <cellStyle name="40% - Accent1 7 4 4" xfId="57067" xr:uid="{00000000-0005-0000-0000-0000434F0000}"/>
    <cellStyle name="40% - Accent1 7 5" xfId="52479" xr:uid="{00000000-0005-0000-0000-0000444F0000}"/>
    <cellStyle name="40% - Accent1 7 6" xfId="53950" xr:uid="{00000000-0005-0000-0000-0000454F0000}"/>
    <cellStyle name="40% - Accent1 7 7" xfId="55476" xr:uid="{00000000-0005-0000-0000-0000464F0000}"/>
    <cellStyle name="40% - Accent1 7 8" xfId="56854" xr:uid="{00000000-0005-0000-0000-0000474F0000}"/>
    <cellStyle name="40% - Accent1 8" xfId="52335" xr:uid="{00000000-0005-0000-0000-0000484F0000}"/>
    <cellStyle name="40% - Accent1 8 2" xfId="53495" xr:uid="{00000000-0005-0000-0000-0000494F0000}"/>
    <cellStyle name="40% - Accent1 8 2 2" xfId="54734" xr:uid="{00000000-0005-0000-0000-00004A4F0000}"/>
    <cellStyle name="40% - Accent1 8 2 3" xfId="56260" xr:uid="{00000000-0005-0000-0000-00004B4F0000}"/>
    <cellStyle name="40% - Accent1 8 2 4" xfId="57638" xr:uid="{00000000-0005-0000-0000-00004C4F0000}"/>
    <cellStyle name="40% - Accent1 8 3" xfId="53075" xr:uid="{00000000-0005-0000-0000-00004D4F0000}"/>
    <cellStyle name="40% - Accent1 8 4" xfId="54486" xr:uid="{00000000-0005-0000-0000-00004E4F0000}"/>
    <cellStyle name="40% - Accent1 8 5" xfId="56012" xr:uid="{00000000-0005-0000-0000-00004F4F0000}"/>
    <cellStyle name="40% - Accent1 8 6" xfId="57390" xr:uid="{00000000-0005-0000-0000-0000504F0000}"/>
    <cellStyle name="40% - Accent1 9" xfId="53089" xr:uid="{00000000-0005-0000-0000-0000514F0000}"/>
    <cellStyle name="40% - Accent1 9 2" xfId="53481" xr:uid="{00000000-0005-0000-0000-0000524F0000}"/>
    <cellStyle name="40% - Accent1 9 2 2" xfId="54720" xr:uid="{00000000-0005-0000-0000-0000534F0000}"/>
    <cellStyle name="40% - Accent1 9 2 3" xfId="56246" xr:uid="{00000000-0005-0000-0000-0000544F0000}"/>
    <cellStyle name="40% - Accent1 9 2 4" xfId="57624" xr:uid="{00000000-0005-0000-0000-0000554F0000}"/>
    <cellStyle name="40% - Accent1 9 3" xfId="54500" xr:uid="{00000000-0005-0000-0000-0000564F0000}"/>
    <cellStyle name="40% - Accent1 9 4" xfId="56026" xr:uid="{00000000-0005-0000-0000-0000574F0000}"/>
    <cellStyle name="40% - Accent1 9 5" xfId="57404" xr:uid="{00000000-0005-0000-0000-0000584F0000}"/>
    <cellStyle name="40% - Accent2" xfId="415" builtinId="35" customBuiltin="1"/>
    <cellStyle name="40% - Accent2 10" xfId="53124" xr:uid="{00000000-0005-0000-0000-00005A4F0000}"/>
    <cellStyle name="40% - Accent2 10 2" xfId="53306" xr:uid="{00000000-0005-0000-0000-00005B4F0000}"/>
    <cellStyle name="40% - Accent2 10 2 2" xfId="53763" xr:uid="{00000000-0005-0000-0000-00005C4F0000}"/>
    <cellStyle name="40% - Accent2 10 2 2 2" xfId="55074" xr:uid="{00000000-0005-0000-0000-00005D4F0000}"/>
    <cellStyle name="40% - Accent2 10 2 2 3" xfId="56504" xr:uid="{00000000-0005-0000-0000-00005E4F0000}"/>
    <cellStyle name="40% - Accent2 10 2 3" xfId="53595" xr:uid="{00000000-0005-0000-0000-00005F4F0000}"/>
    <cellStyle name="40% - Accent2 10 2 3 2" xfId="54935" xr:uid="{00000000-0005-0000-0000-0000604F0000}"/>
    <cellStyle name="40% - Accent2 10 2 4" xfId="54819" xr:uid="{00000000-0005-0000-0000-0000614F0000}"/>
    <cellStyle name="40% - Accent2 10 2 4 2" xfId="55198" xr:uid="{00000000-0005-0000-0000-0000624F0000}"/>
    <cellStyle name="40% - Accent2 10 2 5" xfId="54882" xr:uid="{00000000-0005-0000-0000-0000634F0000}"/>
    <cellStyle name="40% - Accent2 10 2 6" xfId="55264" xr:uid="{00000000-0005-0000-0000-0000644F0000}"/>
    <cellStyle name="40% - Accent2 10 2 7" xfId="55335" xr:uid="{00000000-0005-0000-0000-0000654F0000}"/>
    <cellStyle name="40% - Accent2 10 2 8" xfId="56393" xr:uid="{00000000-0005-0000-0000-0000664F0000}"/>
    <cellStyle name="40% - Accent2 10 3" xfId="53747" xr:uid="{00000000-0005-0000-0000-0000674F0000}"/>
    <cellStyle name="40% - Accent2 10 3 2" xfId="55058" xr:uid="{00000000-0005-0000-0000-0000684F0000}"/>
    <cellStyle name="40% - Accent2 10 3 3" xfId="56488" xr:uid="{00000000-0005-0000-0000-0000694F0000}"/>
    <cellStyle name="40% - Accent2 10 4" xfId="53579" xr:uid="{00000000-0005-0000-0000-00006A4F0000}"/>
    <cellStyle name="40% - Accent2 10 4 2" xfId="54919" xr:uid="{00000000-0005-0000-0000-00006B4F0000}"/>
    <cellStyle name="40% - Accent2 10 5" xfId="54806" xr:uid="{00000000-0005-0000-0000-00006C4F0000}"/>
    <cellStyle name="40% - Accent2 10 5 2" xfId="55182" xr:uid="{00000000-0005-0000-0000-00006D4F0000}"/>
    <cellStyle name="40% - Accent2 10 6" xfId="54866" xr:uid="{00000000-0005-0000-0000-00006E4F0000}"/>
    <cellStyle name="40% - Accent2 10 7" xfId="55248" xr:uid="{00000000-0005-0000-0000-00006F4F0000}"/>
    <cellStyle name="40% - Accent2 10 8" xfId="55319" xr:uid="{00000000-0005-0000-0000-0000704F0000}"/>
    <cellStyle name="40% - Accent2 10 9" xfId="56363" xr:uid="{00000000-0005-0000-0000-0000714F0000}"/>
    <cellStyle name="40% - Accent2 11" xfId="53229" xr:uid="{00000000-0005-0000-0000-0000724F0000}"/>
    <cellStyle name="40% - Accent2 11 2" xfId="54589" xr:uid="{00000000-0005-0000-0000-0000734F0000}"/>
    <cellStyle name="40% - Accent2 11 3" xfId="56115" xr:uid="{00000000-0005-0000-0000-0000744F0000}"/>
    <cellStyle name="40% - Accent2 11 4" xfId="57493" xr:uid="{00000000-0005-0000-0000-0000754F0000}"/>
    <cellStyle name="40% - Accent2 12" xfId="53563" xr:uid="{00000000-0005-0000-0000-0000764F0000}"/>
    <cellStyle name="40% - Accent2 12 2" xfId="53784" xr:uid="{00000000-0005-0000-0000-0000774F0000}"/>
    <cellStyle name="40% - Accent2 12 2 2" xfId="55095" xr:uid="{00000000-0005-0000-0000-0000784F0000}"/>
    <cellStyle name="40% - Accent2 12 2 3" xfId="56525" xr:uid="{00000000-0005-0000-0000-0000794F0000}"/>
    <cellStyle name="40% - Accent2 12 3" xfId="53617" xr:uid="{00000000-0005-0000-0000-00007A4F0000}"/>
    <cellStyle name="40% - Accent2 12 3 2" xfId="54956" xr:uid="{00000000-0005-0000-0000-00007B4F0000}"/>
    <cellStyle name="40% - Accent2 12 4" xfId="54837" xr:uid="{00000000-0005-0000-0000-00007C4F0000}"/>
    <cellStyle name="40% - Accent2 12 4 2" xfId="55219" xr:uid="{00000000-0005-0000-0000-00007D4F0000}"/>
    <cellStyle name="40% - Accent2 12 5" xfId="54903" xr:uid="{00000000-0005-0000-0000-00007E4F0000}"/>
    <cellStyle name="40% - Accent2 12 6" xfId="55285" xr:uid="{00000000-0005-0000-0000-00007F4F0000}"/>
    <cellStyle name="40% - Accent2 12 7" xfId="55357" xr:uid="{00000000-0005-0000-0000-0000804F0000}"/>
    <cellStyle name="40% - Accent2 12 8" xfId="56428" xr:uid="{00000000-0005-0000-0000-0000814F0000}"/>
    <cellStyle name="40% - Accent2 13" xfId="52871" xr:uid="{00000000-0005-0000-0000-0000824F0000}"/>
    <cellStyle name="40% - Accent2 13 2" xfId="53805" xr:uid="{00000000-0005-0000-0000-0000834F0000}"/>
    <cellStyle name="40% - Accent2 13 2 2" xfId="55116" xr:uid="{00000000-0005-0000-0000-0000844F0000}"/>
    <cellStyle name="40% - Accent2 13 2 3" xfId="56546" xr:uid="{00000000-0005-0000-0000-0000854F0000}"/>
    <cellStyle name="40% - Accent2 13 3" xfId="53638" xr:uid="{00000000-0005-0000-0000-0000864F0000}"/>
    <cellStyle name="40% - Accent2 13 3 2" xfId="54977" xr:uid="{00000000-0005-0000-0000-0000874F0000}"/>
    <cellStyle name="40% - Accent2 13 4" xfId="56342" xr:uid="{00000000-0005-0000-0000-0000884F0000}"/>
    <cellStyle name="40% - Accent2 14" xfId="52830" xr:uid="{00000000-0005-0000-0000-0000894F0000}"/>
    <cellStyle name="40% - Accent2 14 2" xfId="53650" xr:uid="{00000000-0005-0000-0000-00008A4F0000}"/>
    <cellStyle name="40% - Accent2 14 2 2" xfId="54989" xr:uid="{00000000-0005-0000-0000-00008B4F0000}"/>
    <cellStyle name="40% - Accent2 14 3" xfId="54852" xr:uid="{00000000-0005-0000-0000-00008C4F0000}"/>
    <cellStyle name="40% - Accent2 14 4" xfId="56381" xr:uid="{00000000-0005-0000-0000-00008D4F0000}"/>
    <cellStyle name="40% - Accent2 15" xfId="53732" xr:uid="{00000000-0005-0000-0000-00008E4F0000}"/>
    <cellStyle name="40% - Accent2 15 2" xfId="55043" xr:uid="{00000000-0005-0000-0000-00008F4F0000}"/>
    <cellStyle name="40% - Accent2 15 3" xfId="56473" xr:uid="{00000000-0005-0000-0000-0000904F0000}"/>
    <cellStyle name="40% - Accent2 16" xfId="53819" xr:uid="{00000000-0005-0000-0000-0000914F0000}"/>
    <cellStyle name="40% - Accent2 16 2" xfId="55130" xr:uid="{00000000-0005-0000-0000-0000924F0000}"/>
    <cellStyle name="40% - Accent2 16 3" xfId="56560" xr:uid="{00000000-0005-0000-0000-0000934F0000}"/>
    <cellStyle name="40% - Accent2 17" xfId="53843" xr:uid="{00000000-0005-0000-0000-0000944F0000}"/>
    <cellStyle name="40% - Accent2 17 2" xfId="55154" xr:uid="{00000000-0005-0000-0000-0000954F0000}"/>
    <cellStyle name="40% - Accent2 17 3" xfId="56584" xr:uid="{00000000-0005-0000-0000-0000964F0000}"/>
    <cellStyle name="40% - Accent2 18" xfId="54793" xr:uid="{00000000-0005-0000-0000-0000974F0000}"/>
    <cellStyle name="40% - Accent2 18 2" xfId="55168" xr:uid="{00000000-0005-0000-0000-0000984F0000}"/>
    <cellStyle name="40% - Accent2 18 3" xfId="56599" xr:uid="{00000000-0005-0000-0000-0000994F0000}"/>
    <cellStyle name="40% - Accent2 19" xfId="55234" xr:uid="{00000000-0005-0000-0000-00009A4F0000}"/>
    <cellStyle name="40% - Accent2 19 2" xfId="56622" xr:uid="{00000000-0005-0000-0000-00009B4F0000}"/>
    <cellStyle name="40% - Accent2 2" xfId="247" xr:uid="{00000000-0005-0000-0000-00009C4F0000}"/>
    <cellStyle name="40% - Accent2 2 10" xfId="19227" xr:uid="{00000000-0005-0000-0000-00009D4F0000}"/>
    <cellStyle name="40% - Accent2 2 10 2" xfId="19228" xr:uid="{00000000-0005-0000-0000-00009E4F0000}"/>
    <cellStyle name="40% - Accent2 2 10 2 2" xfId="19229" xr:uid="{00000000-0005-0000-0000-00009F4F0000}"/>
    <cellStyle name="40% - Accent2 2 10 2 3" xfId="19230" xr:uid="{00000000-0005-0000-0000-0000A04F0000}"/>
    <cellStyle name="40% - Accent2 2 10 3" xfId="19231" xr:uid="{00000000-0005-0000-0000-0000A14F0000}"/>
    <cellStyle name="40% - Accent2 2 10 4" xfId="19232" xr:uid="{00000000-0005-0000-0000-0000A24F0000}"/>
    <cellStyle name="40% - Accent2 2 11" xfId="19233" xr:uid="{00000000-0005-0000-0000-0000A34F0000}"/>
    <cellStyle name="40% - Accent2 2 11 2" xfId="19234" xr:uid="{00000000-0005-0000-0000-0000A44F0000}"/>
    <cellStyle name="40% - Accent2 2 11 3" xfId="19235" xr:uid="{00000000-0005-0000-0000-0000A54F0000}"/>
    <cellStyle name="40% - Accent2 2 12" xfId="19236" xr:uid="{00000000-0005-0000-0000-0000A64F0000}"/>
    <cellStyle name="40% - Accent2 2 12 2" xfId="19237" xr:uid="{00000000-0005-0000-0000-0000A74F0000}"/>
    <cellStyle name="40% - Accent2 2 13" xfId="19238" xr:uid="{00000000-0005-0000-0000-0000A84F0000}"/>
    <cellStyle name="40% - Accent2 2 13 2" xfId="19239" xr:uid="{00000000-0005-0000-0000-0000A94F0000}"/>
    <cellStyle name="40% - Accent2 2 14" xfId="19240" xr:uid="{00000000-0005-0000-0000-0000AA4F0000}"/>
    <cellStyle name="40% - Accent2 2 15" xfId="19226" xr:uid="{00000000-0005-0000-0000-0000AB4F0000}"/>
    <cellStyle name="40% - Accent2 2 16" xfId="52126" xr:uid="{00000000-0005-0000-0000-0000AC4F0000}"/>
    <cellStyle name="40% - Accent2 2 17" xfId="52480" xr:uid="{00000000-0005-0000-0000-0000AD4F0000}"/>
    <cellStyle name="40% - Accent2 2 18" xfId="53951" xr:uid="{00000000-0005-0000-0000-0000AE4F0000}"/>
    <cellStyle name="40% - Accent2 2 19" xfId="55477" xr:uid="{00000000-0005-0000-0000-0000AF4F0000}"/>
    <cellStyle name="40% - Accent2 2 2" xfId="586" xr:uid="{00000000-0005-0000-0000-0000B04F0000}"/>
    <cellStyle name="40% - Accent2 2 2 10" xfId="19242" xr:uid="{00000000-0005-0000-0000-0000B14F0000}"/>
    <cellStyle name="40% - Accent2 2 2 10 2" xfId="19243" xr:uid="{00000000-0005-0000-0000-0000B24F0000}"/>
    <cellStyle name="40% - Accent2 2 2 11" xfId="19244" xr:uid="{00000000-0005-0000-0000-0000B34F0000}"/>
    <cellStyle name="40% - Accent2 2 2 11 2" xfId="19245" xr:uid="{00000000-0005-0000-0000-0000B44F0000}"/>
    <cellStyle name="40% - Accent2 2 2 12" xfId="19246" xr:uid="{00000000-0005-0000-0000-0000B54F0000}"/>
    <cellStyle name="40% - Accent2 2 2 13" xfId="19241" xr:uid="{00000000-0005-0000-0000-0000B64F0000}"/>
    <cellStyle name="40% - Accent2 2 2 14" xfId="52142" xr:uid="{00000000-0005-0000-0000-0000B74F0000}"/>
    <cellStyle name="40% - Accent2 2 2 15" xfId="52481" xr:uid="{00000000-0005-0000-0000-0000B84F0000}"/>
    <cellStyle name="40% - Accent2 2 2 16" xfId="53952" xr:uid="{00000000-0005-0000-0000-0000B94F0000}"/>
    <cellStyle name="40% - Accent2 2 2 17" xfId="55478" xr:uid="{00000000-0005-0000-0000-0000BA4F0000}"/>
    <cellStyle name="40% - Accent2 2 2 18" xfId="56856" xr:uid="{00000000-0005-0000-0000-0000BB4F0000}"/>
    <cellStyle name="40% - Accent2 2 2 2" xfId="731" xr:uid="{00000000-0005-0000-0000-0000BC4F0000}"/>
    <cellStyle name="40% - Accent2 2 2 2 10" xfId="19248" xr:uid="{00000000-0005-0000-0000-0000BD4F0000}"/>
    <cellStyle name="40% - Accent2 2 2 2 11" xfId="19247" xr:uid="{00000000-0005-0000-0000-0000BE4F0000}"/>
    <cellStyle name="40% - Accent2 2 2 2 12" xfId="52227" xr:uid="{00000000-0005-0000-0000-0000BF4F0000}"/>
    <cellStyle name="40% - Accent2 2 2 2 13" xfId="52482" xr:uid="{00000000-0005-0000-0000-0000C04F0000}"/>
    <cellStyle name="40% - Accent2 2 2 2 14" xfId="53953" xr:uid="{00000000-0005-0000-0000-0000C14F0000}"/>
    <cellStyle name="40% - Accent2 2 2 2 15" xfId="55479" xr:uid="{00000000-0005-0000-0000-0000C24F0000}"/>
    <cellStyle name="40% - Accent2 2 2 2 16" xfId="56857" xr:uid="{00000000-0005-0000-0000-0000C34F0000}"/>
    <cellStyle name="40% - Accent2 2 2 2 2" xfId="19249" xr:uid="{00000000-0005-0000-0000-0000C44F0000}"/>
    <cellStyle name="40% - Accent2 2 2 2 2 10" xfId="54591" xr:uid="{00000000-0005-0000-0000-0000C54F0000}"/>
    <cellStyle name="40% - Accent2 2 2 2 2 11" xfId="56117" xr:uid="{00000000-0005-0000-0000-0000C64F0000}"/>
    <cellStyle name="40% - Accent2 2 2 2 2 12" xfId="57495" xr:uid="{00000000-0005-0000-0000-0000C74F0000}"/>
    <cellStyle name="40% - Accent2 2 2 2 2 2" xfId="19250" xr:uid="{00000000-0005-0000-0000-0000C84F0000}"/>
    <cellStyle name="40% - Accent2 2 2 2 2 2 2" xfId="19251" xr:uid="{00000000-0005-0000-0000-0000C94F0000}"/>
    <cellStyle name="40% - Accent2 2 2 2 2 2 2 2" xfId="19252" xr:uid="{00000000-0005-0000-0000-0000CA4F0000}"/>
    <cellStyle name="40% - Accent2 2 2 2 2 2 2 2 2" xfId="19253" xr:uid="{00000000-0005-0000-0000-0000CB4F0000}"/>
    <cellStyle name="40% - Accent2 2 2 2 2 2 2 2 3" xfId="19254" xr:uid="{00000000-0005-0000-0000-0000CC4F0000}"/>
    <cellStyle name="40% - Accent2 2 2 2 2 2 2 3" xfId="19255" xr:uid="{00000000-0005-0000-0000-0000CD4F0000}"/>
    <cellStyle name="40% - Accent2 2 2 2 2 2 2 4" xfId="19256" xr:uid="{00000000-0005-0000-0000-0000CE4F0000}"/>
    <cellStyle name="40% - Accent2 2 2 2 2 2 3" xfId="19257" xr:uid="{00000000-0005-0000-0000-0000CF4F0000}"/>
    <cellStyle name="40% - Accent2 2 2 2 2 2 3 2" xfId="19258" xr:uid="{00000000-0005-0000-0000-0000D04F0000}"/>
    <cellStyle name="40% - Accent2 2 2 2 2 2 3 2 2" xfId="19259" xr:uid="{00000000-0005-0000-0000-0000D14F0000}"/>
    <cellStyle name="40% - Accent2 2 2 2 2 2 3 2 3" xfId="19260" xr:uid="{00000000-0005-0000-0000-0000D24F0000}"/>
    <cellStyle name="40% - Accent2 2 2 2 2 2 3 3" xfId="19261" xr:uid="{00000000-0005-0000-0000-0000D34F0000}"/>
    <cellStyle name="40% - Accent2 2 2 2 2 2 3 4" xfId="19262" xr:uid="{00000000-0005-0000-0000-0000D44F0000}"/>
    <cellStyle name="40% - Accent2 2 2 2 2 2 4" xfId="19263" xr:uid="{00000000-0005-0000-0000-0000D54F0000}"/>
    <cellStyle name="40% - Accent2 2 2 2 2 2 4 2" xfId="19264" xr:uid="{00000000-0005-0000-0000-0000D64F0000}"/>
    <cellStyle name="40% - Accent2 2 2 2 2 2 4 3" xfId="19265" xr:uid="{00000000-0005-0000-0000-0000D74F0000}"/>
    <cellStyle name="40% - Accent2 2 2 2 2 2 5" xfId="19266" xr:uid="{00000000-0005-0000-0000-0000D84F0000}"/>
    <cellStyle name="40% - Accent2 2 2 2 2 2 5 2" xfId="19267" xr:uid="{00000000-0005-0000-0000-0000D94F0000}"/>
    <cellStyle name="40% - Accent2 2 2 2 2 2 6" xfId="19268" xr:uid="{00000000-0005-0000-0000-0000DA4F0000}"/>
    <cellStyle name="40% - Accent2 2 2 2 2 2 6 2" xfId="19269" xr:uid="{00000000-0005-0000-0000-0000DB4F0000}"/>
    <cellStyle name="40% - Accent2 2 2 2 2 2 7" xfId="19270" xr:uid="{00000000-0005-0000-0000-0000DC4F0000}"/>
    <cellStyle name="40% - Accent2 2 2 2 2 3" xfId="19271" xr:uid="{00000000-0005-0000-0000-0000DD4F0000}"/>
    <cellStyle name="40% - Accent2 2 2 2 2 3 2" xfId="19272" xr:uid="{00000000-0005-0000-0000-0000DE4F0000}"/>
    <cellStyle name="40% - Accent2 2 2 2 2 3 2 2" xfId="19273" xr:uid="{00000000-0005-0000-0000-0000DF4F0000}"/>
    <cellStyle name="40% - Accent2 2 2 2 2 3 2 3" xfId="19274" xr:uid="{00000000-0005-0000-0000-0000E04F0000}"/>
    <cellStyle name="40% - Accent2 2 2 2 2 3 3" xfId="19275" xr:uid="{00000000-0005-0000-0000-0000E14F0000}"/>
    <cellStyle name="40% - Accent2 2 2 2 2 3 3 2" xfId="19276" xr:uid="{00000000-0005-0000-0000-0000E24F0000}"/>
    <cellStyle name="40% - Accent2 2 2 2 2 3 4" xfId="19277" xr:uid="{00000000-0005-0000-0000-0000E34F0000}"/>
    <cellStyle name="40% - Accent2 2 2 2 2 3 4 2" xfId="19278" xr:uid="{00000000-0005-0000-0000-0000E44F0000}"/>
    <cellStyle name="40% - Accent2 2 2 2 2 3 5" xfId="19279" xr:uid="{00000000-0005-0000-0000-0000E54F0000}"/>
    <cellStyle name="40% - Accent2 2 2 2 2 4" xfId="19280" xr:uid="{00000000-0005-0000-0000-0000E64F0000}"/>
    <cellStyle name="40% - Accent2 2 2 2 2 4 2" xfId="19281" xr:uid="{00000000-0005-0000-0000-0000E74F0000}"/>
    <cellStyle name="40% - Accent2 2 2 2 2 4 2 2" xfId="19282" xr:uid="{00000000-0005-0000-0000-0000E84F0000}"/>
    <cellStyle name="40% - Accent2 2 2 2 2 4 2 3" xfId="19283" xr:uid="{00000000-0005-0000-0000-0000E94F0000}"/>
    <cellStyle name="40% - Accent2 2 2 2 2 4 3" xfId="19284" xr:uid="{00000000-0005-0000-0000-0000EA4F0000}"/>
    <cellStyle name="40% - Accent2 2 2 2 2 4 4" xfId="19285" xr:uid="{00000000-0005-0000-0000-0000EB4F0000}"/>
    <cellStyle name="40% - Accent2 2 2 2 2 5" xfId="19286" xr:uid="{00000000-0005-0000-0000-0000EC4F0000}"/>
    <cellStyle name="40% - Accent2 2 2 2 2 5 2" xfId="19287" xr:uid="{00000000-0005-0000-0000-0000ED4F0000}"/>
    <cellStyle name="40% - Accent2 2 2 2 2 5 3" xfId="19288" xr:uid="{00000000-0005-0000-0000-0000EE4F0000}"/>
    <cellStyle name="40% - Accent2 2 2 2 2 6" xfId="19289" xr:uid="{00000000-0005-0000-0000-0000EF4F0000}"/>
    <cellStyle name="40% - Accent2 2 2 2 2 6 2" xfId="19290" xr:uid="{00000000-0005-0000-0000-0000F04F0000}"/>
    <cellStyle name="40% - Accent2 2 2 2 2 7" xfId="19291" xr:uid="{00000000-0005-0000-0000-0000F14F0000}"/>
    <cellStyle name="40% - Accent2 2 2 2 2 7 2" xfId="19292" xr:uid="{00000000-0005-0000-0000-0000F24F0000}"/>
    <cellStyle name="40% - Accent2 2 2 2 2 8" xfId="19293" xr:uid="{00000000-0005-0000-0000-0000F34F0000}"/>
    <cellStyle name="40% - Accent2 2 2 2 2 9" xfId="53232" xr:uid="{00000000-0005-0000-0000-0000F44F0000}"/>
    <cellStyle name="40% - Accent2 2 2 2 3" xfId="19294" xr:uid="{00000000-0005-0000-0000-0000F54F0000}"/>
    <cellStyle name="40% - Accent2 2 2 2 3 10" xfId="54381" xr:uid="{00000000-0005-0000-0000-0000F64F0000}"/>
    <cellStyle name="40% - Accent2 2 2 2 3 11" xfId="55907" xr:uid="{00000000-0005-0000-0000-0000F74F0000}"/>
    <cellStyle name="40% - Accent2 2 2 2 3 12" xfId="57285" xr:uid="{00000000-0005-0000-0000-0000F84F0000}"/>
    <cellStyle name="40% - Accent2 2 2 2 3 2" xfId="19295" xr:uid="{00000000-0005-0000-0000-0000F94F0000}"/>
    <cellStyle name="40% - Accent2 2 2 2 3 2 2" xfId="19296" xr:uid="{00000000-0005-0000-0000-0000FA4F0000}"/>
    <cellStyle name="40% - Accent2 2 2 2 3 2 2 2" xfId="19297" xr:uid="{00000000-0005-0000-0000-0000FB4F0000}"/>
    <cellStyle name="40% - Accent2 2 2 2 3 2 2 2 2" xfId="19298" xr:uid="{00000000-0005-0000-0000-0000FC4F0000}"/>
    <cellStyle name="40% - Accent2 2 2 2 3 2 2 2 3" xfId="19299" xr:uid="{00000000-0005-0000-0000-0000FD4F0000}"/>
    <cellStyle name="40% - Accent2 2 2 2 3 2 2 3" xfId="19300" xr:uid="{00000000-0005-0000-0000-0000FE4F0000}"/>
    <cellStyle name="40% - Accent2 2 2 2 3 2 2 4" xfId="19301" xr:uid="{00000000-0005-0000-0000-0000FF4F0000}"/>
    <cellStyle name="40% - Accent2 2 2 2 3 2 3" xfId="19302" xr:uid="{00000000-0005-0000-0000-000000500000}"/>
    <cellStyle name="40% - Accent2 2 2 2 3 2 3 2" xfId="19303" xr:uid="{00000000-0005-0000-0000-000001500000}"/>
    <cellStyle name="40% - Accent2 2 2 2 3 2 3 2 2" xfId="19304" xr:uid="{00000000-0005-0000-0000-000002500000}"/>
    <cellStyle name="40% - Accent2 2 2 2 3 2 3 2 3" xfId="19305" xr:uid="{00000000-0005-0000-0000-000003500000}"/>
    <cellStyle name="40% - Accent2 2 2 2 3 2 3 3" xfId="19306" xr:uid="{00000000-0005-0000-0000-000004500000}"/>
    <cellStyle name="40% - Accent2 2 2 2 3 2 3 4" xfId="19307" xr:uid="{00000000-0005-0000-0000-000005500000}"/>
    <cellStyle name="40% - Accent2 2 2 2 3 2 4" xfId="19308" xr:uid="{00000000-0005-0000-0000-000006500000}"/>
    <cellStyle name="40% - Accent2 2 2 2 3 2 4 2" xfId="19309" xr:uid="{00000000-0005-0000-0000-000007500000}"/>
    <cellStyle name="40% - Accent2 2 2 2 3 2 4 3" xfId="19310" xr:uid="{00000000-0005-0000-0000-000008500000}"/>
    <cellStyle name="40% - Accent2 2 2 2 3 2 5" xfId="19311" xr:uid="{00000000-0005-0000-0000-000009500000}"/>
    <cellStyle name="40% - Accent2 2 2 2 3 2 5 2" xfId="19312" xr:uid="{00000000-0005-0000-0000-00000A500000}"/>
    <cellStyle name="40% - Accent2 2 2 2 3 2 6" xfId="19313" xr:uid="{00000000-0005-0000-0000-00000B500000}"/>
    <cellStyle name="40% - Accent2 2 2 2 3 2 6 2" xfId="19314" xr:uid="{00000000-0005-0000-0000-00000C500000}"/>
    <cellStyle name="40% - Accent2 2 2 2 3 2 7" xfId="19315" xr:uid="{00000000-0005-0000-0000-00000D500000}"/>
    <cellStyle name="40% - Accent2 2 2 2 3 3" xfId="19316" xr:uid="{00000000-0005-0000-0000-00000E500000}"/>
    <cellStyle name="40% - Accent2 2 2 2 3 3 2" xfId="19317" xr:uid="{00000000-0005-0000-0000-00000F500000}"/>
    <cellStyle name="40% - Accent2 2 2 2 3 3 2 2" xfId="19318" xr:uid="{00000000-0005-0000-0000-000010500000}"/>
    <cellStyle name="40% - Accent2 2 2 2 3 3 2 3" xfId="19319" xr:uid="{00000000-0005-0000-0000-000011500000}"/>
    <cellStyle name="40% - Accent2 2 2 2 3 3 3" xfId="19320" xr:uid="{00000000-0005-0000-0000-000012500000}"/>
    <cellStyle name="40% - Accent2 2 2 2 3 3 3 2" xfId="19321" xr:uid="{00000000-0005-0000-0000-000013500000}"/>
    <cellStyle name="40% - Accent2 2 2 2 3 3 4" xfId="19322" xr:uid="{00000000-0005-0000-0000-000014500000}"/>
    <cellStyle name="40% - Accent2 2 2 2 3 3 4 2" xfId="19323" xr:uid="{00000000-0005-0000-0000-000015500000}"/>
    <cellStyle name="40% - Accent2 2 2 2 3 3 5" xfId="19324" xr:uid="{00000000-0005-0000-0000-000016500000}"/>
    <cellStyle name="40% - Accent2 2 2 2 3 4" xfId="19325" xr:uid="{00000000-0005-0000-0000-000017500000}"/>
    <cellStyle name="40% - Accent2 2 2 2 3 4 2" xfId="19326" xr:uid="{00000000-0005-0000-0000-000018500000}"/>
    <cellStyle name="40% - Accent2 2 2 2 3 4 2 2" xfId="19327" xr:uid="{00000000-0005-0000-0000-000019500000}"/>
    <cellStyle name="40% - Accent2 2 2 2 3 4 2 3" xfId="19328" xr:uid="{00000000-0005-0000-0000-00001A500000}"/>
    <cellStyle name="40% - Accent2 2 2 2 3 4 3" xfId="19329" xr:uid="{00000000-0005-0000-0000-00001B500000}"/>
    <cellStyle name="40% - Accent2 2 2 2 3 4 4" xfId="19330" xr:uid="{00000000-0005-0000-0000-00001C500000}"/>
    <cellStyle name="40% - Accent2 2 2 2 3 5" xfId="19331" xr:uid="{00000000-0005-0000-0000-00001D500000}"/>
    <cellStyle name="40% - Accent2 2 2 2 3 5 2" xfId="19332" xr:uid="{00000000-0005-0000-0000-00001E500000}"/>
    <cellStyle name="40% - Accent2 2 2 2 3 5 3" xfId="19333" xr:uid="{00000000-0005-0000-0000-00001F500000}"/>
    <cellStyle name="40% - Accent2 2 2 2 3 6" xfId="19334" xr:uid="{00000000-0005-0000-0000-000020500000}"/>
    <cellStyle name="40% - Accent2 2 2 2 3 6 2" xfId="19335" xr:uid="{00000000-0005-0000-0000-000021500000}"/>
    <cellStyle name="40% - Accent2 2 2 2 3 7" xfId="19336" xr:uid="{00000000-0005-0000-0000-000022500000}"/>
    <cellStyle name="40% - Accent2 2 2 2 3 7 2" xfId="19337" xr:uid="{00000000-0005-0000-0000-000023500000}"/>
    <cellStyle name="40% - Accent2 2 2 2 3 8" xfId="19338" xr:uid="{00000000-0005-0000-0000-000024500000}"/>
    <cellStyle name="40% - Accent2 2 2 2 3 9" xfId="52970" xr:uid="{00000000-0005-0000-0000-000025500000}"/>
    <cellStyle name="40% - Accent2 2 2 2 4" xfId="19339" xr:uid="{00000000-0005-0000-0000-000026500000}"/>
    <cellStyle name="40% - Accent2 2 2 2 4 10" xfId="55692" xr:uid="{00000000-0005-0000-0000-000027500000}"/>
    <cellStyle name="40% - Accent2 2 2 2 4 11" xfId="57070" xr:uid="{00000000-0005-0000-0000-000028500000}"/>
    <cellStyle name="40% - Accent2 2 2 2 4 2" xfId="19340" xr:uid="{00000000-0005-0000-0000-000029500000}"/>
    <cellStyle name="40% - Accent2 2 2 2 4 2 2" xfId="19341" xr:uid="{00000000-0005-0000-0000-00002A500000}"/>
    <cellStyle name="40% - Accent2 2 2 2 4 2 2 2" xfId="19342" xr:uid="{00000000-0005-0000-0000-00002B500000}"/>
    <cellStyle name="40% - Accent2 2 2 2 4 2 2 3" xfId="19343" xr:uid="{00000000-0005-0000-0000-00002C500000}"/>
    <cellStyle name="40% - Accent2 2 2 2 4 2 3" xfId="19344" xr:uid="{00000000-0005-0000-0000-00002D500000}"/>
    <cellStyle name="40% - Accent2 2 2 2 4 2 4" xfId="19345" xr:uid="{00000000-0005-0000-0000-00002E500000}"/>
    <cellStyle name="40% - Accent2 2 2 2 4 3" xfId="19346" xr:uid="{00000000-0005-0000-0000-00002F500000}"/>
    <cellStyle name="40% - Accent2 2 2 2 4 3 2" xfId="19347" xr:uid="{00000000-0005-0000-0000-000030500000}"/>
    <cellStyle name="40% - Accent2 2 2 2 4 3 2 2" xfId="19348" xr:uid="{00000000-0005-0000-0000-000031500000}"/>
    <cellStyle name="40% - Accent2 2 2 2 4 3 2 3" xfId="19349" xr:uid="{00000000-0005-0000-0000-000032500000}"/>
    <cellStyle name="40% - Accent2 2 2 2 4 3 3" xfId="19350" xr:uid="{00000000-0005-0000-0000-000033500000}"/>
    <cellStyle name="40% - Accent2 2 2 2 4 3 4" xfId="19351" xr:uid="{00000000-0005-0000-0000-000034500000}"/>
    <cellStyle name="40% - Accent2 2 2 2 4 4" xfId="19352" xr:uid="{00000000-0005-0000-0000-000035500000}"/>
    <cellStyle name="40% - Accent2 2 2 2 4 4 2" xfId="19353" xr:uid="{00000000-0005-0000-0000-000036500000}"/>
    <cellStyle name="40% - Accent2 2 2 2 4 4 3" xfId="19354" xr:uid="{00000000-0005-0000-0000-000037500000}"/>
    <cellStyle name="40% - Accent2 2 2 2 4 5" xfId="19355" xr:uid="{00000000-0005-0000-0000-000038500000}"/>
    <cellStyle name="40% - Accent2 2 2 2 4 5 2" xfId="19356" xr:uid="{00000000-0005-0000-0000-000039500000}"/>
    <cellStyle name="40% - Accent2 2 2 2 4 6" xfId="19357" xr:uid="{00000000-0005-0000-0000-00003A500000}"/>
    <cellStyle name="40% - Accent2 2 2 2 4 6 2" xfId="19358" xr:uid="{00000000-0005-0000-0000-00003B500000}"/>
    <cellStyle name="40% - Accent2 2 2 2 4 7" xfId="19359" xr:uid="{00000000-0005-0000-0000-00003C500000}"/>
    <cellStyle name="40% - Accent2 2 2 2 4 8" xfId="52695" xr:uid="{00000000-0005-0000-0000-00003D500000}"/>
    <cellStyle name="40% - Accent2 2 2 2 4 9" xfId="54166" xr:uid="{00000000-0005-0000-0000-00003E500000}"/>
    <cellStyle name="40% - Accent2 2 2 2 5" xfId="19360" xr:uid="{00000000-0005-0000-0000-00003F500000}"/>
    <cellStyle name="40% - Accent2 2 2 2 5 2" xfId="19361" xr:uid="{00000000-0005-0000-0000-000040500000}"/>
    <cellStyle name="40% - Accent2 2 2 2 5 2 2" xfId="19362" xr:uid="{00000000-0005-0000-0000-000041500000}"/>
    <cellStyle name="40% - Accent2 2 2 2 5 2 3" xfId="19363" xr:uid="{00000000-0005-0000-0000-000042500000}"/>
    <cellStyle name="40% - Accent2 2 2 2 5 3" xfId="19364" xr:uid="{00000000-0005-0000-0000-000043500000}"/>
    <cellStyle name="40% - Accent2 2 2 2 5 3 2" xfId="19365" xr:uid="{00000000-0005-0000-0000-000044500000}"/>
    <cellStyle name="40% - Accent2 2 2 2 5 4" xfId="19366" xr:uid="{00000000-0005-0000-0000-000045500000}"/>
    <cellStyle name="40% - Accent2 2 2 2 5 4 2" xfId="19367" xr:uid="{00000000-0005-0000-0000-000046500000}"/>
    <cellStyle name="40% - Accent2 2 2 2 5 5" xfId="19368" xr:uid="{00000000-0005-0000-0000-000047500000}"/>
    <cellStyle name="40% - Accent2 2 2 2 6" xfId="19369" xr:uid="{00000000-0005-0000-0000-000048500000}"/>
    <cellStyle name="40% - Accent2 2 2 2 6 2" xfId="19370" xr:uid="{00000000-0005-0000-0000-000049500000}"/>
    <cellStyle name="40% - Accent2 2 2 2 6 2 2" xfId="19371" xr:uid="{00000000-0005-0000-0000-00004A500000}"/>
    <cellStyle name="40% - Accent2 2 2 2 6 2 3" xfId="19372" xr:uid="{00000000-0005-0000-0000-00004B500000}"/>
    <cellStyle name="40% - Accent2 2 2 2 6 3" xfId="19373" xr:uid="{00000000-0005-0000-0000-00004C500000}"/>
    <cellStyle name="40% - Accent2 2 2 2 6 4" xfId="19374" xr:uid="{00000000-0005-0000-0000-00004D500000}"/>
    <cellStyle name="40% - Accent2 2 2 2 7" xfId="19375" xr:uid="{00000000-0005-0000-0000-00004E500000}"/>
    <cellStyle name="40% - Accent2 2 2 2 7 2" xfId="19376" xr:uid="{00000000-0005-0000-0000-00004F500000}"/>
    <cellStyle name="40% - Accent2 2 2 2 7 3" xfId="19377" xr:uid="{00000000-0005-0000-0000-000050500000}"/>
    <cellStyle name="40% - Accent2 2 2 2 8" xfId="19378" xr:uid="{00000000-0005-0000-0000-000051500000}"/>
    <cellStyle name="40% - Accent2 2 2 2 8 2" xfId="19379" xr:uid="{00000000-0005-0000-0000-000052500000}"/>
    <cellStyle name="40% - Accent2 2 2 2 9" xfId="19380" xr:uid="{00000000-0005-0000-0000-000053500000}"/>
    <cellStyle name="40% - Accent2 2 2 2 9 2" xfId="19381" xr:uid="{00000000-0005-0000-0000-000054500000}"/>
    <cellStyle name="40% - Accent2 2 2 3" xfId="19382" xr:uid="{00000000-0005-0000-0000-000055500000}"/>
    <cellStyle name="40% - Accent2 2 2 3 10" xfId="19383" xr:uid="{00000000-0005-0000-0000-000056500000}"/>
    <cellStyle name="40% - Accent2 2 2 3 11" xfId="53231" xr:uid="{00000000-0005-0000-0000-000057500000}"/>
    <cellStyle name="40% - Accent2 2 2 3 12" xfId="54590" xr:uid="{00000000-0005-0000-0000-000058500000}"/>
    <cellStyle name="40% - Accent2 2 2 3 13" xfId="56116" xr:uid="{00000000-0005-0000-0000-000059500000}"/>
    <cellStyle name="40% - Accent2 2 2 3 14" xfId="57494" xr:uid="{00000000-0005-0000-0000-00005A500000}"/>
    <cellStyle name="40% - Accent2 2 2 3 2" xfId="19384" xr:uid="{00000000-0005-0000-0000-00005B500000}"/>
    <cellStyle name="40% - Accent2 2 2 3 2 2" xfId="19385" xr:uid="{00000000-0005-0000-0000-00005C500000}"/>
    <cellStyle name="40% - Accent2 2 2 3 2 2 2" xfId="19386" xr:uid="{00000000-0005-0000-0000-00005D500000}"/>
    <cellStyle name="40% - Accent2 2 2 3 2 2 2 2" xfId="19387" xr:uid="{00000000-0005-0000-0000-00005E500000}"/>
    <cellStyle name="40% - Accent2 2 2 3 2 2 2 2 2" xfId="19388" xr:uid="{00000000-0005-0000-0000-00005F500000}"/>
    <cellStyle name="40% - Accent2 2 2 3 2 2 2 2 3" xfId="19389" xr:uid="{00000000-0005-0000-0000-000060500000}"/>
    <cellStyle name="40% - Accent2 2 2 3 2 2 2 3" xfId="19390" xr:uid="{00000000-0005-0000-0000-000061500000}"/>
    <cellStyle name="40% - Accent2 2 2 3 2 2 2 4" xfId="19391" xr:uid="{00000000-0005-0000-0000-000062500000}"/>
    <cellStyle name="40% - Accent2 2 2 3 2 2 3" xfId="19392" xr:uid="{00000000-0005-0000-0000-000063500000}"/>
    <cellStyle name="40% - Accent2 2 2 3 2 2 3 2" xfId="19393" xr:uid="{00000000-0005-0000-0000-000064500000}"/>
    <cellStyle name="40% - Accent2 2 2 3 2 2 3 2 2" xfId="19394" xr:uid="{00000000-0005-0000-0000-000065500000}"/>
    <cellStyle name="40% - Accent2 2 2 3 2 2 3 2 3" xfId="19395" xr:uid="{00000000-0005-0000-0000-000066500000}"/>
    <cellStyle name="40% - Accent2 2 2 3 2 2 3 3" xfId="19396" xr:uid="{00000000-0005-0000-0000-000067500000}"/>
    <cellStyle name="40% - Accent2 2 2 3 2 2 3 4" xfId="19397" xr:uid="{00000000-0005-0000-0000-000068500000}"/>
    <cellStyle name="40% - Accent2 2 2 3 2 2 4" xfId="19398" xr:uid="{00000000-0005-0000-0000-000069500000}"/>
    <cellStyle name="40% - Accent2 2 2 3 2 2 4 2" xfId="19399" xr:uid="{00000000-0005-0000-0000-00006A500000}"/>
    <cellStyle name="40% - Accent2 2 2 3 2 2 4 3" xfId="19400" xr:uid="{00000000-0005-0000-0000-00006B500000}"/>
    <cellStyle name="40% - Accent2 2 2 3 2 2 5" xfId="19401" xr:uid="{00000000-0005-0000-0000-00006C500000}"/>
    <cellStyle name="40% - Accent2 2 2 3 2 2 5 2" xfId="19402" xr:uid="{00000000-0005-0000-0000-00006D500000}"/>
    <cellStyle name="40% - Accent2 2 2 3 2 2 6" xfId="19403" xr:uid="{00000000-0005-0000-0000-00006E500000}"/>
    <cellStyle name="40% - Accent2 2 2 3 2 2 6 2" xfId="19404" xr:uid="{00000000-0005-0000-0000-00006F500000}"/>
    <cellStyle name="40% - Accent2 2 2 3 2 2 7" xfId="19405" xr:uid="{00000000-0005-0000-0000-000070500000}"/>
    <cellStyle name="40% - Accent2 2 2 3 2 3" xfId="19406" xr:uid="{00000000-0005-0000-0000-000071500000}"/>
    <cellStyle name="40% - Accent2 2 2 3 2 3 2" xfId="19407" xr:uid="{00000000-0005-0000-0000-000072500000}"/>
    <cellStyle name="40% - Accent2 2 2 3 2 3 2 2" xfId="19408" xr:uid="{00000000-0005-0000-0000-000073500000}"/>
    <cellStyle name="40% - Accent2 2 2 3 2 3 2 3" xfId="19409" xr:uid="{00000000-0005-0000-0000-000074500000}"/>
    <cellStyle name="40% - Accent2 2 2 3 2 3 3" xfId="19410" xr:uid="{00000000-0005-0000-0000-000075500000}"/>
    <cellStyle name="40% - Accent2 2 2 3 2 3 3 2" xfId="19411" xr:uid="{00000000-0005-0000-0000-000076500000}"/>
    <cellStyle name="40% - Accent2 2 2 3 2 3 4" xfId="19412" xr:uid="{00000000-0005-0000-0000-000077500000}"/>
    <cellStyle name="40% - Accent2 2 2 3 2 3 4 2" xfId="19413" xr:uid="{00000000-0005-0000-0000-000078500000}"/>
    <cellStyle name="40% - Accent2 2 2 3 2 3 5" xfId="19414" xr:uid="{00000000-0005-0000-0000-000079500000}"/>
    <cellStyle name="40% - Accent2 2 2 3 2 4" xfId="19415" xr:uid="{00000000-0005-0000-0000-00007A500000}"/>
    <cellStyle name="40% - Accent2 2 2 3 2 4 2" xfId="19416" xr:uid="{00000000-0005-0000-0000-00007B500000}"/>
    <cellStyle name="40% - Accent2 2 2 3 2 4 2 2" xfId="19417" xr:uid="{00000000-0005-0000-0000-00007C500000}"/>
    <cellStyle name="40% - Accent2 2 2 3 2 4 2 3" xfId="19418" xr:uid="{00000000-0005-0000-0000-00007D500000}"/>
    <cellStyle name="40% - Accent2 2 2 3 2 4 3" xfId="19419" xr:uid="{00000000-0005-0000-0000-00007E500000}"/>
    <cellStyle name="40% - Accent2 2 2 3 2 4 4" xfId="19420" xr:uid="{00000000-0005-0000-0000-00007F500000}"/>
    <cellStyle name="40% - Accent2 2 2 3 2 5" xfId="19421" xr:uid="{00000000-0005-0000-0000-000080500000}"/>
    <cellStyle name="40% - Accent2 2 2 3 2 5 2" xfId="19422" xr:uid="{00000000-0005-0000-0000-000081500000}"/>
    <cellStyle name="40% - Accent2 2 2 3 2 5 3" xfId="19423" xr:uid="{00000000-0005-0000-0000-000082500000}"/>
    <cellStyle name="40% - Accent2 2 2 3 2 6" xfId="19424" xr:uid="{00000000-0005-0000-0000-000083500000}"/>
    <cellStyle name="40% - Accent2 2 2 3 2 6 2" xfId="19425" xr:uid="{00000000-0005-0000-0000-000084500000}"/>
    <cellStyle name="40% - Accent2 2 2 3 2 7" xfId="19426" xr:uid="{00000000-0005-0000-0000-000085500000}"/>
    <cellStyle name="40% - Accent2 2 2 3 2 7 2" xfId="19427" xr:uid="{00000000-0005-0000-0000-000086500000}"/>
    <cellStyle name="40% - Accent2 2 2 3 2 8" xfId="19428" xr:uid="{00000000-0005-0000-0000-000087500000}"/>
    <cellStyle name="40% - Accent2 2 2 3 3" xfId="19429" xr:uid="{00000000-0005-0000-0000-000088500000}"/>
    <cellStyle name="40% - Accent2 2 2 3 3 2" xfId="19430" xr:uid="{00000000-0005-0000-0000-000089500000}"/>
    <cellStyle name="40% - Accent2 2 2 3 3 2 2" xfId="19431" xr:uid="{00000000-0005-0000-0000-00008A500000}"/>
    <cellStyle name="40% - Accent2 2 2 3 3 2 2 2" xfId="19432" xr:uid="{00000000-0005-0000-0000-00008B500000}"/>
    <cellStyle name="40% - Accent2 2 2 3 3 2 2 2 2" xfId="19433" xr:uid="{00000000-0005-0000-0000-00008C500000}"/>
    <cellStyle name="40% - Accent2 2 2 3 3 2 2 2 3" xfId="19434" xr:uid="{00000000-0005-0000-0000-00008D500000}"/>
    <cellStyle name="40% - Accent2 2 2 3 3 2 2 3" xfId="19435" xr:uid="{00000000-0005-0000-0000-00008E500000}"/>
    <cellStyle name="40% - Accent2 2 2 3 3 2 2 4" xfId="19436" xr:uid="{00000000-0005-0000-0000-00008F500000}"/>
    <cellStyle name="40% - Accent2 2 2 3 3 2 3" xfId="19437" xr:uid="{00000000-0005-0000-0000-000090500000}"/>
    <cellStyle name="40% - Accent2 2 2 3 3 2 3 2" xfId="19438" xr:uid="{00000000-0005-0000-0000-000091500000}"/>
    <cellStyle name="40% - Accent2 2 2 3 3 2 3 2 2" xfId="19439" xr:uid="{00000000-0005-0000-0000-000092500000}"/>
    <cellStyle name="40% - Accent2 2 2 3 3 2 3 2 3" xfId="19440" xr:uid="{00000000-0005-0000-0000-000093500000}"/>
    <cellStyle name="40% - Accent2 2 2 3 3 2 3 3" xfId="19441" xr:uid="{00000000-0005-0000-0000-000094500000}"/>
    <cellStyle name="40% - Accent2 2 2 3 3 2 3 4" xfId="19442" xr:uid="{00000000-0005-0000-0000-000095500000}"/>
    <cellStyle name="40% - Accent2 2 2 3 3 2 4" xfId="19443" xr:uid="{00000000-0005-0000-0000-000096500000}"/>
    <cellStyle name="40% - Accent2 2 2 3 3 2 4 2" xfId="19444" xr:uid="{00000000-0005-0000-0000-000097500000}"/>
    <cellStyle name="40% - Accent2 2 2 3 3 2 4 3" xfId="19445" xr:uid="{00000000-0005-0000-0000-000098500000}"/>
    <cellStyle name="40% - Accent2 2 2 3 3 2 5" xfId="19446" xr:uid="{00000000-0005-0000-0000-000099500000}"/>
    <cellStyle name="40% - Accent2 2 2 3 3 2 5 2" xfId="19447" xr:uid="{00000000-0005-0000-0000-00009A500000}"/>
    <cellStyle name="40% - Accent2 2 2 3 3 2 6" xfId="19448" xr:uid="{00000000-0005-0000-0000-00009B500000}"/>
    <cellStyle name="40% - Accent2 2 2 3 3 2 6 2" xfId="19449" xr:uid="{00000000-0005-0000-0000-00009C500000}"/>
    <cellStyle name="40% - Accent2 2 2 3 3 2 7" xfId="19450" xr:uid="{00000000-0005-0000-0000-00009D500000}"/>
    <cellStyle name="40% - Accent2 2 2 3 3 3" xfId="19451" xr:uid="{00000000-0005-0000-0000-00009E500000}"/>
    <cellStyle name="40% - Accent2 2 2 3 3 3 2" xfId="19452" xr:uid="{00000000-0005-0000-0000-00009F500000}"/>
    <cellStyle name="40% - Accent2 2 2 3 3 3 2 2" xfId="19453" xr:uid="{00000000-0005-0000-0000-0000A0500000}"/>
    <cellStyle name="40% - Accent2 2 2 3 3 3 2 3" xfId="19454" xr:uid="{00000000-0005-0000-0000-0000A1500000}"/>
    <cellStyle name="40% - Accent2 2 2 3 3 3 3" xfId="19455" xr:uid="{00000000-0005-0000-0000-0000A2500000}"/>
    <cellStyle name="40% - Accent2 2 2 3 3 3 3 2" xfId="19456" xr:uid="{00000000-0005-0000-0000-0000A3500000}"/>
    <cellStyle name="40% - Accent2 2 2 3 3 3 4" xfId="19457" xr:uid="{00000000-0005-0000-0000-0000A4500000}"/>
    <cellStyle name="40% - Accent2 2 2 3 3 3 4 2" xfId="19458" xr:uid="{00000000-0005-0000-0000-0000A5500000}"/>
    <cellStyle name="40% - Accent2 2 2 3 3 3 5" xfId="19459" xr:uid="{00000000-0005-0000-0000-0000A6500000}"/>
    <cellStyle name="40% - Accent2 2 2 3 3 4" xfId="19460" xr:uid="{00000000-0005-0000-0000-0000A7500000}"/>
    <cellStyle name="40% - Accent2 2 2 3 3 4 2" xfId="19461" xr:uid="{00000000-0005-0000-0000-0000A8500000}"/>
    <cellStyle name="40% - Accent2 2 2 3 3 4 2 2" xfId="19462" xr:uid="{00000000-0005-0000-0000-0000A9500000}"/>
    <cellStyle name="40% - Accent2 2 2 3 3 4 2 3" xfId="19463" xr:uid="{00000000-0005-0000-0000-0000AA500000}"/>
    <cellStyle name="40% - Accent2 2 2 3 3 4 3" xfId="19464" xr:uid="{00000000-0005-0000-0000-0000AB500000}"/>
    <cellStyle name="40% - Accent2 2 2 3 3 4 4" xfId="19465" xr:uid="{00000000-0005-0000-0000-0000AC500000}"/>
    <cellStyle name="40% - Accent2 2 2 3 3 5" xfId="19466" xr:uid="{00000000-0005-0000-0000-0000AD500000}"/>
    <cellStyle name="40% - Accent2 2 2 3 3 5 2" xfId="19467" xr:uid="{00000000-0005-0000-0000-0000AE500000}"/>
    <cellStyle name="40% - Accent2 2 2 3 3 5 3" xfId="19468" xr:uid="{00000000-0005-0000-0000-0000AF500000}"/>
    <cellStyle name="40% - Accent2 2 2 3 3 6" xfId="19469" xr:uid="{00000000-0005-0000-0000-0000B0500000}"/>
    <cellStyle name="40% - Accent2 2 2 3 3 6 2" xfId="19470" xr:uid="{00000000-0005-0000-0000-0000B1500000}"/>
    <cellStyle name="40% - Accent2 2 2 3 3 7" xfId="19471" xr:uid="{00000000-0005-0000-0000-0000B2500000}"/>
    <cellStyle name="40% - Accent2 2 2 3 3 7 2" xfId="19472" xr:uid="{00000000-0005-0000-0000-0000B3500000}"/>
    <cellStyle name="40% - Accent2 2 2 3 3 8" xfId="19473" xr:uid="{00000000-0005-0000-0000-0000B4500000}"/>
    <cellStyle name="40% - Accent2 2 2 3 4" xfId="19474" xr:uid="{00000000-0005-0000-0000-0000B5500000}"/>
    <cellStyle name="40% - Accent2 2 2 3 4 2" xfId="19475" xr:uid="{00000000-0005-0000-0000-0000B6500000}"/>
    <cellStyle name="40% - Accent2 2 2 3 4 2 2" xfId="19476" xr:uid="{00000000-0005-0000-0000-0000B7500000}"/>
    <cellStyle name="40% - Accent2 2 2 3 4 2 2 2" xfId="19477" xr:uid="{00000000-0005-0000-0000-0000B8500000}"/>
    <cellStyle name="40% - Accent2 2 2 3 4 2 2 3" xfId="19478" xr:uid="{00000000-0005-0000-0000-0000B9500000}"/>
    <cellStyle name="40% - Accent2 2 2 3 4 2 3" xfId="19479" xr:uid="{00000000-0005-0000-0000-0000BA500000}"/>
    <cellStyle name="40% - Accent2 2 2 3 4 2 4" xfId="19480" xr:uid="{00000000-0005-0000-0000-0000BB500000}"/>
    <cellStyle name="40% - Accent2 2 2 3 4 3" xfId="19481" xr:uid="{00000000-0005-0000-0000-0000BC500000}"/>
    <cellStyle name="40% - Accent2 2 2 3 4 3 2" xfId="19482" xr:uid="{00000000-0005-0000-0000-0000BD500000}"/>
    <cellStyle name="40% - Accent2 2 2 3 4 3 2 2" xfId="19483" xr:uid="{00000000-0005-0000-0000-0000BE500000}"/>
    <cellStyle name="40% - Accent2 2 2 3 4 3 2 3" xfId="19484" xr:uid="{00000000-0005-0000-0000-0000BF500000}"/>
    <cellStyle name="40% - Accent2 2 2 3 4 3 3" xfId="19485" xr:uid="{00000000-0005-0000-0000-0000C0500000}"/>
    <cellStyle name="40% - Accent2 2 2 3 4 3 4" xfId="19486" xr:uid="{00000000-0005-0000-0000-0000C1500000}"/>
    <cellStyle name="40% - Accent2 2 2 3 4 4" xfId="19487" xr:uid="{00000000-0005-0000-0000-0000C2500000}"/>
    <cellStyle name="40% - Accent2 2 2 3 4 4 2" xfId="19488" xr:uid="{00000000-0005-0000-0000-0000C3500000}"/>
    <cellStyle name="40% - Accent2 2 2 3 4 4 3" xfId="19489" xr:uid="{00000000-0005-0000-0000-0000C4500000}"/>
    <cellStyle name="40% - Accent2 2 2 3 4 5" xfId="19490" xr:uid="{00000000-0005-0000-0000-0000C5500000}"/>
    <cellStyle name="40% - Accent2 2 2 3 4 5 2" xfId="19491" xr:uid="{00000000-0005-0000-0000-0000C6500000}"/>
    <cellStyle name="40% - Accent2 2 2 3 4 6" xfId="19492" xr:uid="{00000000-0005-0000-0000-0000C7500000}"/>
    <cellStyle name="40% - Accent2 2 2 3 4 6 2" xfId="19493" xr:uid="{00000000-0005-0000-0000-0000C8500000}"/>
    <cellStyle name="40% - Accent2 2 2 3 4 7" xfId="19494" xr:uid="{00000000-0005-0000-0000-0000C9500000}"/>
    <cellStyle name="40% - Accent2 2 2 3 5" xfId="19495" xr:uid="{00000000-0005-0000-0000-0000CA500000}"/>
    <cellStyle name="40% - Accent2 2 2 3 5 2" xfId="19496" xr:uid="{00000000-0005-0000-0000-0000CB500000}"/>
    <cellStyle name="40% - Accent2 2 2 3 5 2 2" xfId="19497" xr:uid="{00000000-0005-0000-0000-0000CC500000}"/>
    <cellStyle name="40% - Accent2 2 2 3 5 2 3" xfId="19498" xr:uid="{00000000-0005-0000-0000-0000CD500000}"/>
    <cellStyle name="40% - Accent2 2 2 3 5 3" xfId="19499" xr:uid="{00000000-0005-0000-0000-0000CE500000}"/>
    <cellStyle name="40% - Accent2 2 2 3 5 3 2" xfId="19500" xr:uid="{00000000-0005-0000-0000-0000CF500000}"/>
    <cellStyle name="40% - Accent2 2 2 3 5 4" xfId="19501" xr:uid="{00000000-0005-0000-0000-0000D0500000}"/>
    <cellStyle name="40% - Accent2 2 2 3 5 4 2" xfId="19502" xr:uid="{00000000-0005-0000-0000-0000D1500000}"/>
    <cellStyle name="40% - Accent2 2 2 3 5 5" xfId="19503" xr:uid="{00000000-0005-0000-0000-0000D2500000}"/>
    <cellStyle name="40% - Accent2 2 2 3 6" xfId="19504" xr:uid="{00000000-0005-0000-0000-0000D3500000}"/>
    <cellStyle name="40% - Accent2 2 2 3 6 2" xfId="19505" xr:uid="{00000000-0005-0000-0000-0000D4500000}"/>
    <cellStyle name="40% - Accent2 2 2 3 6 2 2" xfId="19506" xr:uid="{00000000-0005-0000-0000-0000D5500000}"/>
    <cellStyle name="40% - Accent2 2 2 3 6 2 3" xfId="19507" xr:uid="{00000000-0005-0000-0000-0000D6500000}"/>
    <cellStyle name="40% - Accent2 2 2 3 6 3" xfId="19508" xr:uid="{00000000-0005-0000-0000-0000D7500000}"/>
    <cellStyle name="40% - Accent2 2 2 3 6 4" xfId="19509" xr:uid="{00000000-0005-0000-0000-0000D8500000}"/>
    <cellStyle name="40% - Accent2 2 2 3 7" xfId="19510" xr:uid="{00000000-0005-0000-0000-0000D9500000}"/>
    <cellStyle name="40% - Accent2 2 2 3 7 2" xfId="19511" xr:uid="{00000000-0005-0000-0000-0000DA500000}"/>
    <cellStyle name="40% - Accent2 2 2 3 7 3" xfId="19512" xr:uid="{00000000-0005-0000-0000-0000DB500000}"/>
    <cellStyle name="40% - Accent2 2 2 3 8" xfId="19513" xr:uid="{00000000-0005-0000-0000-0000DC500000}"/>
    <cellStyle name="40% - Accent2 2 2 3 8 2" xfId="19514" xr:uid="{00000000-0005-0000-0000-0000DD500000}"/>
    <cellStyle name="40% - Accent2 2 2 3 9" xfId="19515" xr:uid="{00000000-0005-0000-0000-0000DE500000}"/>
    <cellStyle name="40% - Accent2 2 2 3 9 2" xfId="19516" xr:uid="{00000000-0005-0000-0000-0000DF500000}"/>
    <cellStyle name="40% - Accent2 2 2 4" xfId="19517" xr:uid="{00000000-0005-0000-0000-0000E0500000}"/>
    <cellStyle name="40% - Accent2 2 2 4 10" xfId="54299" xr:uid="{00000000-0005-0000-0000-0000E1500000}"/>
    <cellStyle name="40% - Accent2 2 2 4 11" xfId="55825" xr:uid="{00000000-0005-0000-0000-0000E2500000}"/>
    <cellStyle name="40% - Accent2 2 2 4 12" xfId="57203" xr:uid="{00000000-0005-0000-0000-0000E3500000}"/>
    <cellStyle name="40% - Accent2 2 2 4 2" xfId="19518" xr:uid="{00000000-0005-0000-0000-0000E4500000}"/>
    <cellStyle name="40% - Accent2 2 2 4 2 2" xfId="19519" xr:uid="{00000000-0005-0000-0000-0000E5500000}"/>
    <cellStyle name="40% - Accent2 2 2 4 2 2 2" xfId="19520" xr:uid="{00000000-0005-0000-0000-0000E6500000}"/>
    <cellStyle name="40% - Accent2 2 2 4 2 2 2 2" xfId="19521" xr:uid="{00000000-0005-0000-0000-0000E7500000}"/>
    <cellStyle name="40% - Accent2 2 2 4 2 2 2 3" xfId="19522" xr:uid="{00000000-0005-0000-0000-0000E8500000}"/>
    <cellStyle name="40% - Accent2 2 2 4 2 2 3" xfId="19523" xr:uid="{00000000-0005-0000-0000-0000E9500000}"/>
    <cellStyle name="40% - Accent2 2 2 4 2 2 4" xfId="19524" xr:uid="{00000000-0005-0000-0000-0000EA500000}"/>
    <cellStyle name="40% - Accent2 2 2 4 2 3" xfId="19525" xr:uid="{00000000-0005-0000-0000-0000EB500000}"/>
    <cellStyle name="40% - Accent2 2 2 4 2 3 2" xfId="19526" xr:uid="{00000000-0005-0000-0000-0000EC500000}"/>
    <cellStyle name="40% - Accent2 2 2 4 2 3 2 2" xfId="19527" xr:uid="{00000000-0005-0000-0000-0000ED500000}"/>
    <cellStyle name="40% - Accent2 2 2 4 2 3 2 3" xfId="19528" xr:uid="{00000000-0005-0000-0000-0000EE500000}"/>
    <cellStyle name="40% - Accent2 2 2 4 2 3 3" xfId="19529" xr:uid="{00000000-0005-0000-0000-0000EF500000}"/>
    <cellStyle name="40% - Accent2 2 2 4 2 3 4" xfId="19530" xr:uid="{00000000-0005-0000-0000-0000F0500000}"/>
    <cellStyle name="40% - Accent2 2 2 4 2 4" xfId="19531" xr:uid="{00000000-0005-0000-0000-0000F1500000}"/>
    <cellStyle name="40% - Accent2 2 2 4 2 4 2" xfId="19532" xr:uid="{00000000-0005-0000-0000-0000F2500000}"/>
    <cellStyle name="40% - Accent2 2 2 4 2 4 3" xfId="19533" xr:uid="{00000000-0005-0000-0000-0000F3500000}"/>
    <cellStyle name="40% - Accent2 2 2 4 2 5" xfId="19534" xr:uid="{00000000-0005-0000-0000-0000F4500000}"/>
    <cellStyle name="40% - Accent2 2 2 4 2 5 2" xfId="19535" xr:uid="{00000000-0005-0000-0000-0000F5500000}"/>
    <cellStyle name="40% - Accent2 2 2 4 2 6" xfId="19536" xr:uid="{00000000-0005-0000-0000-0000F6500000}"/>
    <cellStyle name="40% - Accent2 2 2 4 2 6 2" xfId="19537" xr:uid="{00000000-0005-0000-0000-0000F7500000}"/>
    <cellStyle name="40% - Accent2 2 2 4 2 7" xfId="19538" xr:uid="{00000000-0005-0000-0000-0000F8500000}"/>
    <cellStyle name="40% - Accent2 2 2 4 3" xfId="19539" xr:uid="{00000000-0005-0000-0000-0000F9500000}"/>
    <cellStyle name="40% - Accent2 2 2 4 3 2" xfId="19540" xr:uid="{00000000-0005-0000-0000-0000FA500000}"/>
    <cellStyle name="40% - Accent2 2 2 4 3 2 2" xfId="19541" xr:uid="{00000000-0005-0000-0000-0000FB500000}"/>
    <cellStyle name="40% - Accent2 2 2 4 3 2 3" xfId="19542" xr:uid="{00000000-0005-0000-0000-0000FC500000}"/>
    <cellStyle name="40% - Accent2 2 2 4 3 3" xfId="19543" xr:uid="{00000000-0005-0000-0000-0000FD500000}"/>
    <cellStyle name="40% - Accent2 2 2 4 3 3 2" xfId="19544" xr:uid="{00000000-0005-0000-0000-0000FE500000}"/>
    <cellStyle name="40% - Accent2 2 2 4 3 4" xfId="19545" xr:uid="{00000000-0005-0000-0000-0000FF500000}"/>
    <cellStyle name="40% - Accent2 2 2 4 3 4 2" xfId="19546" xr:uid="{00000000-0005-0000-0000-000000510000}"/>
    <cellStyle name="40% - Accent2 2 2 4 3 5" xfId="19547" xr:uid="{00000000-0005-0000-0000-000001510000}"/>
    <cellStyle name="40% - Accent2 2 2 4 4" xfId="19548" xr:uid="{00000000-0005-0000-0000-000002510000}"/>
    <cellStyle name="40% - Accent2 2 2 4 4 2" xfId="19549" xr:uid="{00000000-0005-0000-0000-000003510000}"/>
    <cellStyle name="40% - Accent2 2 2 4 4 2 2" xfId="19550" xr:uid="{00000000-0005-0000-0000-000004510000}"/>
    <cellStyle name="40% - Accent2 2 2 4 4 2 3" xfId="19551" xr:uid="{00000000-0005-0000-0000-000005510000}"/>
    <cellStyle name="40% - Accent2 2 2 4 4 3" xfId="19552" xr:uid="{00000000-0005-0000-0000-000006510000}"/>
    <cellStyle name="40% - Accent2 2 2 4 4 4" xfId="19553" xr:uid="{00000000-0005-0000-0000-000007510000}"/>
    <cellStyle name="40% - Accent2 2 2 4 5" xfId="19554" xr:uid="{00000000-0005-0000-0000-000008510000}"/>
    <cellStyle name="40% - Accent2 2 2 4 5 2" xfId="19555" xr:uid="{00000000-0005-0000-0000-000009510000}"/>
    <cellStyle name="40% - Accent2 2 2 4 5 3" xfId="19556" xr:uid="{00000000-0005-0000-0000-00000A510000}"/>
    <cellStyle name="40% - Accent2 2 2 4 6" xfId="19557" xr:uid="{00000000-0005-0000-0000-00000B510000}"/>
    <cellStyle name="40% - Accent2 2 2 4 6 2" xfId="19558" xr:uid="{00000000-0005-0000-0000-00000C510000}"/>
    <cellStyle name="40% - Accent2 2 2 4 7" xfId="19559" xr:uid="{00000000-0005-0000-0000-00000D510000}"/>
    <cellStyle name="40% - Accent2 2 2 4 7 2" xfId="19560" xr:uid="{00000000-0005-0000-0000-00000E510000}"/>
    <cellStyle name="40% - Accent2 2 2 4 8" xfId="19561" xr:uid="{00000000-0005-0000-0000-00000F510000}"/>
    <cellStyle name="40% - Accent2 2 2 4 9" xfId="52888" xr:uid="{00000000-0005-0000-0000-000010510000}"/>
    <cellStyle name="40% - Accent2 2 2 5" xfId="19562" xr:uid="{00000000-0005-0000-0000-000011510000}"/>
    <cellStyle name="40% - Accent2 2 2 5 10" xfId="54165" xr:uid="{00000000-0005-0000-0000-000012510000}"/>
    <cellStyle name="40% - Accent2 2 2 5 11" xfId="55691" xr:uid="{00000000-0005-0000-0000-000013510000}"/>
    <cellStyle name="40% - Accent2 2 2 5 12" xfId="57069" xr:uid="{00000000-0005-0000-0000-000014510000}"/>
    <cellStyle name="40% - Accent2 2 2 5 2" xfId="19563" xr:uid="{00000000-0005-0000-0000-000015510000}"/>
    <cellStyle name="40% - Accent2 2 2 5 2 2" xfId="19564" xr:uid="{00000000-0005-0000-0000-000016510000}"/>
    <cellStyle name="40% - Accent2 2 2 5 2 2 2" xfId="19565" xr:uid="{00000000-0005-0000-0000-000017510000}"/>
    <cellStyle name="40% - Accent2 2 2 5 2 2 2 2" xfId="19566" xr:uid="{00000000-0005-0000-0000-000018510000}"/>
    <cellStyle name="40% - Accent2 2 2 5 2 2 2 3" xfId="19567" xr:uid="{00000000-0005-0000-0000-000019510000}"/>
    <cellStyle name="40% - Accent2 2 2 5 2 2 3" xfId="19568" xr:uid="{00000000-0005-0000-0000-00001A510000}"/>
    <cellStyle name="40% - Accent2 2 2 5 2 2 4" xfId="19569" xr:uid="{00000000-0005-0000-0000-00001B510000}"/>
    <cellStyle name="40% - Accent2 2 2 5 2 3" xfId="19570" xr:uid="{00000000-0005-0000-0000-00001C510000}"/>
    <cellStyle name="40% - Accent2 2 2 5 2 3 2" xfId="19571" xr:uid="{00000000-0005-0000-0000-00001D510000}"/>
    <cellStyle name="40% - Accent2 2 2 5 2 3 2 2" xfId="19572" xr:uid="{00000000-0005-0000-0000-00001E510000}"/>
    <cellStyle name="40% - Accent2 2 2 5 2 3 2 3" xfId="19573" xr:uid="{00000000-0005-0000-0000-00001F510000}"/>
    <cellStyle name="40% - Accent2 2 2 5 2 3 3" xfId="19574" xr:uid="{00000000-0005-0000-0000-000020510000}"/>
    <cellStyle name="40% - Accent2 2 2 5 2 3 4" xfId="19575" xr:uid="{00000000-0005-0000-0000-000021510000}"/>
    <cellStyle name="40% - Accent2 2 2 5 2 4" xfId="19576" xr:uid="{00000000-0005-0000-0000-000022510000}"/>
    <cellStyle name="40% - Accent2 2 2 5 2 4 2" xfId="19577" xr:uid="{00000000-0005-0000-0000-000023510000}"/>
    <cellStyle name="40% - Accent2 2 2 5 2 4 3" xfId="19578" xr:uid="{00000000-0005-0000-0000-000024510000}"/>
    <cellStyle name="40% - Accent2 2 2 5 2 5" xfId="19579" xr:uid="{00000000-0005-0000-0000-000025510000}"/>
    <cellStyle name="40% - Accent2 2 2 5 2 5 2" xfId="19580" xr:uid="{00000000-0005-0000-0000-000026510000}"/>
    <cellStyle name="40% - Accent2 2 2 5 2 6" xfId="19581" xr:uid="{00000000-0005-0000-0000-000027510000}"/>
    <cellStyle name="40% - Accent2 2 2 5 2 6 2" xfId="19582" xr:uid="{00000000-0005-0000-0000-000028510000}"/>
    <cellStyle name="40% - Accent2 2 2 5 2 7" xfId="19583" xr:uid="{00000000-0005-0000-0000-000029510000}"/>
    <cellStyle name="40% - Accent2 2 2 5 3" xfId="19584" xr:uid="{00000000-0005-0000-0000-00002A510000}"/>
    <cellStyle name="40% - Accent2 2 2 5 3 2" xfId="19585" xr:uid="{00000000-0005-0000-0000-00002B510000}"/>
    <cellStyle name="40% - Accent2 2 2 5 3 2 2" xfId="19586" xr:uid="{00000000-0005-0000-0000-00002C510000}"/>
    <cellStyle name="40% - Accent2 2 2 5 3 2 3" xfId="19587" xr:uid="{00000000-0005-0000-0000-00002D510000}"/>
    <cellStyle name="40% - Accent2 2 2 5 3 3" xfId="19588" xr:uid="{00000000-0005-0000-0000-00002E510000}"/>
    <cellStyle name="40% - Accent2 2 2 5 3 3 2" xfId="19589" xr:uid="{00000000-0005-0000-0000-00002F510000}"/>
    <cellStyle name="40% - Accent2 2 2 5 3 4" xfId="19590" xr:uid="{00000000-0005-0000-0000-000030510000}"/>
    <cellStyle name="40% - Accent2 2 2 5 3 4 2" xfId="19591" xr:uid="{00000000-0005-0000-0000-000031510000}"/>
    <cellStyle name="40% - Accent2 2 2 5 3 5" xfId="19592" xr:uid="{00000000-0005-0000-0000-000032510000}"/>
    <cellStyle name="40% - Accent2 2 2 5 4" xfId="19593" xr:uid="{00000000-0005-0000-0000-000033510000}"/>
    <cellStyle name="40% - Accent2 2 2 5 4 2" xfId="19594" xr:uid="{00000000-0005-0000-0000-000034510000}"/>
    <cellStyle name="40% - Accent2 2 2 5 4 2 2" xfId="19595" xr:uid="{00000000-0005-0000-0000-000035510000}"/>
    <cellStyle name="40% - Accent2 2 2 5 4 2 3" xfId="19596" xr:uid="{00000000-0005-0000-0000-000036510000}"/>
    <cellStyle name="40% - Accent2 2 2 5 4 3" xfId="19597" xr:uid="{00000000-0005-0000-0000-000037510000}"/>
    <cellStyle name="40% - Accent2 2 2 5 4 4" xfId="19598" xr:uid="{00000000-0005-0000-0000-000038510000}"/>
    <cellStyle name="40% - Accent2 2 2 5 5" xfId="19599" xr:uid="{00000000-0005-0000-0000-000039510000}"/>
    <cellStyle name="40% - Accent2 2 2 5 5 2" xfId="19600" xr:uid="{00000000-0005-0000-0000-00003A510000}"/>
    <cellStyle name="40% - Accent2 2 2 5 5 3" xfId="19601" xr:uid="{00000000-0005-0000-0000-00003B510000}"/>
    <cellStyle name="40% - Accent2 2 2 5 6" xfId="19602" xr:uid="{00000000-0005-0000-0000-00003C510000}"/>
    <cellStyle name="40% - Accent2 2 2 5 6 2" xfId="19603" xr:uid="{00000000-0005-0000-0000-00003D510000}"/>
    <cellStyle name="40% - Accent2 2 2 5 7" xfId="19604" xr:uid="{00000000-0005-0000-0000-00003E510000}"/>
    <cellStyle name="40% - Accent2 2 2 5 7 2" xfId="19605" xr:uid="{00000000-0005-0000-0000-00003F510000}"/>
    <cellStyle name="40% - Accent2 2 2 5 8" xfId="19606" xr:uid="{00000000-0005-0000-0000-000040510000}"/>
    <cellStyle name="40% - Accent2 2 2 5 9" xfId="52694" xr:uid="{00000000-0005-0000-0000-000041510000}"/>
    <cellStyle name="40% - Accent2 2 2 6" xfId="19607" xr:uid="{00000000-0005-0000-0000-000042510000}"/>
    <cellStyle name="40% - Accent2 2 2 6 2" xfId="19608" xr:uid="{00000000-0005-0000-0000-000043510000}"/>
    <cellStyle name="40% - Accent2 2 2 6 2 2" xfId="19609" xr:uid="{00000000-0005-0000-0000-000044510000}"/>
    <cellStyle name="40% - Accent2 2 2 6 2 2 2" xfId="19610" xr:uid="{00000000-0005-0000-0000-000045510000}"/>
    <cellStyle name="40% - Accent2 2 2 6 2 2 3" xfId="19611" xr:uid="{00000000-0005-0000-0000-000046510000}"/>
    <cellStyle name="40% - Accent2 2 2 6 2 3" xfId="19612" xr:uid="{00000000-0005-0000-0000-000047510000}"/>
    <cellStyle name="40% - Accent2 2 2 6 2 4" xfId="19613" xr:uid="{00000000-0005-0000-0000-000048510000}"/>
    <cellStyle name="40% - Accent2 2 2 6 3" xfId="19614" xr:uid="{00000000-0005-0000-0000-000049510000}"/>
    <cellStyle name="40% - Accent2 2 2 6 3 2" xfId="19615" xr:uid="{00000000-0005-0000-0000-00004A510000}"/>
    <cellStyle name="40% - Accent2 2 2 6 3 2 2" xfId="19616" xr:uid="{00000000-0005-0000-0000-00004B510000}"/>
    <cellStyle name="40% - Accent2 2 2 6 3 2 3" xfId="19617" xr:uid="{00000000-0005-0000-0000-00004C510000}"/>
    <cellStyle name="40% - Accent2 2 2 6 3 3" xfId="19618" xr:uid="{00000000-0005-0000-0000-00004D510000}"/>
    <cellStyle name="40% - Accent2 2 2 6 3 4" xfId="19619" xr:uid="{00000000-0005-0000-0000-00004E510000}"/>
    <cellStyle name="40% - Accent2 2 2 6 4" xfId="19620" xr:uid="{00000000-0005-0000-0000-00004F510000}"/>
    <cellStyle name="40% - Accent2 2 2 6 4 2" xfId="19621" xr:uid="{00000000-0005-0000-0000-000050510000}"/>
    <cellStyle name="40% - Accent2 2 2 6 4 3" xfId="19622" xr:uid="{00000000-0005-0000-0000-000051510000}"/>
    <cellStyle name="40% - Accent2 2 2 6 5" xfId="19623" xr:uid="{00000000-0005-0000-0000-000052510000}"/>
    <cellStyle name="40% - Accent2 2 2 6 5 2" xfId="19624" xr:uid="{00000000-0005-0000-0000-000053510000}"/>
    <cellStyle name="40% - Accent2 2 2 6 6" xfId="19625" xr:uid="{00000000-0005-0000-0000-000054510000}"/>
    <cellStyle name="40% - Accent2 2 2 6 6 2" xfId="19626" xr:uid="{00000000-0005-0000-0000-000055510000}"/>
    <cellStyle name="40% - Accent2 2 2 6 7" xfId="19627" xr:uid="{00000000-0005-0000-0000-000056510000}"/>
    <cellStyle name="40% - Accent2 2 2 7" xfId="19628" xr:uid="{00000000-0005-0000-0000-000057510000}"/>
    <cellStyle name="40% - Accent2 2 2 7 2" xfId="19629" xr:uid="{00000000-0005-0000-0000-000058510000}"/>
    <cellStyle name="40% - Accent2 2 2 7 2 2" xfId="19630" xr:uid="{00000000-0005-0000-0000-000059510000}"/>
    <cellStyle name="40% - Accent2 2 2 7 2 3" xfId="19631" xr:uid="{00000000-0005-0000-0000-00005A510000}"/>
    <cellStyle name="40% - Accent2 2 2 7 3" xfId="19632" xr:uid="{00000000-0005-0000-0000-00005B510000}"/>
    <cellStyle name="40% - Accent2 2 2 7 3 2" xfId="19633" xr:uid="{00000000-0005-0000-0000-00005C510000}"/>
    <cellStyle name="40% - Accent2 2 2 7 4" xfId="19634" xr:uid="{00000000-0005-0000-0000-00005D510000}"/>
    <cellStyle name="40% - Accent2 2 2 7 4 2" xfId="19635" xr:uid="{00000000-0005-0000-0000-00005E510000}"/>
    <cellStyle name="40% - Accent2 2 2 7 5" xfId="19636" xr:uid="{00000000-0005-0000-0000-00005F510000}"/>
    <cellStyle name="40% - Accent2 2 2 8" xfId="19637" xr:uid="{00000000-0005-0000-0000-000060510000}"/>
    <cellStyle name="40% - Accent2 2 2 8 2" xfId="19638" xr:uid="{00000000-0005-0000-0000-000061510000}"/>
    <cellStyle name="40% - Accent2 2 2 8 2 2" xfId="19639" xr:uid="{00000000-0005-0000-0000-000062510000}"/>
    <cellStyle name="40% - Accent2 2 2 8 2 3" xfId="19640" xr:uid="{00000000-0005-0000-0000-000063510000}"/>
    <cellStyle name="40% - Accent2 2 2 8 3" xfId="19641" xr:uid="{00000000-0005-0000-0000-000064510000}"/>
    <cellStyle name="40% - Accent2 2 2 8 4" xfId="19642" xr:uid="{00000000-0005-0000-0000-000065510000}"/>
    <cellStyle name="40% - Accent2 2 2 9" xfId="19643" xr:uid="{00000000-0005-0000-0000-000066510000}"/>
    <cellStyle name="40% - Accent2 2 2 9 2" xfId="19644" xr:uid="{00000000-0005-0000-0000-000067510000}"/>
    <cellStyle name="40% - Accent2 2 2 9 3" xfId="19645" xr:uid="{00000000-0005-0000-0000-000068510000}"/>
    <cellStyle name="40% - Accent2 2 20" xfId="56855" xr:uid="{00000000-0005-0000-0000-000069510000}"/>
    <cellStyle name="40% - Accent2 2 3" xfId="601" xr:uid="{00000000-0005-0000-0000-00006A510000}"/>
    <cellStyle name="40% - Accent2 2 3 10" xfId="19647" xr:uid="{00000000-0005-0000-0000-00006B510000}"/>
    <cellStyle name="40% - Accent2 2 3 10 2" xfId="19648" xr:uid="{00000000-0005-0000-0000-00006C510000}"/>
    <cellStyle name="40% - Accent2 2 3 11" xfId="19649" xr:uid="{00000000-0005-0000-0000-00006D510000}"/>
    <cellStyle name="40% - Accent2 2 3 11 2" xfId="19650" xr:uid="{00000000-0005-0000-0000-00006E510000}"/>
    <cellStyle name="40% - Accent2 2 3 12" xfId="19651" xr:uid="{00000000-0005-0000-0000-00006F510000}"/>
    <cellStyle name="40% - Accent2 2 3 13" xfId="19646" xr:uid="{00000000-0005-0000-0000-000070510000}"/>
    <cellStyle name="40% - Accent2 2 3 14" xfId="52158" xr:uid="{00000000-0005-0000-0000-000071510000}"/>
    <cellStyle name="40% - Accent2 2 3 15" xfId="52483" xr:uid="{00000000-0005-0000-0000-000072510000}"/>
    <cellStyle name="40% - Accent2 2 3 16" xfId="53954" xr:uid="{00000000-0005-0000-0000-000073510000}"/>
    <cellStyle name="40% - Accent2 2 3 17" xfId="55480" xr:uid="{00000000-0005-0000-0000-000074510000}"/>
    <cellStyle name="40% - Accent2 2 3 18" xfId="56858" xr:uid="{00000000-0005-0000-0000-000075510000}"/>
    <cellStyle name="40% - Accent2 2 3 2" xfId="747" xr:uid="{00000000-0005-0000-0000-000076510000}"/>
    <cellStyle name="40% - Accent2 2 3 2 10" xfId="19653" xr:uid="{00000000-0005-0000-0000-000077510000}"/>
    <cellStyle name="40% - Accent2 2 3 2 11" xfId="19652" xr:uid="{00000000-0005-0000-0000-000078510000}"/>
    <cellStyle name="40% - Accent2 2 3 2 12" xfId="52243" xr:uid="{00000000-0005-0000-0000-000079510000}"/>
    <cellStyle name="40% - Accent2 2 3 2 13" xfId="52484" xr:uid="{00000000-0005-0000-0000-00007A510000}"/>
    <cellStyle name="40% - Accent2 2 3 2 14" xfId="53955" xr:uid="{00000000-0005-0000-0000-00007B510000}"/>
    <cellStyle name="40% - Accent2 2 3 2 15" xfId="55481" xr:uid="{00000000-0005-0000-0000-00007C510000}"/>
    <cellStyle name="40% - Accent2 2 3 2 16" xfId="56859" xr:uid="{00000000-0005-0000-0000-00007D510000}"/>
    <cellStyle name="40% - Accent2 2 3 2 2" xfId="19654" xr:uid="{00000000-0005-0000-0000-00007E510000}"/>
    <cellStyle name="40% - Accent2 2 3 2 2 10" xfId="54593" xr:uid="{00000000-0005-0000-0000-00007F510000}"/>
    <cellStyle name="40% - Accent2 2 3 2 2 11" xfId="56119" xr:uid="{00000000-0005-0000-0000-000080510000}"/>
    <cellStyle name="40% - Accent2 2 3 2 2 12" xfId="57497" xr:uid="{00000000-0005-0000-0000-000081510000}"/>
    <cellStyle name="40% - Accent2 2 3 2 2 2" xfId="19655" xr:uid="{00000000-0005-0000-0000-000082510000}"/>
    <cellStyle name="40% - Accent2 2 3 2 2 2 2" xfId="19656" xr:uid="{00000000-0005-0000-0000-000083510000}"/>
    <cellStyle name="40% - Accent2 2 3 2 2 2 2 2" xfId="19657" xr:uid="{00000000-0005-0000-0000-000084510000}"/>
    <cellStyle name="40% - Accent2 2 3 2 2 2 2 2 2" xfId="19658" xr:uid="{00000000-0005-0000-0000-000085510000}"/>
    <cellStyle name="40% - Accent2 2 3 2 2 2 2 2 3" xfId="19659" xr:uid="{00000000-0005-0000-0000-000086510000}"/>
    <cellStyle name="40% - Accent2 2 3 2 2 2 2 3" xfId="19660" xr:uid="{00000000-0005-0000-0000-000087510000}"/>
    <cellStyle name="40% - Accent2 2 3 2 2 2 2 4" xfId="19661" xr:uid="{00000000-0005-0000-0000-000088510000}"/>
    <cellStyle name="40% - Accent2 2 3 2 2 2 3" xfId="19662" xr:uid="{00000000-0005-0000-0000-000089510000}"/>
    <cellStyle name="40% - Accent2 2 3 2 2 2 3 2" xfId="19663" xr:uid="{00000000-0005-0000-0000-00008A510000}"/>
    <cellStyle name="40% - Accent2 2 3 2 2 2 3 2 2" xfId="19664" xr:uid="{00000000-0005-0000-0000-00008B510000}"/>
    <cellStyle name="40% - Accent2 2 3 2 2 2 3 2 3" xfId="19665" xr:uid="{00000000-0005-0000-0000-00008C510000}"/>
    <cellStyle name="40% - Accent2 2 3 2 2 2 3 3" xfId="19666" xr:uid="{00000000-0005-0000-0000-00008D510000}"/>
    <cellStyle name="40% - Accent2 2 3 2 2 2 3 4" xfId="19667" xr:uid="{00000000-0005-0000-0000-00008E510000}"/>
    <cellStyle name="40% - Accent2 2 3 2 2 2 4" xfId="19668" xr:uid="{00000000-0005-0000-0000-00008F510000}"/>
    <cellStyle name="40% - Accent2 2 3 2 2 2 4 2" xfId="19669" xr:uid="{00000000-0005-0000-0000-000090510000}"/>
    <cellStyle name="40% - Accent2 2 3 2 2 2 4 3" xfId="19670" xr:uid="{00000000-0005-0000-0000-000091510000}"/>
    <cellStyle name="40% - Accent2 2 3 2 2 2 5" xfId="19671" xr:uid="{00000000-0005-0000-0000-000092510000}"/>
    <cellStyle name="40% - Accent2 2 3 2 2 2 5 2" xfId="19672" xr:uid="{00000000-0005-0000-0000-000093510000}"/>
    <cellStyle name="40% - Accent2 2 3 2 2 2 6" xfId="19673" xr:uid="{00000000-0005-0000-0000-000094510000}"/>
    <cellStyle name="40% - Accent2 2 3 2 2 2 6 2" xfId="19674" xr:uid="{00000000-0005-0000-0000-000095510000}"/>
    <cellStyle name="40% - Accent2 2 3 2 2 2 7" xfId="19675" xr:uid="{00000000-0005-0000-0000-000096510000}"/>
    <cellStyle name="40% - Accent2 2 3 2 2 3" xfId="19676" xr:uid="{00000000-0005-0000-0000-000097510000}"/>
    <cellStyle name="40% - Accent2 2 3 2 2 3 2" xfId="19677" xr:uid="{00000000-0005-0000-0000-000098510000}"/>
    <cellStyle name="40% - Accent2 2 3 2 2 3 2 2" xfId="19678" xr:uid="{00000000-0005-0000-0000-000099510000}"/>
    <cellStyle name="40% - Accent2 2 3 2 2 3 2 3" xfId="19679" xr:uid="{00000000-0005-0000-0000-00009A510000}"/>
    <cellStyle name="40% - Accent2 2 3 2 2 3 3" xfId="19680" xr:uid="{00000000-0005-0000-0000-00009B510000}"/>
    <cellStyle name="40% - Accent2 2 3 2 2 3 3 2" xfId="19681" xr:uid="{00000000-0005-0000-0000-00009C510000}"/>
    <cellStyle name="40% - Accent2 2 3 2 2 3 4" xfId="19682" xr:uid="{00000000-0005-0000-0000-00009D510000}"/>
    <cellStyle name="40% - Accent2 2 3 2 2 3 4 2" xfId="19683" xr:uid="{00000000-0005-0000-0000-00009E510000}"/>
    <cellStyle name="40% - Accent2 2 3 2 2 3 5" xfId="19684" xr:uid="{00000000-0005-0000-0000-00009F510000}"/>
    <cellStyle name="40% - Accent2 2 3 2 2 4" xfId="19685" xr:uid="{00000000-0005-0000-0000-0000A0510000}"/>
    <cellStyle name="40% - Accent2 2 3 2 2 4 2" xfId="19686" xr:uid="{00000000-0005-0000-0000-0000A1510000}"/>
    <cellStyle name="40% - Accent2 2 3 2 2 4 2 2" xfId="19687" xr:uid="{00000000-0005-0000-0000-0000A2510000}"/>
    <cellStyle name="40% - Accent2 2 3 2 2 4 2 3" xfId="19688" xr:uid="{00000000-0005-0000-0000-0000A3510000}"/>
    <cellStyle name="40% - Accent2 2 3 2 2 4 3" xfId="19689" xr:uid="{00000000-0005-0000-0000-0000A4510000}"/>
    <cellStyle name="40% - Accent2 2 3 2 2 4 4" xfId="19690" xr:uid="{00000000-0005-0000-0000-0000A5510000}"/>
    <cellStyle name="40% - Accent2 2 3 2 2 5" xfId="19691" xr:uid="{00000000-0005-0000-0000-0000A6510000}"/>
    <cellStyle name="40% - Accent2 2 3 2 2 5 2" xfId="19692" xr:uid="{00000000-0005-0000-0000-0000A7510000}"/>
    <cellStyle name="40% - Accent2 2 3 2 2 5 3" xfId="19693" xr:uid="{00000000-0005-0000-0000-0000A8510000}"/>
    <cellStyle name="40% - Accent2 2 3 2 2 6" xfId="19694" xr:uid="{00000000-0005-0000-0000-0000A9510000}"/>
    <cellStyle name="40% - Accent2 2 3 2 2 6 2" xfId="19695" xr:uid="{00000000-0005-0000-0000-0000AA510000}"/>
    <cellStyle name="40% - Accent2 2 3 2 2 7" xfId="19696" xr:uid="{00000000-0005-0000-0000-0000AB510000}"/>
    <cellStyle name="40% - Accent2 2 3 2 2 7 2" xfId="19697" xr:uid="{00000000-0005-0000-0000-0000AC510000}"/>
    <cellStyle name="40% - Accent2 2 3 2 2 8" xfId="19698" xr:uid="{00000000-0005-0000-0000-0000AD510000}"/>
    <cellStyle name="40% - Accent2 2 3 2 2 9" xfId="53234" xr:uid="{00000000-0005-0000-0000-0000AE510000}"/>
    <cellStyle name="40% - Accent2 2 3 2 3" xfId="19699" xr:uid="{00000000-0005-0000-0000-0000AF510000}"/>
    <cellStyle name="40% - Accent2 2 3 2 3 10" xfId="54397" xr:uid="{00000000-0005-0000-0000-0000B0510000}"/>
    <cellStyle name="40% - Accent2 2 3 2 3 11" xfId="55923" xr:uid="{00000000-0005-0000-0000-0000B1510000}"/>
    <cellStyle name="40% - Accent2 2 3 2 3 12" xfId="57301" xr:uid="{00000000-0005-0000-0000-0000B2510000}"/>
    <cellStyle name="40% - Accent2 2 3 2 3 2" xfId="19700" xr:uid="{00000000-0005-0000-0000-0000B3510000}"/>
    <cellStyle name="40% - Accent2 2 3 2 3 2 2" xfId="19701" xr:uid="{00000000-0005-0000-0000-0000B4510000}"/>
    <cellStyle name="40% - Accent2 2 3 2 3 2 2 2" xfId="19702" xr:uid="{00000000-0005-0000-0000-0000B5510000}"/>
    <cellStyle name="40% - Accent2 2 3 2 3 2 2 2 2" xfId="19703" xr:uid="{00000000-0005-0000-0000-0000B6510000}"/>
    <cellStyle name="40% - Accent2 2 3 2 3 2 2 2 3" xfId="19704" xr:uid="{00000000-0005-0000-0000-0000B7510000}"/>
    <cellStyle name="40% - Accent2 2 3 2 3 2 2 3" xfId="19705" xr:uid="{00000000-0005-0000-0000-0000B8510000}"/>
    <cellStyle name="40% - Accent2 2 3 2 3 2 2 4" xfId="19706" xr:uid="{00000000-0005-0000-0000-0000B9510000}"/>
    <cellStyle name="40% - Accent2 2 3 2 3 2 3" xfId="19707" xr:uid="{00000000-0005-0000-0000-0000BA510000}"/>
    <cellStyle name="40% - Accent2 2 3 2 3 2 3 2" xfId="19708" xr:uid="{00000000-0005-0000-0000-0000BB510000}"/>
    <cellStyle name="40% - Accent2 2 3 2 3 2 3 2 2" xfId="19709" xr:uid="{00000000-0005-0000-0000-0000BC510000}"/>
    <cellStyle name="40% - Accent2 2 3 2 3 2 3 2 3" xfId="19710" xr:uid="{00000000-0005-0000-0000-0000BD510000}"/>
    <cellStyle name="40% - Accent2 2 3 2 3 2 3 3" xfId="19711" xr:uid="{00000000-0005-0000-0000-0000BE510000}"/>
    <cellStyle name="40% - Accent2 2 3 2 3 2 3 4" xfId="19712" xr:uid="{00000000-0005-0000-0000-0000BF510000}"/>
    <cellStyle name="40% - Accent2 2 3 2 3 2 4" xfId="19713" xr:uid="{00000000-0005-0000-0000-0000C0510000}"/>
    <cellStyle name="40% - Accent2 2 3 2 3 2 4 2" xfId="19714" xr:uid="{00000000-0005-0000-0000-0000C1510000}"/>
    <cellStyle name="40% - Accent2 2 3 2 3 2 4 3" xfId="19715" xr:uid="{00000000-0005-0000-0000-0000C2510000}"/>
    <cellStyle name="40% - Accent2 2 3 2 3 2 5" xfId="19716" xr:uid="{00000000-0005-0000-0000-0000C3510000}"/>
    <cellStyle name="40% - Accent2 2 3 2 3 2 5 2" xfId="19717" xr:uid="{00000000-0005-0000-0000-0000C4510000}"/>
    <cellStyle name="40% - Accent2 2 3 2 3 2 6" xfId="19718" xr:uid="{00000000-0005-0000-0000-0000C5510000}"/>
    <cellStyle name="40% - Accent2 2 3 2 3 2 6 2" xfId="19719" xr:uid="{00000000-0005-0000-0000-0000C6510000}"/>
    <cellStyle name="40% - Accent2 2 3 2 3 2 7" xfId="19720" xr:uid="{00000000-0005-0000-0000-0000C7510000}"/>
    <cellStyle name="40% - Accent2 2 3 2 3 3" xfId="19721" xr:uid="{00000000-0005-0000-0000-0000C8510000}"/>
    <cellStyle name="40% - Accent2 2 3 2 3 3 2" xfId="19722" xr:uid="{00000000-0005-0000-0000-0000C9510000}"/>
    <cellStyle name="40% - Accent2 2 3 2 3 3 2 2" xfId="19723" xr:uid="{00000000-0005-0000-0000-0000CA510000}"/>
    <cellStyle name="40% - Accent2 2 3 2 3 3 2 3" xfId="19724" xr:uid="{00000000-0005-0000-0000-0000CB510000}"/>
    <cellStyle name="40% - Accent2 2 3 2 3 3 3" xfId="19725" xr:uid="{00000000-0005-0000-0000-0000CC510000}"/>
    <cellStyle name="40% - Accent2 2 3 2 3 3 3 2" xfId="19726" xr:uid="{00000000-0005-0000-0000-0000CD510000}"/>
    <cellStyle name="40% - Accent2 2 3 2 3 3 4" xfId="19727" xr:uid="{00000000-0005-0000-0000-0000CE510000}"/>
    <cellStyle name="40% - Accent2 2 3 2 3 3 4 2" xfId="19728" xr:uid="{00000000-0005-0000-0000-0000CF510000}"/>
    <cellStyle name="40% - Accent2 2 3 2 3 3 5" xfId="19729" xr:uid="{00000000-0005-0000-0000-0000D0510000}"/>
    <cellStyle name="40% - Accent2 2 3 2 3 4" xfId="19730" xr:uid="{00000000-0005-0000-0000-0000D1510000}"/>
    <cellStyle name="40% - Accent2 2 3 2 3 4 2" xfId="19731" xr:uid="{00000000-0005-0000-0000-0000D2510000}"/>
    <cellStyle name="40% - Accent2 2 3 2 3 4 2 2" xfId="19732" xr:uid="{00000000-0005-0000-0000-0000D3510000}"/>
    <cellStyle name="40% - Accent2 2 3 2 3 4 2 3" xfId="19733" xr:uid="{00000000-0005-0000-0000-0000D4510000}"/>
    <cellStyle name="40% - Accent2 2 3 2 3 4 3" xfId="19734" xr:uid="{00000000-0005-0000-0000-0000D5510000}"/>
    <cellStyle name="40% - Accent2 2 3 2 3 4 4" xfId="19735" xr:uid="{00000000-0005-0000-0000-0000D6510000}"/>
    <cellStyle name="40% - Accent2 2 3 2 3 5" xfId="19736" xr:uid="{00000000-0005-0000-0000-0000D7510000}"/>
    <cellStyle name="40% - Accent2 2 3 2 3 5 2" xfId="19737" xr:uid="{00000000-0005-0000-0000-0000D8510000}"/>
    <cellStyle name="40% - Accent2 2 3 2 3 5 3" xfId="19738" xr:uid="{00000000-0005-0000-0000-0000D9510000}"/>
    <cellStyle name="40% - Accent2 2 3 2 3 6" xfId="19739" xr:uid="{00000000-0005-0000-0000-0000DA510000}"/>
    <cellStyle name="40% - Accent2 2 3 2 3 6 2" xfId="19740" xr:uid="{00000000-0005-0000-0000-0000DB510000}"/>
    <cellStyle name="40% - Accent2 2 3 2 3 7" xfId="19741" xr:uid="{00000000-0005-0000-0000-0000DC510000}"/>
    <cellStyle name="40% - Accent2 2 3 2 3 7 2" xfId="19742" xr:uid="{00000000-0005-0000-0000-0000DD510000}"/>
    <cellStyle name="40% - Accent2 2 3 2 3 8" xfId="19743" xr:uid="{00000000-0005-0000-0000-0000DE510000}"/>
    <cellStyle name="40% - Accent2 2 3 2 3 9" xfId="52986" xr:uid="{00000000-0005-0000-0000-0000DF510000}"/>
    <cellStyle name="40% - Accent2 2 3 2 4" xfId="19744" xr:uid="{00000000-0005-0000-0000-0000E0510000}"/>
    <cellStyle name="40% - Accent2 2 3 2 4 10" xfId="55694" xr:uid="{00000000-0005-0000-0000-0000E1510000}"/>
    <cellStyle name="40% - Accent2 2 3 2 4 11" xfId="57072" xr:uid="{00000000-0005-0000-0000-0000E2510000}"/>
    <cellStyle name="40% - Accent2 2 3 2 4 2" xfId="19745" xr:uid="{00000000-0005-0000-0000-0000E3510000}"/>
    <cellStyle name="40% - Accent2 2 3 2 4 2 2" xfId="19746" xr:uid="{00000000-0005-0000-0000-0000E4510000}"/>
    <cellStyle name="40% - Accent2 2 3 2 4 2 2 2" xfId="19747" xr:uid="{00000000-0005-0000-0000-0000E5510000}"/>
    <cellStyle name="40% - Accent2 2 3 2 4 2 2 3" xfId="19748" xr:uid="{00000000-0005-0000-0000-0000E6510000}"/>
    <cellStyle name="40% - Accent2 2 3 2 4 2 3" xfId="19749" xr:uid="{00000000-0005-0000-0000-0000E7510000}"/>
    <cellStyle name="40% - Accent2 2 3 2 4 2 4" xfId="19750" xr:uid="{00000000-0005-0000-0000-0000E8510000}"/>
    <cellStyle name="40% - Accent2 2 3 2 4 3" xfId="19751" xr:uid="{00000000-0005-0000-0000-0000E9510000}"/>
    <cellStyle name="40% - Accent2 2 3 2 4 3 2" xfId="19752" xr:uid="{00000000-0005-0000-0000-0000EA510000}"/>
    <cellStyle name="40% - Accent2 2 3 2 4 3 2 2" xfId="19753" xr:uid="{00000000-0005-0000-0000-0000EB510000}"/>
    <cellStyle name="40% - Accent2 2 3 2 4 3 2 3" xfId="19754" xr:uid="{00000000-0005-0000-0000-0000EC510000}"/>
    <cellStyle name="40% - Accent2 2 3 2 4 3 3" xfId="19755" xr:uid="{00000000-0005-0000-0000-0000ED510000}"/>
    <cellStyle name="40% - Accent2 2 3 2 4 3 4" xfId="19756" xr:uid="{00000000-0005-0000-0000-0000EE510000}"/>
    <cellStyle name="40% - Accent2 2 3 2 4 4" xfId="19757" xr:uid="{00000000-0005-0000-0000-0000EF510000}"/>
    <cellStyle name="40% - Accent2 2 3 2 4 4 2" xfId="19758" xr:uid="{00000000-0005-0000-0000-0000F0510000}"/>
    <cellStyle name="40% - Accent2 2 3 2 4 4 3" xfId="19759" xr:uid="{00000000-0005-0000-0000-0000F1510000}"/>
    <cellStyle name="40% - Accent2 2 3 2 4 5" xfId="19760" xr:uid="{00000000-0005-0000-0000-0000F2510000}"/>
    <cellStyle name="40% - Accent2 2 3 2 4 5 2" xfId="19761" xr:uid="{00000000-0005-0000-0000-0000F3510000}"/>
    <cellStyle name="40% - Accent2 2 3 2 4 6" xfId="19762" xr:uid="{00000000-0005-0000-0000-0000F4510000}"/>
    <cellStyle name="40% - Accent2 2 3 2 4 6 2" xfId="19763" xr:uid="{00000000-0005-0000-0000-0000F5510000}"/>
    <cellStyle name="40% - Accent2 2 3 2 4 7" xfId="19764" xr:uid="{00000000-0005-0000-0000-0000F6510000}"/>
    <cellStyle name="40% - Accent2 2 3 2 4 8" xfId="52697" xr:uid="{00000000-0005-0000-0000-0000F7510000}"/>
    <cellStyle name="40% - Accent2 2 3 2 4 9" xfId="54168" xr:uid="{00000000-0005-0000-0000-0000F8510000}"/>
    <cellStyle name="40% - Accent2 2 3 2 5" xfId="19765" xr:uid="{00000000-0005-0000-0000-0000F9510000}"/>
    <cellStyle name="40% - Accent2 2 3 2 5 2" xfId="19766" xr:uid="{00000000-0005-0000-0000-0000FA510000}"/>
    <cellStyle name="40% - Accent2 2 3 2 5 2 2" xfId="19767" xr:uid="{00000000-0005-0000-0000-0000FB510000}"/>
    <cellStyle name="40% - Accent2 2 3 2 5 2 3" xfId="19768" xr:uid="{00000000-0005-0000-0000-0000FC510000}"/>
    <cellStyle name="40% - Accent2 2 3 2 5 3" xfId="19769" xr:uid="{00000000-0005-0000-0000-0000FD510000}"/>
    <cellStyle name="40% - Accent2 2 3 2 5 3 2" xfId="19770" xr:uid="{00000000-0005-0000-0000-0000FE510000}"/>
    <cellStyle name="40% - Accent2 2 3 2 5 4" xfId="19771" xr:uid="{00000000-0005-0000-0000-0000FF510000}"/>
    <cellStyle name="40% - Accent2 2 3 2 5 4 2" xfId="19772" xr:uid="{00000000-0005-0000-0000-000000520000}"/>
    <cellStyle name="40% - Accent2 2 3 2 5 5" xfId="19773" xr:uid="{00000000-0005-0000-0000-000001520000}"/>
    <cellStyle name="40% - Accent2 2 3 2 6" xfId="19774" xr:uid="{00000000-0005-0000-0000-000002520000}"/>
    <cellStyle name="40% - Accent2 2 3 2 6 2" xfId="19775" xr:uid="{00000000-0005-0000-0000-000003520000}"/>
    <cellStyle name="40% - Accent2 2 3 2 6 2 2" xfId="19776" xr:uid="{00000000-0005-0000-0000-000004520000}"/>
    <cellStyle name="40% - Accent2 2 3 2 6 2 3" xfId="19777" xr:uid="{00000000-0005-0000-0000-000005520000}"/>
    <cellStyle name="40% - Accent2 2 3 2 6 3" xfId="19778" xr:uid="{00000000-0005-0000-0000-000006520000}"/>
    <cellStyle name="40% - Accent2 2 3 2 6 4" xfId="19779" xr:uid="{00000000-0005-0000-0000-000007520000}"/>
    <cellStyle name="40% - Accent2 2 3 2 7" xfId="19780" xr:uid="{00000000-0005-0000-0000-000008520000}"/>
    <cellStyle name="40% - Accent2 2 3 2 7 2" xfId="19781" xr:uid="{00000000-0005-0000-0000-000009520000}"/>
    <cellStyle name="40% - Accent2 2 3 2 7 3" xfId="19782" xr:uid="{00000000-0005-0000-0000-00000A520000}"/>
    <cellStyle name="40% - Accent2 2 3 2 8" xfId="19783" xr:uid="{00000000-0005-0000-0000-00000B520000}"/>
    <cellStyle name="40% - Accent2 2 3 2 8 2" xfId="19784" xr:uid="{00000000-0005-0000-0000-00000C520000}"/>
    <cellStyle name="40% - Accent2 2 3 2 9" xfId="19785" xr:uid="{00000000-0005-0000-0000-00000D520000}"/>
    <cellStyle name="40% - Accent2 2 3 2 9 2" xfId="19786" xr:uid="{00000000-0005-0000-0000-00000E520000}"/>
    <cellStyle name="40% - Accent2 2 3 3" xfId="19787" xr:uid="{00000000-0005-0000-0000-00000F520000}"/>
    <cellStyle name="40% - Accent2 2 3 3 10" xfId="19788" xr:uid="{00000000-0005-0000-0000-000010520000}"/>
    <cellStyle name="40% - Accent2 2 3 3 11" xfId="53233" xr:uid="{00000000-0005-0000-0000-000011520000}"/>
    <cellStyle name="40% - Accent2 2 3 3 12" xfId="54592" xr:uid="{00000000-0005-0000-0000-000012520000}"/>
    <cellStyle name="40% - Accent2 2 3 3 13" xfId="56118" xr:uid="{00000000-0005-0000-0000-000013520000}"/>
    <cellStyle name="40% - Accent2 2 3 3 14" xfId="57496" xr:uid="{00000000-0005-0000-0000-000014520000}"/>
    <cellStyle name="40% - Accent2 2 3 3 2" xfId="19789" xr:uid="{00000000-0005-0000-0000-000015520000}"/>
    <cellStyle name="40% - Accent2 2 3 3 2 2" xfId="19790" xr:uid="{00000000-0005-0000-0000-000016520000}"/>
    <cellStyle name="40% - Accent2 2 3 3 2 2 2" xfId="19791" xr:uid="{00000000-0005-0000-0000-000017520000}"/>
    <cellStyle name="40% - Accent2 2 3 3 2 2 2 2" xfId="19792" xr:uid="{00000000-0005-0000-0000-000018520000}"/>
    <cellStyle name="40% - Accent2 2 3 3 2 2 2 2 2" xfId="19793" xr:uid="{00000000-0005-0000-0000-000019520000}"/>
    <cellStyle name="40% - Accent2 2 3 3 2 2 2 2 3" xfId="19794" xr:uid="{00000000-0005-0000-0000-00001A520000}"/>
    <cellStyle name="40% - Accent2 2 3 3 2 2 2 3" xfId="19795" xr:uid="{00000000-0005-0000-0000-00001B520000}"/>
    <cellStyle name="40% - Accent2 2 3 3 2 2 2 4" xfId="19796" xr:uid="{00000000-0005-0000-0000-00001C520000}"/>
    <cellStyle name="40% - Accent2 2 3 3 2 2 3" xfId="19797" xr:uid="{00000000-0005-0000-0000-00001D520000}"/>
    <cellStyle name="40% - Accent2 2 3 3 2 2 3 2" xfId="19798" xr:uid="{00000000-0005-0000-0000-00001E520000}"/>
    <cellStyle name="40% - Accent2 2 3 3 2 2 3 2 2" xfId="19799" xr:uid="{00000000-0005-0000-0000-00001F520000}"/>
    <cellStyle name="40% - Accent2 2 3 3 2 2 3 2 3" xfId="19800" xr:uid="{00000000-0005-0000-0000-000020520000}"/>
    <cellStyle name="40% - Accent2 2 3 3 2 2 3 3" xfId="19801" xr:uid="{00000000-0005-0000-0000-000021520000}"/>
    <cellStyle name="40% - Accent2 2 3 3 2 2 3 4" xfId="19802" xr:uid="{00000000-0005-0000-0000-000022520000}"/>
    <cellStyle name="40% - Accent2 2 3 3 2 2 4" xfId="19803" xr:uid="{00000000-0005-0000-0000-000023520000}"/>
    <cellStyle name="40% - Accent2 2 3 3 2 2 4 2" xfId="19804" xr:uid="{00000000-0005-0000-0000-000024520000}"/>
    <cellStyle name="40% - Accent2 2 3 3 2 2 4 3" xfId="19805" xr:uid="{00000000-0005-0000-0000-000025520000}"/>
    <cellStyle name="40% - Accent2 2 3 3 2 2 5" xfId="19806" xr:uid="{00000000-0005-0000-0000-000026520000}"/>
    <cellStyle name="40% - Accent2 2 3 3 2 2 5 2" xfId="19807" xr:uid="{00000000-0005-0000-0000-000027520000}"/>
    <cellStyle name="40% - Accent2 2 3 3 2 2 6" xfId="19808" xr:uid="{00000000-0005-0000-0000-000028520000}"/>
    <cellStyle name="40% - Accent2 2 3 3 2 2 6 2" xfId="19809" xr:uid="{00000000-0005-0000-0000-000029520000}"/>
    <cellStyle name="40% - Accent2 2 3 3 2 2 7" xfId="19810" xr:uid="{00000000-0005-0000-0000-00002A520000}"/>
    <cellStyle name="40% - Accent2 2 3 3 2 3" xfId="19811" xr:uid="{00000000-0005-0000-0000-00002B520000}"/>
    <cellStyle name="40% - Accent2 2 3 3 2 3 2" xfId="19812" xr:uid="{00000000-0005-0000-0000-00002C520000}"/>
    <cellStyle name="40% - Accent2 2 3 3 2 3 2 2" xfId="19813" xr:uid="{00000000-0005-0000-0000-00002D520000}"/>
    <cellStyle name="40% - Accent2 2 3 3 2 3 2 3" xfId="19814" xr:uid="{00000000-0005-0000-0000-00002E520000}"/>
    <cellStyle name="40% - Accent2 2 3 3 2 3 3" xfId="19815" xr:uid="{00000000-0005-0000-0000-00002F520000}"/>
    <cellStyle name="40% - Accent2 2 3 3 2 3 3 2" xfId="19816" xr:uid="{00000000-0005-0000-0000-000030520000}"/>
    <cellStyle name="40% - Accent2 2 3 3 2 3 4" xfId="19817" xr:uid="{00000000-0005-0000-0000-000031520000}"/>
    <cellStyle name="40% - Accent2 2 3 3 2 3 4 2" xfId="19818" xr:uid="{00000000-0005-0000-0000-000032520000}"/>
    <cellStyle name="40% - Accent2 2 3 3 2 3 5" xfId="19819" xr:uid="{00000000-0005-0000-0000-000033520000}"/>
    <cellStyle name="40% - Accent2 2 3 3 2 4" xfId="19820" xr:uid="{00000000-0005-0000-0000-000034520000}"/>
    <cellStyle name="40% - Accent2 2 3 3 2 4 2" xfId="19821" xr:uid="{00000000-0005-0000-0000-000035520000}"/>
    <cellStyle name="40% - Accent2 2 3 3 2 4 2 2" xfId="19822" xr:uid="{00000000-0005-0000-0000-000036520000}"/>
    <cellStyle name="40% - Accent2 2 3 3 2 4 2 3" xfId="19823" xr:uid="{00000000-0005-0000-0000-000037520000}"/>
    <cellStyle name="40% - Accent2 2 3 3 2 4 3" xfId="19824" xr:uid="{00000000-0005-0000-0000-000038520000}"/>
    <cellStyle name="40% - Accent2 2 3 3 2 4 4" xfId="19825" xr:uid="{00000000-0005-0000-0000-000039520000}"/>
    <cellStyle name="40% - Accent2 2 3 3 2 5" xfId="19826" xr:uid="{00000000-0005-0000-0000-00003A520000}"/>
    <cellStyle name="40% - Accent2 2 3 3 2 5 2" xfId="19827" xr:uid="{00000000-0005-0000-0000-00003B520000}"/>
    <cellStyle name="40% - Accent2 2 3 3 2 5 3" xfId="19828" xr:uid="{00000000-0005-0000-0000-00003C520000}"/>
    <cellStyle name="40% - Accent2 2 3 3 2 6" xfId="19829" xr:uid="{00000000-0005-0000-0000-00003D520000}"/>
    <cellStyle name="40% - Accent2 2 3 3 2 6 2" xfId="19830" xr:uid="{00000000-0005-0000-0000-00003E520000}"/>
    <cellStyle name="40% - Accent2 2 3 3 2 7" xfId="19831" xr:uid="{00000000-0005-0000-0000-00003F520000}"/>
    <cellStyle name="40% - Accent2 2 3 3 2 7 2" xfId="19832" xr:uid="{00000000-0005-0000-0000-000040520000}"/>
    <cellStyle name="40% - Accent2 2 3 3 2 8" xfId="19833" xr:uid="{00000000-0005-0000-0000-000041520000}"/>
    <cellStyle name="40% - Accent2 2 3 3 3" xfId="19834" xr:uid="{00000000-0005-0000-0000-000042520000}"/>
    <cellStyle name="40% - Accent2 2 3 3 3 2" xfId="19835" xr:uid="{00000000-0005-0000-0000-000043520000}"/>
    <cellStyle name="40% - Accent2 2 3 3 3 2 2" xfId="19836" xr:uid="{00000000-0005-0000-0000-000044520000}"/>
    <cellStyle name="40% - Accent2 2 3 3 3 2 2 2" xfId="19837" xr:uid="{00000000-0005-0000-0000-000045520000}"/>
    <cellStyle name="40% - Accent2 2 3 3 3 2 2 2 2" xfId="19838" xr:uid="{00000000-0005-0000-0000-000046520000}"/>
    <cellStyle name="40% - Accent2 2 3 3 3 2 2 2 3" xfId="19839" xr:uid="{00000000-0005-0000-0000-000047520000}"/>
    <cellStyle name="40% - Accent2 2 3 3 3 2 2 3" xfId="19840" xr:uid="{00000000-0005-0000-0000-000048520000}"/>
    <cellStyle name="40% - Accent2 2 3 3 3 2 2 4" xfId="19841" xr:uid="{00000000-0005-0000-0000-000049520000}"/>
    <cellStyle name="40% - Accent2 2 3 3 3 2 3" xfId="19842" xr:uid="{00000000-0005-0000-0000-00004A520000}"/>
    <cellStyle name="40% - Accent2 2 3 3 3 2 3 2" xfId="19843" xr:uid="{00000000-0005-0000-0000-00004B520000}"/>
    <cellStyle name="40% - Accent2 2 3 3 3 2 3 2 2" xfId="19844" xr:uid="{00000000-0005-0000-0000-00004C520000}"/>
    <cellStyle name="40% - Accent2 2 3 3 3 2 3 2 3" xfId="19845" xr:uid="{00000000-0005-0000-0000-00004D520000}"/>
    <cellStyle name="40% - Accent2 2 3 3 3 2 3 3" xfId="19846" xr:uid="{00000000-0005-0000-0000-00004E520000}"/>
    <cellStyle name="40% - Accent2 2 3 3 3 2 3 4" xfId="19847" xr:uid="{00000000-0005-0000-0000-00004F520000}"/>
    <cellStyle name="40% - Accent2 2 3 3 3 2 4" xfId="19848" xr:uid="{00000000-0005-0000-0000-000050520000}"/>
    <cellStyle name="40% - Accent2 2 3 3 3 2 4 2" xfId="19849" xr:uid="{00000000-0005-0000-0000-000051520000}"/>
    <cellStyle name="40% - Accent2 2 3 3 3 2 4 3" xfId="19850" xr:uid="{00000000-0005-0000-0000-000052520000}"/>
    <cellStyle name="40% - Accent2 2 3 3 3 2 5" xfId="19851" xr:uid="{00000000-0005-0000-0000-000053520000}"/>
    <cellStyle name="40% - Accent2 2 3 3 3 2 5 2" xfId="19852" xr:uid="{00000000-0005-0000-0000-000054520000}"/>
    <cellStyle name="40% - Accent2 2 3 3 3 2 6" xfId="19853" xr:uid="{00000000-0005-0000-0000-000055520000}"/>
    <cellStyle name="40% - Accent2 2 3 3 3 2 6 2" xfId="19854" xr:uid="{00000000-0005-0000-0000-000056520000}"/>
    <cellStyle name="40% - Accent2 2 3 3 3 2 7" xfId="19855" xr:uid="{00000000-0005-0000-0000-000057520000}"/>
    <cellStyle name="40% - Accent2 2 3 3 3 3" xfId="19856" xr:uid="{00000000-0005-0000-0000-000058520000}"/>
    <cellStyle name="40% - Accent2 2 3 3 3 3 2" xfId="19857" xr:uid="{00000000-0005-0000-0000-000059520000}"/>
    <cellStyle name="40% - Accent2 2 3 3 3 3 2 2" xfId="19858" xr:uid="{00000000-0005-0000-0000-00005A520000}"/>
    <cellStyle name="40% - Accent2 2 3 3 3 3 2 3" xfId="19859" xr:uid="{00000000-0005-0000-0000-00005B520000}"/>
    <cellStyle name="40% - Accent2 2 3 3 3 3 3" xfId="19860" xr:uid="{00000000-0005-0000-0000-00005C520000}"/>
    <cellStyle name="40% - Accent2 2 3 3 3 3 3 2" xfId="19861" xr:uid="{00000000-0005-0000-0000-00005D520000}"/>
    <cellStyle name="40% - Accent2 2 3 3 3 3 4" xfId="19862" xr:uid="{00000000-0005-0000-0000-00005E520000}"/>
    <cellStyle name="40% - Accent2 2 3 3 3 3 4 2" xfId="19863" xr:uid="{00000000-0005-0000-0000-00005F520000}"/>
    <cellStyle name="40% - Accent2 2 3 3 3 3 5" xfId="19864" xr:uid="{00000000-0005-0000-0000-000060520000}"/>
    <cellStyle name="40% - Accent2 2 3 3 3 4" xfId="19865" xr:uid="{00000000-0005-0000-0000-000061520000}"/>
    <cellStyle name="40% - Accent2 2 3 3 3 4 2" xfId="19866" xr:uid="{00000000-0005-0000-0000-000062520000}"/>
    <cellStyle name="40% - Accent2 2 3 3 3 4 2 2" xfId="19867" xr:uid="{00000000-0005-0000-0000-000063520000}"/>
    <cellStyle name="40% - Accent2 2 3 3 3 4 2 3" xfId="19868" xr:uid="{00000000-0005-0000-0000-000064520000}"/>
    <cellStyle name="40% - Accent2 2 3 3 3 4 3" xfId="19869" xr:uid="{00000000-0005-0000-0000-000065520000}"/>
    <cellStyle name="40% - Accent2 2 3 3 3 4 4" xfId="19870" xr:uid="{00000000-0005-0000-0000-000066520000}"/>
    <cellStyle name="40% - Accent2 2 3 3 3 5" xfId="19871" xr:uid="{00000000-0005-0000-0000-000067520000}"/>
    <cellStyle name="40% - Accent2 2 3 3 3 5 2" xfId="19872" xr:uid="{00000000-0005-0000-0000-000068520000}"/>
    <cellStyle name="40% - Accent2 2 3 3 3 5 3" xfId="19873" xr:uid="{00000000-0005-0000-0000-000069520000}"/>
    <cellStyle name="40% - Accent2 2 3 3 3 6" xfId="19874" xr:uid="{00000000-0005-0000-0000-00006A520000}"/>
    <cellStyle name="40% - Accent2 2 3 3 3 6 2" xfId="19875" xr:uid="{00000000-0005-0000-0000-00006B520000}"/>
    <cellStyle name="40% - Accent2 2 3 3 3 7" xfId="19876" xr:uid="{00000000-0005-0000-0000-00006C520000}"/>
    <cellStyle name="40% - Accent2 2 3 3 3 7 2" xfId="19877" xr:uid="{00000000-0005-0000-0000-00006D520000}"/>
    <cellStyle name="40% - Accent2 2 3 3 3 8" xfId="19878" xr:uid="{00000000-0005-0000-0000-00006E520000}"/>
    <cellStyle name="40% - Accent2 2 3 3 4" xfId="19879" xr:uid="{00000000-0005-0000-0000-00006F520000}"/>
    <cellStyle name="40% - Accent2 2 3 3 4 2" xfId="19880" xr:uid="{00000000-0005-0000-0000-000070520000}"/>
    <cellStyle name="40% - Accent2 2 3 3 4 2 2" xfId="19881" xr:uid="{00000000-0005-0000-0000-000071520000}"/>
    <cellStyle name="40% - Accent2 2 3 3 4 2 2 2" xfId="19882" xr:uid="{00000000-0005-0000-0000-000072520000}"/>
    <cellStyle name="40% - Accent2 2 3 3 4 2 2 3" xfId="19883" xr:uid="{00000000-0005-0000-0000-000073520000}"/>
    <cellStyle name="40% - Accent2 2 3 3 4 2 3" xfId="19884" xr:uid="{00000000-0005-0000-0000-000074520000}"/>
    <cellStyle name="40% - Accent2 2 3 3 4 2 4" xfId="19885" xr:uid="{00000000-0005-0000-0000-000075520000}"/>
    <cellStyle name="40% - Accent2 2 3 3 4 3" xfId="19886" xr:uid="{00000000-0005-0000-0000-000076520000}"/>
    <cellStyle name="40% - Accent2 2 3 3 4 3 2" xfId="19887" xr:uid="{00000000-0005-0000-0000-000077520000}"/>
    <cellStyle name="40% - Accent2 2 3 3 4 3 2 2" xfId="19888" xr:uid="{00000000-0005-0000-0000-000078520000}"/>
    <cellStyle name="40% - Accent2 2 3 3 4 3 2 3" xfId="19889" xr:uid="{00000000-0005-0000-0000-000079520000}"/>
    <cellStyle name="40% - Accent2 2 3 3 4 3 3" xfId="19890" xr:uid="{00000000-0005-0000-0000-00007A520000}"/>
    <cellStyle name="40% - Accent2 2 3 3 4 3 4" xfId="19891" xr:uid="{00000000-0005-0000-0000-00007B520000}"/>
    <cellStyle name="40% - Accent2 2 3 3 4 4" xfId="19892" xr:uid="{00000000-0005-0000-0000-00007C520000}"/>
    <cellStyle name="40% - Accent2 2 3 3 4 4 2" xfId="19893" xr:uid="{00000000-0005-0000-0000-00007D520000}"/>
    <cellStyle name="40% - Accent2 2 3 3 4 4 3" xfId="19894" xr:uid="{00000000-0005-0000-0000-00007E520000}"/>
    <cellStyle name="40% - Accent2 2 3 3 4 5" xfId="19895" xr:uid="{00000000-0005-0000-0000-00007F520000}"/>
    <cellStyle name="40% - Accent2 2 3 3 4 5 2" xfId="19896" xr:uid="{00000000-0005-0000-0000-000080520000}"/>
    <cellStyle name="40% - Accent2 2 3 3 4 6" xfId="19897" xr:uid="{00000000-0005-0000-0000-000081520000}"/>
    <cellStyle name="40% - Accent2 2 3 3 4 6 2" xfId="19898" xr:uid="{00000000-0005-0000-0000-000082520000}"/>
    <cellStyle name="40% - Accent2 2 3 3 4 7" xfId="19899" xr:uid="{00000000-0005-0000-0000-000083520000}"/>
    <cellStyle name="40% - Accent2 2 3 3 5" xfId="19900" xr:uid="{00000000-0005-0000-0000-000084520000}"/>
    <cellStyle name="40% - Accent2 2 3 3 5 2" xfId="19901" xr:uid="{00000000-0005-0000-0000-000085520000}"/>
    <cellStyle name="40% - Accent2 2 3 3 5 2 2" xfId="19902" xr:uid="{00000000-0005-0000-0000-000086520000}"/>
    <cellStyle name="40% - Accent2 2 3 3 5 2 3" xfId="19903" xr:uid="{00000000-0005-0000-0000-000087520000}"/>
    <cellStyle name="40% - Accent2 2 3 3 5 3" xfId="19904" xr:uid="{00000000-0005-0000-0000-000088520000}"/>
    <cellStyle name="40% - Accent2 2 3 3 5 3 2" xfId="19905" xr:uid="{00000000-0005-0000-0000-000089520000}"/>
    <cellStyle name="40% - Accent2 2 3 3 5 4" xfId="19906" xr:uid="{00000000-0005-0000-0000-00008A520000}"/>
    <cellStyle name="40% - Accent2 2 3 3 5 4 2" xfId="19907" xr:uid="{00000000-0005-0000-0000-00008B520000}"/>
    <cellStyle name="40% - Accent2 2 3 3 5 5" xfId="19908" xr:uid="{00000000-0005-0000-0000-00008C520000}"/>
    <cellStyle name="40% - Accent2 2 3 3 6" xfId="19909" xr:uid="{00000000-0005-0000-0000-00008D520000}"/>
    <cellStyle name="40% - Accent2 2 3 3 6 2" xfId="19910" xr:uid="{00000000-0005-0000-0000-00008E520000}"/>
    <cellStyle name="40% - Accent2 2 3 3 6 2 2" xfId="19911" xr:uid="{00000000-0005-0000-0000-00008F520000}"/>
    <cellStyle name="40% - Accent2 2 3 3 6 2 3" xfId="19912" xr:uid="{00000000-0005-0000-0000-000090520000}"/>
    <cellStyle name="40% - Accent2 2 3 3 6 3" xfId="19913" xr:uid="{00000000-0005-0000-0000-000091520000}"/>
    <cellStyle name="40% - Accent2 2 3 3 6 4" xfId="19914" xr:uid="{00000000-0005-0000-0000-000092520000}"/>
    <cellStyle name="40% - Accent2 2 3 3 7" xfId="19915" xr:uid="{00000000-0005-0000-0000-000093520000}"/>
    <cellStyle name="40% - Accent2 2 3 3 7 2" xfId="19916" xr:uid="{00000000-0005-0000-0000-000094520000}"/>
    <cellStyle name="40% - Accent2 2 3 3 7 3" xfId="19917" xr:uid="{00000000-0005-0000-0000-000095520000}"/>
    <cellStyle name="40% - Accent2 2 3 3 8" xfId="19918" xr:uid="{00000000-0005-0000-0000-000096520000}"/>
    <cellStyle name="40% - Accent2 2 3 3 8 2" xfId="19919" xr:uid="{00000000-0005-0000-0000-000097520000}"/>
    <cellStyle name="40% - Accent2 2 3 3 9" xfId="19920" xr:uid="{00000000-0005-0000-0000-000098520000}"/>
    <cellStyle name="40% - Accent2 2 3 3 9 2" xfId="19921" xr:uid="{00000000-0005-0000-0000-000099520000}"/>
    <cellStyle name="40% - Accent2 2 3 4" xfId="19922" xr:uid="{00000000-0005-0000-0000-00009A520000}"/>
    <cellStyle name="40% - Accent2 2 3 4 10" xfId="54315" xr:uid="{00000000-0005-0000-0000-00009B520000}"/>
    <cellStyle name="40% - Accent2 2 3 4 11" xfId="55841" xr:uid="{00000000-0005-0000-0000-00009C520000}"/>
    <cellStyle name="40% - Accent2 2 3 4 12" xfId="57219" xr:uid="{00000000-0005-0000-0000-00009D520000}"/>
    <cellStyle name="40% - Accent2 2 3 4 2" xfId="19923" xr:uid="{00000000-0005-0000-0000-00009E520000}"/>
    <cellStyle name="40% - Accent2 2 3 4 2 2" xfId="19924" xr:uid="{00000000-0005-0000-0000-00009F520000}"/>
    <cellStyle name="40% - Accent2 2 3 4 2 2 2" xfId="19925" xr:uid="{00000000-0005-0000-0000-0000A0520000}"/>
    <cellStyle name="40% - Accent2 2 3 4 2 2 2 2" xfId="19926" xr:uid="{00000000-0005-0000-0000-0000A1520000}"/>
    <cellStyle name="40% - Accent2 2 3 4 2 2 2 3" xfId="19927" xr:uid="{00000000-0005-0000-0000-0000A2520000}"/>
    <cellStyle name="40% - Accent2 2 3 4 2 2 3" xfId="19928" xr:uid="{00000000-0005-0000-0000-0000A3520000}"/>
    <cellStyle name="40% - Accent2 2 3 4 2 2 4" xfId="19929" xr:uid="{00000000-0005-0000-0000-0000A4520000}"/>
    <cellStyle name="40% - Accent2 2 3 4 2 3" xfId="19930" xr:uid="{00000000-0005-0000-0000-0000A5520000}"/>
    <cellStyle name="40% - Accent2 2 3 4 2 3 2" xfId="19931" xr:uid="{00000000-0005-0000-0000-0000A6520000}"/>
    <cellStyle name="40% - Accent2 2 3 4 2 3 2 2" xfId="19932" xr:uid="{00000000-0005-0000-0000-0000A7520000}"/>
    <cellStyle name="40% - Accent2 2 3 4 2 3 2 3" xfId="19933" xr:uid="{00000000-0005-0000-0000-0000A8520000}"/>
    <cellStyle name="40% - Accent2 2 3 4 2 3 3" xfId="19934" xr:uid="{00000000-0005-0000-0000-0000A9520000}"/>
    <cellStyle name="40% - Accent2 2 3 4 2 3 4" xfId="19935" xr:uid="{00000000-0005-0000-0000-0000AA520000}"/>
    <cellStyle name="40% - Accent2 2 3 4 2 4" xfId="19936" xr:uid="{00000000-0005-0000-0000-0000AB520000}"/>
    <cellStyle name="40% - Accent2 2 3 4 2 4 2" xfId="19937" xr:uid="{00000000-0005-0000-0000-0000AC520000}"/>
    <cellStyle name="40% - Accent2 2 3 4 2 4 3" xfId="19938" xr:uid="{00000000-0005-0000-0000-0000AD520000}"/>
    <cellStyle name="40% - Accent2 2 3 4 2 5" xfId="19939" xr:uid="{00000000-0005-0000-0000-0000AE520000}"/>
    <cellStyle name="40% - Accent2 2 3 4 2 5 2" xfId="19940" xr:uid="{00000000-0005-0000-0000-0000AF520000}"/>
    <cellStyle name="40% - Accent2 2 3 4 2 6" xfId="19941" xr:uid="{00000000-0005-0000-0000-0000B0520000}"/>
    <cellStyle name="40% - Accent2 2 3 4 2 6 2" xfId="19942" xr:uid="{00000000-0005-0000-0000-0000B1520000}"/>
    <cellStyle name="40% - Accent2 2 3 4 2 7" xfId="19943" xr:uid="{00000000-0005-0000-0000-0000B2520000}"/>
    <cellStyle name="40% - Accent2 2 3 4 3" xfId="19944" xr:uid="{00000000-0005-0000-0000-0000B3520000}"/>
    <cellStyle name="40% - Accent2 2 3 4 3 2" xfId="19945" xr:uid="{00000000-0005-0000-0000-0000B4520000}"/>
    <cellStyle name="40% - Accent2 2 3 4 3 2 2" xfId="19946" xr:uid="{00000000-0005-0000-0000-0000B5520000}"/>
    <cellStyle name="40% - Accent2 2 3 4 3 2 3" xfId="19947" xr:uid="{00000000-0005-0000-0000-0000B6520000}"/>
    <cellStyle name="40% - Accent2 2 3 4 3 3" xfId="19948" xr:uid="{00000000-0005-0000-0000-0000B7520000}"/>
    <cellStyle name="40% - Accent2 2 3 4 3 3 2" xfId="19949" xr:uid="{00000000-0005-0000-0000-0000B8520000}"/>
    <cellStyle name="40% - Accent2 2 3 4 3 4" xfId="19950" xr:uid="{00000000-0005-0000-0000-0000B9520000}"/>
    <cellStyle name="40% - Accent2 2 3 4 3 4 2" xfId="19951" xr:uid="{00000000-0005-0000-0000-0000BA520000}"/>
    <cellStyle name="40% - Accent2 2 3 4 3 5" xfId="19952" xr:uid="{00000000-0005-0000-0000-0000BB520000}"/>
    <cellStyle name="40% - Accent2 2 3 4 4" xfId="19953" xr:uid="{00000000-0005-0000-0000-0000BC520000}"/>
    <cellStyle name="40% - Accent2 2 3 4 4 2" xfId="19954" xr:uid="{00000000-0005-0000-0000-0000BD520000}"/>
    <cellStyle name="40% - Accent2 2 3 4 4 2 2" xfId="19955" xr:uid="{00000000-0005-0000-0000-0000BE520000}"/>
    <cellStyle name="40% - Accent2 2 3 4 4 2 3" xfId="19956" xr:uid="{00000000-0005-0000-0000-0000BF520000}"/>
    <cellStyle name="40% - Accent2 2 3 4 4 3" xfId="19957" xr:uid="{00000000-0005-0000-0000-0000C0520000}"/>
    <cellStyle name="40% - Accent2 2 3 4 4 4" xfId="19958" xr:uid="{00000000-0005-0000-0000-0000C1520000}"/>
    <cellStyle name="40% - Accent2 2 3 4 5" xfId="19959" xr:uid="{00000000-0005-0000-0000-0000C2520000}"/>
    <cellStyle name="40% - Accent2 2 3 4 5 2" xfId="19960" xr:uid="{00000000-0005-0000-0000-0000C3520000}"/>
    <cellStyle name="40% - Accent2 2 3 4 5 3" xfId="19961" xr:uid="{00000000-0005-0000-0000-0000C4520000}"/>
    <cellStyle name="40% - Accent2 2 3 4 6" xfId="19962" xr:uid="{00000000-0005-0000-0000-0000C5520000}"/>
    <cellStyle name="40% - Accent2 2 3 4 6 2" xfId="19963" xr:uid="{00000000-0005-0000-0000-0000C6520000}"/>
    <cellStyle name="40% - Accent2 2 3 4 7" xfId="19964" xr:uid="{00000000-0005-0000-0000-0000C7520000}"/>
    <cellStyle name="40% - Accent2 2 3 4 7 2" xfId="19965" xr:uid="{00000000-0005-0000-0000-0000C8520000}"/>
    <cellStyle name="40% - Accent2 2 3 4 8" xfId="19966" xr:uid="{00000000-0005-0000-0000-0000C9520000}"/>
    <cellStyle name="40% - Accent2 2 3 4 9" xfId="52904" xr:uid="{00000000-0005-0000-0000-0000CA520000}"/>
    <cellStyle name="40% - Accent2 2 3 5" xfId="19967" xr:uid="{00000000-0005-0000-0000-0000CB520000}"/>
    <cellStyle name="40% - Accent2 2 3 5 10" xfId="54167" xr:uid="{00000000-0005-0000-0000-0000CC520000}"/>
    <cellStyle name="40% - Accent2 2 3 5 11" xfId="55693" xr:uid="{00000000-0005-0000-0000-0000CD520000}"/>
    <cellStyle name="40% - Accent2 2 3 5 12" xfId="57071" xr:uid="{00000000-0005-0000-0000-0000CE520000}"/>
    <cellStyle name="40% - Accent2 2 3 5 2" xfId="19968" xr:uid="{00000000-0005-0000-0000-0000CF520000}"/>
    <cellStyle name="40% - Accent2 2 3 5 2 2" xfId="19969" xr:uid="{00000000-0005-0000-0000-0000D0520000}"/>
    <cellStyle name="40% - Accent2 2 3 5 2 2 2" xfId="19970" xr:uid="{00000000-0005-0000-0000-0000D1520000}"/>
    <cellStyle name="40% - Accent2 2 3 5 2 2 2 2" xfId="19971" xr:uid="{00000000-0005-0000-0000-0000D2520000}"/>
    <cellStyle name="40% - Accent2 2 3 5 2 2 2 3" xfId="19972" xr:uid="{00000000-0005-0000-0000-0000D3520000}"/>
    <cellStyle name="40% - Accent2 2 3 5 2 2 3" xfId="19973" xr:uid="{00000000-0005-0000-0000-0000D4520000}"/>
    <cellStyle name="40% - Accent2 2 3 5 2 2 4" xfId="19974" xr:uid="{00000000-0005-0000-0000-0000D5520000}"/>
    <cellStyle name="40% - Accent2 2 3 5 2 3" xfId="19975" xr:uid="{00000000-0005-0000-0000-0000D6520000}"/>
    <cellStyle name="40% - Accent2 2 3 5 2 3 2" xfId="19976" xr:uid="{00000000-0005-0000-0000-0000D7520000}"/>
    <cellStyle name="40% - Accent2 2 3 5 2 3 2 2" xfId="19977" xr:uid="{00000000-0005-0000-0000-0000D8520000}"/>
    <cellStyle name="40% - Accent2 2 3 5 2 3 2 3" xfId="19978" xr:uid="{00000000-0005-0000-0000-0000D9520000}"/>
    <cellStyle name="40% - Accent2 2 3 5 2 3 3" xfId="19979" xr:uid="{00000000-0005-0000-0000-0000DA520000}"/>
    <cellStyle name="40% - Accent2 2 3 5 2 3 4" xfId="19980" xr:uid="{00000000-0005-0000-0000-0000DB520000}"/>
    <cellStyle name="40% - Accent2 2 3 5 2 4" xfId="19981" xr:uid="{00000000-0005-0000-0000-0000DC520000}"/>
    <cellStyle name="40% - Accent2 2 3 5 2 4 2" xfId="19982" xr:uid="{00000000-0005-0000-0000-0000DD520000}"/>
    <cellStyle name="40% - Accent2 2 3 5 2 4 3" xfId="19983" xr:uid="{00000000-0005-0000-0000-0000DE520000}"/>
    <cellStyle name="40% - Accent2 2 3 5 2 5" xfId="19984" xr:uid="{00000000-0005-0000-0000-0000DF520000}"/>
    <cellStyle name="40% - Accent2 2 3 5 2 5 2" xfId="19985" xr:uid="{00000000-0005-0000-0000-0000E0520000}"/>
    <cellStyle name="40% - Accent2 2 3 5 2 6" xfId="19986" xr:uid="{00000000-0005-0000-0000-0000E1520000}"/>
    <cellStyle name="40% - Accent2 2 3 5 2 6 2" xfId="19987" xr:uid="{00000000-0005-0000-0000-0000E2520000}"/>
    <cellStyle name="40% - Accent2 2 3 5 2 7" xfId="19988" xr:uid="{00000000-0005-0000-0000-0000E3520000}"/>
    <cellStyle name="40% - Accent2 2 3 5 3" xfId="19989" xr:uid="{00000000-0005-0000-0000-0000E4520000}"/>
    <cellStyle name="40% - Accent2 2 3 5 3 2" xfId="19990" xr:uid="{00000000-0005-0000-0000-0000E5520000}"/>
    <cellStyle name="40% - Accent2 2 3 5 3 2 2" xfId="19991" xr:uid="{00000000-0005-0000-0000-0000E6520000}"/>
    <cellStyle name="40% - Accent2 2 3 5 3 2 3" xfId="19992" xr:uid="{00000000-0005-0000-0000-0000E7520000}"/>
    <cellStyle name="40% - Accent2 2 3 5 3 3" xfId="19993" xr:uid="{00000000-0005-0000-0000-0000E8520000}"/>
    <cellStyle name="40% - Accent2 2 3 5 3 3 2" xfId="19994" xr:uid="{00000000-0005-0000-0000-0000E9520000}"/>
    <cellStyle name="40% - Accent2 2 3 5 3 4" xfId="19995" xr:uid="{00000000-0005-0000-0000-0000EA520000}"/>
    <cellStyle name="40% - Accent2 2 3 5 3 4 2" xfId="19996" xr:uid="{00000000-0005-0000-0000-0000EB520000}"/>
    <cellStyle name="40% - Accent2 2 3 5 3 5" xfId="19997" xr:uid="{00000000-0005-0000-0000-0000EC520000}"/>
    <cellStyle name="40% - Accent2 2 3 5 4" xfId="19998" xr:uid="{00000000-0005-0000-0000-0000ED520000}"/>
    <cellStyle name="40% - Accent2 2 3 5 4 2" xfId="19999" xr:uid="{00000000-0005-0000-0000-0000EE520000}"/>
    <cellStyle name="40% - Accent2 2 3 5 4 2 2" xfId="20000" xr:uid="{00000000-0005-0000-0000-0000EF520000}"/>
    <cellStyle name="40% - Accent2 2 3 5 4 2 3" xfId="20001" xr:uid="{00000000-0005-0000-0000-0000F0520000}"/>
    <cellStyle name="40% - Accent2 2 3 5 4 3" xfId="20002" xr:uid="{00000000-0005-0000-0000-0000F1520000}"/>
    <cellStyle name="40% - Accent2 2 3 5 4 4" xfId="20003" xr:uid="{00000000-0005-0000-0000-0000F2520000}"/>
    <cellStyle name="40% - Accent2 2 3 5 5" xfId="20004" xr:uid="{00000000-0005-0000-0000-0000F3520000}"/>
    <cellStyle name="40% - Accent2 2 3 5 5 2" xfId="20005" xr:uid="{00000000-0005-0000-0000-0000F4520000}"/>
    <cellStyle name="40% - Accent2 2 3 5 5 3" xfId="20006" xr:uid="{00000000-0005-0000-0000-0000F5520000}"/>
    <cellStyle name="40% - Accent2 2 3 5 6" xfId="20007" xr:uid="{00000000-0005-0000-0000-0000F6520000}"/>
    <cellStyle name="40% - Accent2 2 3 5 6 2" xfId="20008" xr:uid="{00000000-0005-0000-0000-0000F7520000}"/>
    <cellStyle name="40% - Accent2 2 3 5 7" xfId="20009" xr:uid="{00000000-0005-0000-0000-0000F8520000}"/>
    <cellStyle name="40% - Accent2 2 3 5 7 2" xfId="20010" xr:uid="{00000000-0005-0000-0000-0000F9520000}"/>
    <cellStyle name="40% - Accent2 2 3 5 8" xfId="20011" xr:uid="{00000000-0005-0000-0000-0000FA520000}"/>
    <cellStyle name="40% - Accent2 2 3 5 9" xfId="52696" xr:uid="{00000000-0005-0000-0000-0000FB520000}"/>
    <cellStyle name="40% - Accent2 2 3 6" xfId="20012" xr:uid="{00000000-0005-0000-0000-0000FC520000}"/>
    <cellStyle name="40% - Accent2 2 3 6 2" xfId="20013" xr:uid="{00000000-0005-0000-0000-0000FD520000}"/>
    <cellStyle name="40% - Accent2 2 3 6 2 2" xfId="20014" xr:uid="{00000000-0005-0000-0000-0000FE520000}"/>
    <cellStyle name="40% - Accent2 2 3 6 2 2 2" xfId="20015" xr:uid="{00000000-0005-0000-0000-0000FF520000}"/>
    <cellStyle name="40% - Accent2 2 3 6 2 2 3" xfId="20016" xr:uid="{00000000-0005-0000-0000-000000530000}"/>
    <cellStyle name="40% - Accent2 2 3 6 2 3" xfId="20017" xr:uid="{00000000-0005-0000-0000-000001530000}"/>
    <cellStyle name="40% - Accent2 2 3 6 2 4" xfId="20018" xr:uid="{00000000-0005-0000-0000-000002530000}"/>
    <cellStyle name="40% - Accent2 2 3 6 3" xfId="20019" xr:uid="{00000000-0005-0000-0000-000003530000}"/>
    <cellStyle name="40% - Accent2 2 3 6 3 2" xfId="20020" xr:uid="{00000000-0005-0000-0000-000004530000}"/>
    <cellStyle name="40% - Accent2 2 3 6 3 2 2" xfId="20021" xr:uid="{00000000-0005-0000-0000-000005530000}"/>
    <cellStyle name="40% - Accent2 2 3 6 3 2 3" xfId="20022" xr:uid="{00000000-0005-0000-0000-000006530000}"/>
    <cellStyle name="40% - Accent2 2 3 6 3 3" xfId="20023" xr:uid="{00000000-0005-0000-0000-000007530000}"/>
    <cellStyle name="40% - Accent2 2 3 6 3 4" xfId="20024" xr:uid="{00000000-0005-0000-0000-000008530000}"/>
    <cellStyle name="40% - Accent2 2 3 6 4" xfId="20025" xr:uid="{00000000-0005-0000-0000-000009530000}"/>
    <cellStyle name="40% - Accent2 2 3 6 4 2" xfId="20026" xr:uid="{00000000-0005-0000-0000-00000A530000}"/>
    <cellStyle name="40% - Accent2 2 3 6 4 3" xfId="20027" xr:uid="{00000000-0005-0000-0000-00000B530000}"/>
    <cellStyle name="40% - Accent2 2 3 6 5" xfId="20028" xr:uid="{00000000-0005-0000-0000-00000C530000}"/>
    <cellStyle name="40% - Accent2 2 3 6 5 2" xfId="20029" xr:uid="{00000000-0005-0000-0000-00000D530000}"/>
    <cellStyle name="40% - Accent2 2 3 6 6" xfId="20030" xr:uid="{00000000-0005-0000-0000-00000E530000}"/>
    <cellStyle name="40% - Accent2 2 3 6 6 2" xfId="20031" xr:uid="{00000000-0005-0000-0000-00000F530000}"/>
    <cellStyle name="40% - Accent2 2 3 6 7" xfId="20032" xr:uid="{00000000-0005-0000-0000-000010530000}"/>
    <cellStyle name="40% - Accent2 2 3 7" xfId="20033" xr:uid="{00000000-0005-0000-0000-000011530000}"/>
    <cellStyle name="40% - Accent2 2 3 7 2" xfId="20034" xr:uid="{00000000-0005-0000-0000-000012530000}"/>
    <cellStyle name="40% - Accent2 2 3 7 2 2" xfId="20035" xr:uid="{00000000-0005-0000-0000-000013530000}"/>
    <cellStyle name="40% - Accent2 2 3 7 2 3" xfId="20036" xr:uid="{00000000-0005-0000-0000-000014530000}"/>
    <cellStyle name="40% - Accent2 2 3 7 3" xfId="20037" xr:uid="{00000000-0005-0000-0000-000015530000}"/>
    <cellStyle name="40% - Accent2 2 3 7 3 2" xfId="20038" xr:uid="{00000000-0005-0000-0000-000016530000}"/>
    <cellStyle name="40% - Accent2 2 3 7 4" xfId="20039" xr:uid="{00000000-0005-0000-0000-000017530000}"/>
    <cellStyle name="40% - Accent2 2 3 7 4 2" xfId="20040" xr:uid="{00000000-0005-0000-0000-000018530000}"/>
    <cellStyle name="40% - Accent2 2 3 7 5" xfId="20041" xr:uid="{00000000-0005-0000-0000-000019530000}"/>
    <cellStyle name="40% - Accent2 2 3 8" xfId="20042" xr:uid="{00000000-0005-0000-0000-00001A530000}"/>
    <cellStyle name="40% - Accent2 2 3 8 2" xfId="20043" xr:uid="{00000000-0005-0000-0000-00001B530000}"/>
    <cellStyle name="40% - Accent2 2 3 8 2 2" xfId="20044" xr:uid="{00000000-0005-0000-0000-00001C530000}"/>
    <cellStyle name="40% - Accent2 2 3 8 2 3" xfId="20045" xr:uid="{00000000-0005-0000-0000-00001D530000}"/>
    <cellStyle name="40% - Accent2 2 3 8 3" xfId="20046" xr:uid="{00000000-0005-0000-0000-00001E530000}"/>
    <cellStyle name="40% - Accent2 2 3 8 4" xfId="20047" xr:uid="{00000000-0005-0000-0000-00001F530000}"/>
    <cellStyle name="40% - Accent2 2 3 9" xfId="20048" xr:uid="{00000000-0005-0000-0000-000020530000}"/>
    <cellStyle name="40% - Accent2 2 3 9 2" xfId="20049" xr:uid="{00000000-0005-0000-0000-000021530000}"/>
    <cellStyle name="40% - Accent2 2 3 9 3" xfId="20050" xr:uid="{00000000-0005-0000-0000-000022530000}"/>
    <cellStyle name="40% - Accent2 2 4" xfId="561" xr:uid="{00000000-0005-0000-0000-000023530000}"/>
    <cellStyle name="40% - Accent2 2 4 10" xfId="20052" xr:uid="{00000000-0005-0000-0000-000024530000}"/>
    <cellStyle name="40% - Accent2 2 4 11" xfId="20051" xr:uid="{00000000-0005-0000-0000-000025530000}"/>
    <cellStyle name="40% - Accent2 2 4 12" xfId="52211" xr:uid="{00000000-0005-0000-0000-000026530000}"/>
    <cellStyle name="40% - Accent2 2 4 13" xfId="52485" xr:uid="{00000000-0005-0000-0000-000027530000}"/>
    <cellStyle name="40% - Accent2 2 4 14" xfId="53956" xr:uid="{00000000-0005-0000-0000-000028530000}"/>
    <cellStyle name="40% - Accent2 2 4 15" xfId="55482" xr:uid="{00000000-0005-0000-0000-000029530000}"/>
    <cellStyle name="40% - Accent2 2 4 16" xfId="56860" xr:uid="{00000000-0005-0000-0000-00002A530000}"/>
    <cellStyle name="40% - Accent2 2 4 2" xfId="713" xr:uid="{00000000-0005-0000-0000-00002B530000}"/>
    <cellStyle name="40% - Accent2 2 4 2 10" xfId="53235" xr:uid="{00000000-0005-0000-0000-00002C530000}"/>
    <cellStyle name="40% - Accent2 2 4 2 11" xfId="54594" xr:uid="{00000000-0005-0000-0000-00002D530000}"/>
    <cellStyle name="40% - Accent2 2 4 2 12" xfId="56120" xr:uid="{00000000-0005-0000-0000-00002E530000}"/>
    <cellStyle name="40% - Accent2 2 4 2 13" xfId="57498" xr:uid="{00000000-0005-0000-0000-00002F530000}"/>
    <cellStyle name="40% - Accent2 2 4 2 2" xfId="20054" xr:uid="{00000000-0005-0000-0000-000030530000}"/>
    <cellStyle name="40% - Accent2 2 4 2 2 2" xfId="20055" xr:uid="{00000000-0005-0000-0000-000031530000}"/>
    <cellStyle name="40% - Accent2 2 4 2 2 2 2" xfId="20056" xr:uid="{00000000-0005-0000-0000-000032530000}"/>
    <cellStyle name="40% - Accent2 2 4 2 2 2 2 2" xfId="20057" xr:uid="{00000000-0005-0000-0000-000033530000}"/>
    <cellStyle name="40% - Accent2 2 4 2 2 2 2 3" xfId="20058" xr:uid="{00000000-0005-0000-0000-000034530000}"/>
    <cellStyle name="40% - Accent2 2 4 2 2 2 3" xfId="20059" xr:uid="{00000000-0005-0000-0000-000035530000}"/>
    <cellStyle name="40% - Accent2 2 4 2 2 2 4" xfId="20060" xr:uid="{00000000-0005-0000-0000-000036530000}"/>
    <cellStyle name="40% - Accent2 2 4 2 2 3" xfId="20061" xr:uid="{00000000-0005-0000-0000-000037530000}"/>
    <cellStyle name="40% - Accent2 2 4 2 2 3 2" xfId="20062" xr:uid="{00000000-0005-0000-0000-000038530000}"/>
    <cellStyle name="40% - Accent2 2 4 2 2 3 2 2" xfId="20063" xr:uid="{00000000-0005-0000-0000-000039530000}"/>
    <cellStyle name="40% - Accent2 2 4 2 2 3 2 3" xfId="20064" xr:uid="{00000000-0005-0000-0000-00003A530000}"/>
    <cellStyle name="40% - Accent2 2 4 2 2 3 3" xfId="20065" xr:uid="{00000000-0005-0000-0000-00003B530000}"/>
    <cellStyle name="40% - Accent2 2 4 2 2 3 4" xfId="20066" xr:uid="{00000000-0005-0000-0000-00003C530000}"/>
    <cellStyle name="40% - Accent2 2 4 2 2 4" xfId="20067" xr:uid="{00000000-0005-0000-0000-00003D530000}"/>
    <cellStyle name="40% - Accent2 2 4 2 2 4 2" xfId="20068" xr:uid="{00000000-0005-0000-0000-00003E530000}"/>
    <cellStyle name="40% - Accent2 2 4 2 2 4 3" xfId="20069" xr:uid="{00000000-0005-0000-0000-00003F530000}"/>
    <cellStyle name="40% - Accent2 2 4 2 2 5" xfId="20070" xr:uid="{00000000-0005-0000-0000-000040530000}"/>
    <cellStyle name="40% - Accent2 2 4 2 2 5 2" xfId="20071" xr:uid="{00000000-0005-0000-0000-000041530000}"/>
    <cellStyle name="40% - Accent2 2 4 2 2 6" xfId="20072" xr:uid="{00000000-0005-0000-0000-000042530000}"/>
    <cellStyle name="40% - Accent2 2 4 2 2 6 2" xfId="20073" xr:uid="{00000000-0005-0000-0000-000043530000}"/>
    <cellStyle name="40% - Accent2 2 4 2 2 7" xfId="20074" xr:uid="{00000000-0005-0000-0000-000044530000}"/>
    <cellStyle name="40% - Accent2 2 4 2 3" xfId="20075" xr:uid="{00000000-0005-0000-0000-000045530000}"/>
    <cellStyle name="40% - Accent2 2 4 2 3 2" xfId="20076" xr:uid="{00000000-0005-0000-0000-000046530000}"/>
    <cellStyle name="40% - Accent2 2 4 2 3 2 2" xfId="20077" xr:uid="{00000000-0005-0000-0000-000047530000}"/>
    <cellStyle name="40% - Accent2 2 4 2 3 2 3" xfId="20078" xr:uid="{00000000-0005-0000-0000-000048530000}"/>
    <cellStyle name="40% - Accent2 2 4 2 3 3" xfId="20079" xr:uid="{00000000-0005-0000-0000-000049530000}"/>
    <cellStyle name="40% - Accent2 2 4 2 3 3 2" xfId="20080" xr:uid="{00000000-0005-0000-0000-00004A530000}"/>
    <cellStyle name="40% - Accent2 2 4 2 3 4" xfId="20081" xr:uid="{00000000-0005-0000-0000-00004B530000}"/>
    <cellStyle name="40% - Accent2 2 4 2 3 4 2" xfId="20082" xr:uid="{00000000-0005-0000-0000-00004C530000}"/>
    <cellStyle name="40% - Accent2 2 4 2 3 5" xfId="20083" xr:uid="{00000000-0005-0000-0000-00004D530000}"/>
    <cellStyle name="40% - Accent2 2 4 2 4" xfId="20084" xr:uid="{00000000-0005-0000-0000-00004E530000}"/>
    <cellStyle name="40% - Accent2 2 4 2 4 2" xfId="20085" xr:uid="{00000000-0005-0000-0000-00004F530000}"/>
    <cellStyle name="40% - Accent2 2 4 2 4 2 2" xfId="20086" xr:uid="{00000000-0005-0000-0000-000050530000}"/>
    <cellStyle name="40% - Accent2 2 4 2 4 2 3" xfId="20087" xr:uid="{00000000-0005-0000-0000-000051530000}"/>
    <cellStyle name="40% - Accent2 2 4 2 4 3" xfId="20088" xr:uid="{00000000-0005-0000-0000-000052530000}"/>
    <cellStyle name="40% - Accent2 2 4 2 4 4" xfId="20089" xr:uid="{00000000-0005-0000-0000-000053530000}"/>
    <cellStyle name="40% - Accent2 2 4 2 5" xfId="20090" xr:uid="{00000000-0005-0000-0000-000054530000}"/>
    <cellStyle name="40% - Accent2 2 4 2 5 2" xfId="20091" xr:uid="{00000000-0005-0000-0000-000055530000}"/>
    <cellStyle name="40% - Accent2 2 4 2 5 3" xfId="20092" xr:uid="{00000000-0005-0000-0000-000056530000}"/>
    <cellStyle name="40% - Accent2 2 4 2 6" xfId="20093" xr:uid="{00000000-0005-0000-0000-000057530000}"/>
    <cellStyle name="40% - Accent2 2 4 2 6 2" xfId="20094" xr:uid="{00000000-0005-0000-0000-000058530000}"/>
    <cellStyle name="40% - Accent2 2 4 2 7" xfId="20095" xr:uid="{00000000-0005-0000-0000-000059530000}"/>
    <cellStyle name="40% - Accent2 2 4 2 7 2" xfId="20096" xr:uid="{00000000-0005-0000-0000-00005A530000}"/>
    <cellStyle name="40% - Accent2 2 4 2 8" xfId="20097" xr:uid="{00000000-0005-0000-0000-00005B530000}"/>
    <cellStyle name="40% - Accent2 2 4 2 9" xfId="20053" xr:uid="{00000000-0005-0000-0000-00005C530000}"/>
    <cellStyle name="40% - Accent2 2 4 3" xfId="20098" xr:uid="{00000000-0005-0000-0000-00005D530000}"/>
    <cellStyle name="40% - Accent2 2 4 3 10" xfId="54365" xr:uid="{00000000-0005-0000-0000-00005E530000}"/>
    <cellStyle name="40% - Accent2 2 4 3 11" xfId="55891" xr:uid="{00000000-0005-0000-0000-00005F530000}"/>
    <cellStyle name="40% - Accent2 2 4 3 12" xfId="57269" xr:uid="{00000000-0005-0000-0000-000060530000}"/>
    <cellStyle name="40% - Accent2 2 4 3 2" xfId="20099" xr:uid="{00000000-0005-0000-0000-000061530000}"/>
    <cellStyle name="40% - Accent2 2 4 3 2 2" xfId="20100" xr:uid="{00000000-0005-0000-0000-000062530000}"/>
    <cellStyle name="40% - Accent2 2 4 3 2 2 2" xfId="20101" xr:uid="{00000000-0005-0000-0000-000063530000}"/>
    <cellStyle name="40% - Accent2 2 4 3 2 2 2 2" xfId="20102" xr:uid="{00000000-0005-0000-0000-000064530000}"/>
    <cellStyle name="40% - Accent2 2 4 3 2 2 2 3" xfId="20103" xr:uid="{00000000-0005-0000-0000-000065530000}"/>
    <cellStyle name="40% - Accent2 2 4 3 2 2 3" xfId="20104" xr:uid="{00000000-0005-0000-0000-000066530000}"/>
    <cellStyle name="40% - Accent2 2 4 3 2 2 4" xfId="20105" xr:uid="{00000000-0005-0000-0000-000067530000}"/>
    <cellStyle name="40% - Accent2 2 4 3 2 3" xfId="20106" xr:uid="{00000000-0005-0000-0000-000068530000}"/>
    <cellStyle name="40% - Accent2 2 4 3 2 3 2" xfId="20107" xr:uid="{00000000-0005-0000-0000-000069530000}"/>
    <cellStyle name="40% - Accent2 2 4 3 2 3 2 2" xfId="20108" xr:uid="{00000000-0005-0000-0000-00006A530000}"/>
    <cellStyle name="40% - Accent2 2 4 3 2 3 2 3" xfId="20109" xr:uid="{00000000-0005-0000-0000-00006B530000}"/>
    <cellStyle name="40% - Accent2 2 4 3 2 3 3" xfId="20110" xr:uid="{00000000-0005-0000-0000-00006C530000}"/>
    <cellStyle name="40% - Accent2 2 4 3 2 3 4" xfId="20111" xr:uid="{00000000-0005-0000-0000-00006D530000}"/>
    <cellStyle name="40% - Accent2 2 4 3 2 4" xfId="20112" xr:uid="{00000000-0005-0000-0000-00006E530000}"/>
    <cellStyle name="40% - Accent2 2 4 3 2 4 2" xfId="20113" xr:uid="{00000000-0005-0000-0000-00006F530000}"/>
    <cellStyle name="40% - Accent2 2 4 3 2 4 3" xfId="20114" xr:uid="{00000000-0005-0000-0000-000070530000}"/>
    <cellStyle name="40% - Accent2 2 4 3 2 5" xfId="20115" xr:uid="{00000000-0005-0000-0000-000071530000}"/>
    <cellStyle name="40% - Accent2 2 4 3 2 5 2" xfId="20116" xr:uid="{00000000-0005-0000-0000-000072530000}"/>
    <cellStyle name="40% - Accent2 2 4 3 2 6" xfId="20117" xr:uid="{00000000-0005-0000-0000-000073530000}"/>
    <cellStyle name="40% - Accent2 2 4 3 2 6 2" xfId="20118" xr:uid="{00000000-0005-0000-0000-000074530000}"/>
    <cellStyle name="40% - Accent2 2 4 3 2 7" xfId="20119" xr:uid="{00000000-0005-0000-0000-000075530000}"/>
    <cellStyle name="40% - Accent2 2 4 3 3" xfId="20120" xr:uid="{00000000-0005-0000-0000-000076530000}"/>
    <cellStyle name="40% - Accent2 2 4 3 3 2" xfId="20121" xr:uid="{00000000-0005-0000-0000-000077530000}"/>
    <cellStyle name="40% - Accent2 2 4 3 3 2 2" xfId="20122" xr:uid="{00000000-0005-0000-0000-000078530000}"/>
    <cellStyle name="40% - Accent2 2 4 3 3 2 3" xfId="20123" xr:uid="{00000000-0005-0000-0000-000079530000}"/>
    <cellStyle name="40% - Accent2 2 4 3 3 3" xfId="20124" xr:uid="{00000000-0005-0000-0000-00007A530000}"/>
    <cellStyle name="40% - Accent2 2 4 3 3 3 2" xfId="20125" xr:uid="{00000000-0005-0000-0000-00007B530000}"/>
    <cellStyle name="40% - Accent2 2 4 3 3 4" xfId="20126" xr:uid="{00000000-0005-0000-0000-00007C530000}"/>
    <cellStyle name="40% - Accent2 2 4 3 3 4 2" xfId="20127" xr:uid="{00000000-0005-0000-0000-00007D530000}"/>
    <cellStyle name="40% - Accent2 2 4 3 3 5" xfId="20128" xr:uid="{00000000-0005-0000-0000-00007E530000}"/>
    <cellStyle name="40% - Accent2 2 4 3 4" xfId="20129" xr:uid="{00000000-0005-0000-0000-00007F530000}"/>
    <cellStyle name="40% - Accent2 2 4 3 4 2" xfId="20130" xr:uid="{00000000-0005-0000-0000-000080530000}"/>
    <cellStyle name="40% - Accent2 2 4 3 4 2 2" xfId="20131" xr:uid="{00000000-0005-0000-0000-000081530000}"/>
    <cellStyle name="40% - Accent2 2 4 3 4 2 3" xfId="20132" xr:uid="{00000000-0005-0000-0000-000082530000}"/>
    <cellStyle name="40% - Accent2 2 4 3 4 3" xfId="20133" xr:uid="{00000000-0005-0000-0000-000083530000}"/>
    <cellStyle name="40% - Accent2 2 4 3 4 4" xfId="20134" xr:uid="{00000000-0005-0000-0000-000084530000}"/>
    <cellStyle name="40% - Accent2 2 4 3 5" xfId="20135" xr:uid="{00000000-0005-0000-0000-000085530000}"/>
    <cellStyle name="40% - Accent2 2 4 3 5 2" xfId="20136" xr:uid="{00000000-0005-0000-0000-000086530000}"/>
    <cellStyle name="40% - Accent2 2 4 3 5 3" xfId="20137" xr:uid="{00000000-0005-0000-0000-000087530000}"/>
    <cellStyle name="40% - Accent2 2 4 3 6" xfId="20138" xr:uid="{00000000-0005-0000-0000-000088530000}"/>
    <cellStyle name="40% - Accent2 2 4 3 6 2" xfId="20139" xr:uid="{00000000-0005-0000-0000-000089530000}"/>
    <cellStyle name="40% - Accent2 2 4 3 7" xfId="20140" xr:uid="{00000000-0005-0000-0000-00008A530000}"/>
    <cellStyle name="40% - Accent2 2 4 3 7 2" xfId="20141" xr:uid="{00000000-0005-0000-0000-00008B530000}"/>
    <cellStyle name="40% - Accent2 2 4 3 8" xfId="20142" xr:uid="{00000000-0005-0000-0000-00008C530000}"/>
    <cellStyle name="40% - Accent2 2 4 3 9" xfId="52954" xr:uid="{00000000-0005-0000-0000-00008D530000}"/>
    <cellStyle name="40% - Accent2 2 4 4" xfId="20143" xr:uid="{00000000-0005-0000-0000-00008E530000}"/>
    <cellStyle name="40% - Accent2 2 4 4 10" xfId="55695" xr:uid="{00000000-0005-0000-0000-00008F530000}"/>
    <cellStyle name="40% - Accent2 2 4 4 11" xfId="57073" xr:uid="{00000000-0005-0000-0000-000090530000}"/>
    <cellStyle name="40% - Accent2 2 4 4 2" xfId="20144" xr:uid="{00000000-0005-0000-0000-000091530000}"/>
    <cellStyle name="40% - Accent2 2 4 4 2 2" xfId="20145" xr:uid="{00000000-0005-0000-0000-000092530000}"/>
    <cellStyle name="40% - Accent2 2 4 4 2 2 2" xfId="20146" xr:uid="{00000000-0005-0000-0000-000093530000}"/>
    <cellStyle name="40% - Accent2 2 4 4 2 2 3" xfId="20147" xr:uid="{00000000-0005-0000-0000-000094530000}"/>
    <cellStyle name="40% - Accent2 2 4 4 2 3" xfId="20148" xr:uid="{00000000-0005-0000-0000-000095530000}"/>
    <cellStyle name="40% - Accent2 2 4 4 2 4" xfId="20149" xr:uid="{00000000-0005-0000-0000-000096530000}"/>
    <cellStyle name="40% - Accent2 2 4 4 3" xfId="20150" xr:uid="{00000000-0005-0000-0000-000097530000}"/>
    <cellStyle name="40% - Accent2 2 4 4 3 2" xfId="20151" xr:uid="{00000000-0005-0000-0000-000098530000}"/>
    <cellStyle name="40% - Accent2 2 4 4 3 2 2" xfId="20152" xr:uid="{00000000-0005-0000-0000-000099530000}"/>
    <cellStyle name="40% - Accent2 2 4 4 3 2 3" xfId="20153" xr:uid="{00000000-0005-0000-0000-00009A530000}"/>
    <cellStyle name="40% - Accent2 2 4 4 3 3" xfId="20154" xr:uid="{00000000-0005-0000-0000-00009B530000}"/>
    <cellStyle name="40% - Accent2 2 4 4 3 4" xfId="20155" xr:uid="{00000000-0005-0000-0000-00009C530000}"/>
    <cellStyle name="40% - Accent2 2 4 4 4" xfId="20156" xr:uid="{00000000-0005-0000-0000-00009D530000}"/>
    <cellStyle name="40% - Accent2 2 4 4 4 2" xfId="20157" xr:uid="{00000000-0005-0000-0000-00009E530000}"/>
    <cellStyle name="40% - Accent2 2 4 4 4 3" xfId="20158" xr:uid="{00000000-0005-0000-0000-00009F530000}"/>
    <cellStyle name="40% - Accent2 2 4 4 5" xfId="20159" xr:uid="{00000000-0005-0000-0000-0000A0530000}"/>
    <cellStyle name="40% - Accent2 2 4 4 5 2" xfId="20160" xr:uid="{00000000-0005-0000-0000-0000A1530000}"/>
    <cellStyle name="40% - Accent2 2 4 4 6" xfId="20161" xr:uid="{00000000-0005-0000-0000-0000A2530000}"/>
    <cellStyle name="40% - Accent2 2 4 4 6 2" xfId="20162" xr:uid="{00000000-0005-0000-0000-0000A3530000}"/>
    <cellStyle name="40% - Accent2 2 4 4 7" xfId="20163" xr:uid="{00000000-0005-0000-0000-0000A4530000}"/>
    <cellStyle name="40% - Accent2 2 4 4 8" xfId="52698" xr:uid="{00000000-0005-0000-0000-0000A5530000}"/>
    <cellStyle name="40% - Accent2 2 4 4 9" xfId="54169" xr:uid="{00000000-0005-0000-0000-0000A6530000}"/>
    <cellStyle name="40% - Accent2 2 4 5" xfId="20164" xr:uid="{00000000-0005-0000-0000-0000A7530000}"/>
    <cellStyle name="40% - Accent2 2 4 5 2" xfId="20165" xr:uid="{00000000-0005-0000-0000-0000A8530000}"/>
    <cellStyle name="40% - Accent2 2 4 5 2 2" xfId="20166" xr:uid="{00000000-0005-0000-0000-0000A9530000}"/>
    <cellStyle name="40% - Accent2 2 4 5 2 3" xfId="20167" xr:uid="{00000000-0005-0000-0000-0000AA530000}"/>
    <cellStyle name="40% - Accent2 2 4 5 3" xfId="20168" xr:uid="{00000000-0005-0000-0000-0000AB530000}"/>
    <cellStyle name="40% - Accent2 2 4 5 3 2" xfId="20169" xr:uid="{00000000-0005-0000-0000-0000AC530000}"/>
    <cellStyle name="40% - Accent2 2 4 5 4" xfId="20170" xr:uid="{00000000-0005-0000-0000-0000AD530000}"/>
    <cellStyle name="40% - Accent2 2 4 5 4 2" xfId="20171" xr:uid="{00000000-0005-0000-0000-0000AE530000}"/>
    <cellStyle name="40% - Accent2 2 4 5 5" xfId="20172" xr:uid="{00000000-0005-0000-0000-0000AF530000}"/>
    <cellStyle name="40% - Accent2 2 4 6" xfId="20173" xr:uid="{00000000-0005-0000-0000-0000B0530000}"/>
    <cellStyle name="40% - Accent2 2 4 6 2" xfId="20174" xr:uid="{00000000-0005-0000-0000-0000B1530000}"/>
    <cellStyle name="40% - Accent2 2 4 6 2 2" xfId="20175" xr:uid="{00000000-0005-0000-0000-0000B2530000}"/>
    <cellStyle name="40% - Accent2 2 4 6 2 3" xfId="20176" xr:uid="{00000000-0005-0000-0000-0000B3530000}"/>
    <cellStyle name="40% - Accent2 2 4 6 3" xfId="20177" xr:uid="{00000000-0005-0000-0000-0000B4530000}"/>
    <cellStyle name="40% - Accent2 2 4 6 4" xfId="20178" xr:uid="{00000000-0005-0000-0000-0000B5530000}"/>
    <cellStyle name="40% - Accent2 2 4 7" xfId="20179" xr:uid="{00000000-0005-0000-0000-0000B6530000}"/>
    <cellStyle name="40% - Accent2 2 4 7 2" xfId="20180" xr:uid="{00000000-0005-0000-0000-0000B7530000}"/>
    <cellStyle name="40% - Accent2 2 4 7 3" xfId="20181" xr:uid="{00000000-0005-0000-0000-0000B8530000}"/>
    <cellStyle name="40% - Accent2 2 4 8" xfId="20182" xr:uid="{00000000-0005-0000-0000-0000B9530000}"/>
    <cellStyle name="40% - Accent2 2 4 8 2" xfId="20183" xr:uid="{00000000-0005-0000-0000-0000BA530000}"/>
    <cellStyle name="40% - Accent2 2 4 9" xfId="20184" xr:uid="{00000000-0005-0000-0000-0000BB530000}"/>
    <cellStyle name="40% - Accent2 2 4 9 2" xfId="20185" xr:uid="{00000000-0005-0000-0000-0000BC530000}"/>
    <cellStyle name="40% - Accent2 2 5" xfId="20186" xr:uid="{00000000-0005-0000-0000-0000BD530000}"/>
    <cellStyle name="40% - Accent2 2 5 10" xfId="20187" xr:uid="{00000000-0005-0000-0000-0000BE530000}"/>
    <cellStyle name="40% - Accent2 2 5 11" xfId="53230" xr:uid="{00000000-0005-0000-0000-0000BF530000}"/>
    <cellStyle name="40% - Accent2 2 5 2" xfId="20188" xr:uid="{00000000-0005-0000-0000-0000C0530000}"/>
    <cellStyle name="40% - Accent2 2 5 2 2" xfId="20189" xr:uid="{00000000-0005-0000-0000-0000C1530000}"/>
    <cellStyle name="40% - Accent2 2 5 2 2 2" xfId="20190" xr:uid="{00000000-0005-0000-0000-0000C2530000}"/>
    <cellStyle name="40% - Accent2 2 5 2 2 2 2" xfId="20191" xr:uid="{00000000-0005-0000-0000-0000C3530000}"/>
    <cellStyle name="40% - Accent2 2 5 2 2 2 2 2" xfId="20192" xr:uid="{00000000-0005-0000-0000-0000C4530000}"/>
    <cellStyle name="40% - Accent2 2 5 2 2 2 2 3" xfId="20193" xr:uid="{00000000-0005-0000-0000-0000C5530000}"/>
    <cellStyle name="40% - Accent2 2 5 2 2 2 3" xfId="20194" xr:uid="{00000000-0005-0000-0000-0000C6530000}"/>
    <cellStyle name="40% - Accent2 2 5 2 2 2 4" xfId="20195" xr:uid="{00000000-0005-0000-0000-0000C7530000}"/>
    <cellStyle name="40% - Accent2 2 5 2 2 3" xfId="20196" xr:uid="{00000000-0005-0000-0000-0000C8530000}"/>
    <cellStyle name="40% - Accent2 2 5 2 2 3 2" xfId="20197" xr:uid="{00000000-0005-0000-0000-0000C9530000}"/>
    <cellStyle name="40% - Accent2 2 5 2 2 3 2 2" xfId="20198" xr:uid="{00000000-0005-0000-0000-0000CA530000}"/>
    <cellStyle name="40% - Accent2 2 5 2 2 3 2 3" xfId="20199" xr:uid="{00000000-0005-0000-0000-0000CB530000}"/>
    <cellStyle name="40% - Accent2 2 5 2 2 3 3" xfId="20200" xr:uid="{00000000-0005-0000-0000-0000CC530000}"/>
    <cellStyle name="40% - Accent2 2 5 2 2 3 4" xfId="20201" xr:uid="{00000000-0005-0000-0000-0000CD530000}"/>
    <cellStyle name="40% - Accent2 2 5 2 2 4" xfId="20202" xr:uid="{00000000-0005-0000-0000-0000CE530000}"/>
    <cellStyle name="40% - Accent2 2 5 2 2 4 2" xfId="20203" xr:uid="{00000000-0005-0000-0000-0000CF530000}"/>
    <cellStyle name="40% - Accent2 2 5 2 2 4 3" xfId="20204" xr:uid="{00000000-0005-0000-0000-0000D0530000}"/>
    <cellStyle name="40% - Accent2 2 5 2 2 5" xfId="20205" xr:uid="{00000000-0005-0000-0000-0000D1530000}"/>
    <cellStyle name="40% - Accent2 2 5 2 2 5 2" xfId="20206" xr:uid="{00000000-0005-0000-0000-0000D2530000}"/>
    <cellStyle name="40% - Accent2 2 5 2 2 6" xfId="20207" xr:uid="{00000000-0005-0000-0000-0000D3530000}"/>
    <cellStyle name="40% - Accent2 2 5 2 2 6 2" xfId="20208" xr:uid="{00000000-0005-0000-0000-0000D4530000}"/>
    <cellStyle name="40% - Accent2 2 5 2 2 7" xfId="20209" xr:uid="{00000000-0005-0000-0000-0000D5530000}"/>
    <cellStyle name="40% - Accent2 2 5 2 3" xfId="20210" xr:uid="{00000000-0005-0000-0000-0000D6530000}"/>
    <cellStyle name="40% - Accent2 2 5 2 3 2" xfId="20211" xr:uid="{00000000-0005-0000-0000-0000D7530000}"/>
    <cellStyle name="40% - Accent2 2 5 2 3 2 2" xfId="20212" xr:uid="{00000000-0005-0000-0000-0000D8530000}"/>
    <cellStyle name="40% - Accent2 2 5 2 3 2 3" xfId="20213" xr:uid="{00000000-0005-0000-0000-0000D9530000}"/>
    <cellStyle name="40% - Accent2 2 5 2 3 3" xfId="20214" xr:uid="{00000000-0005-0000-0000-0000DA530000}"/>
    <cellStyle name="40% - Accent2 2 5 2 3 3 2" xfId="20215" xr:uid="{00000000-0005-0000-0000-0000DB530000}"/>
    <cellStyle name="40% - Accent2 2 5 2 3 4" xfId="20216" xr:uid="{00000000-0005-0000-0000-0000DC530000}"/>
    <cellStyle name="40% - Accent2 2 5 2 3 4 2" xfId="20217" xr:uid="{00000000-0005-0000-0000-0000DD530000}"/>
    <cellStyle name="40% - Accent2 2 5 2 3 5" xfId="20218" xr:uid="{00000000-0005-0000-0000-0000DE530000}"/>
    <cellStyle name="40% - Accent2 2 5 2 4" xfId="20219" xr:uid="{00000000-0005-0000-0000-0000DF530000}"/>
    <cellStyle name="40% - Accent2 2 5 2 4 2" xfId="20220" xr:uid="{00000000-0005-0000-0000-0000E0530000}"/>
    <cellStyle name="40% - Accent2 2 5 2 4 2 2" xfId="20221" xr:uid="{00000000-0005-0000-0000-0000E1530000}"/>
    <cellStyle name="40% - Accent2 2 5 2 4 2 3" xfId="20222" xr:uid="{00000000-0005-0000-0000-0000E2530000}"/>
    <cellStyle name="40% - Accent2 2 5 2 4 3" xfId="20223" xr:uid="{00000000-0005-0000-0000-0000E3530000}"/>
    <cellStyle name="40% - Accent2 2 5 2 4 4" xfId="20224" xr:uid="{00000000-0005-0000-0000-0000E4530000}"/>
    <cellStyle name="40% - Accent2 2 5 2 5" xfId="20225" xr:uid="{00000000-0005-0000-0000-0000E5530000}"/>
    <cellStyle name="40% - Accent2 2 5 2 5 2" xfId="20226" xr:uid="{00000000-0005-0000-0000-0000E6530000}"/>
    <cellStyle name="40% - Accent2 2 5 2 5 3" xfId="20227" xr:uid="{00000000-0005-0000-0000-0000E7530000}"/>
    <cellStyle name="40% - Accent2 2 5 2 6" xfId="20228" xr:uid="{00000000-0005-0000-0000-0000E8530000}"/>
    <cellStyle name="40% - Accent2 2 5 2 6 2" xfId="20229" xr:uid="{00000000-0005-0000-0000-0000E9530000}"/>
    <cellStyle name="40% - Accent2 2 5 2 7" xfId="20230" xr:uid="{00000000-0005-0000-0000-0000EA530000}"/>
    <cellStyle name="40% - Accent2 2 5 2 7 2" xfId="20231" xr:uid="{00000000-0005-0000-0000-0000EB530000}"/>
    <cellStyle name="40% - Accent2 2 5 2 8" xfId="20232" xr:uid="{00000000-0005-0000-0000-0000EC530000}"/>
    <cellStyle name="40% - Accent2 2 5 3" xfId="20233" xr:uid="{00000000-0005-0000-0000-0000ED530000}"/>
    <cellStyle name="40% - Accent2 2 5 3 2" xfId="20234" xr:uid="{00000000-0005-0000-0000-0000EE530000}"/>
    <cellStyle name="40% - Accent2 2 5 3 2 2" xfId="20235" xr:uid="{00000000-0005-0000-0000-0000EF530000}"/>
    <cellStyle name="40% - Accent2 2 5 3 2 2 2" xfId="20236" xr:uid="{00000000-0005-0000-0000-0000F0530000}"/>
    <cellStyle name="40% - Accent2 2 5 3 2 2 2 2" xfId="20237" xr:uid="{00000000-0005-0000-0000-0000F1530000}"/>
    <cellStyle name="40% - Accent2 2 5 3 2 2 2 3" xfId="20238" xr:uid="{00000000-0005-0000-0000-0000F2530000}"/>
    <cellStyle name="40% - Accent2 2 5 3 2 2 3" xfId="20239" xr:uid="{00000000-0005-0000-0000-0000F3530000}"/>
    <cellStyle name="40% - Accent2 2 5 3 2 2 4" xfId="20240" xr:uid="{00000000-0005-0000-0000-0000F4530000}"/>
    <cellStyle name="40% - Accent2 2 5 3 2 3" xfId="20241" xr:uid="{00000000-0005-0000-0000-0000F5530000}"/>
    <cellStyle name="40% - Accent2 2 5 3 2 3 2" xfId="20242" xr:uid="{00000000-0005-0000-0000-0000F6530000}"/>
    <cellStyle name="40% - Accent2 2 5 3 2 3 2 2" xfId="20243" xr:uid="{00000000-0005-0000-0000-0000F7530000}"/>
    <cellStyle name="40% - Accent2 2 5 3 2 3 2 3" xfId="20244" xr:uid="{00000000-0005-0000-0000-0000F8530000}"/>
    <cellStyle name="40% - Accent2 2 5 3 2 3 3" xfId="20245" xr:uid="{00000000-0005-0000-0000-0000F9530000}"/>
    <cellStyle name="40% - Accent2 2 5 3 2 3 4" xfId="20246" xr:uid="{00000000-0005-0000-0000-0000FA530000}"/>
    <cellStyle name="40% - Accent2 2 5 3 2 4" xfId="20247" xr:uid="{00000000-0005-0000-0000-0000FB530000}"/>
    <cellStyle name="40% - Accent2 2 5 3 2 4 2" xfId="20248" xr:uid="{00000000-0005-0000-0000-0000FC530000}"/>
    <cellStyle name="40% - Accent2 2 5 3 2 4 3" xfId="20249" xr:uid="{00000000-0005-0000-0000-0000FD530000}"/>
    <cellStyle name="40% - Accent2 2 5 3 2 5" xfId="20250" xr:uid="{00000000-0005-0000-0000-0000FE530000}"/>
    <cellStyle name="40% - Accent2 2 5 3 2 5 2" xfId="20251" xr:uid="{00000000-0005-0000-0000-0000FF530000}"/>
    <cellStyle name="40% - Accent2 2 5 3 2 6" xfId="20252" xr:uid="{00000000-0005-0000-0000-000000540000}"/>
    <cellStyle name="40% - Accent2 2 5 3 2 6 2" xfId="20253" xr:uid="{00000000-0005-0000-0000-000001540000}"/>
    <cellStyle name="40% - Accent2 2 5 3 2 7" xfId="20254" xr:uid="{00000000-0005-0000-0000-000002540000}"/>
    <cellStyle name="40% - Accent2 2 5 3 3" xfId="20255" xr:uid="{00000000-0005-0000-0000-000003540000}"/>
    <cellStyle name="40% - Accent2 2 5 3 3 2" xfId="20256" xr:uid="{00000000-0005-0000-0000-000004540000}"/>
    <cellStyle name="40% - Accent2 2 5 3 3 2 2" xfId="20257" xr:uid="{00000000-0005-0000-0000-000005540000}"/>
    <cellStyle name="40% - Accent2 2 5 3 3 2 3" xfId="20258" xr:uid="{00000000-0005-0000-0000-000006540000}"/>
    <cellStyle name="40% - Accent2 2 5 3 3 3" xfId="20259" xr:uid="{00000000-0005-0000-0000-000007540000}"/>
    <cellStyle name="40% - Accent2 2 5 3 3 3 2" xfId="20260" xr:uid="{00000000-0005-0000-0000-000008540000}"/>
    <cellStyle name="40% - Accent2 2 5 3 3 4" xfId="20261" xr:uid="{00000000-0005-0000-0000-000009540000}"/>
    <cellStyle name="40% - Accent2 2 5 3 3 4 2" xfId="20262" xr:uid="{00000000-0005-0000-0000-00000A540000}"/>
    <cellStyle name="40% - Accent2 2 5 3 3 5" xfId="20263" xr:uid="{00000000-0005-0000-0000-00000B540000}"/>
    <cellStyle name="40% - Accent2 2 5 3 4" xfId="20264" xr:uid="{00000000-0005-0000-0000-00000C540000}"/>
    <cellStyle name="40% - Accent2 2 5 3 4 2" xfId="20265" xr:uid="{00000000-0005-0000-0000-00000D540000}"/>
    <cellStyle name="40% - Accent2 2 5 3 4 2 2" xfId="20266" xr:uid="{00000000-0005-0000-0000-00000E540000}"/>
    <cellStyle name="40% - Accent2 2 5 3 4 2 3" xfId="20267" xr:uid="{00000000-0005-0000-0000-00000F540000}"/>
    <cellStyle name="40% - Accent2 2 5 3 4 3" xfId="20268" xr:uid="{00000000-0005-0000-0000-000010540000}"/>
    <cellStyle name="40% - Accent2 2 5 3 4 4" xfId="20269" xr:uid="{00000000-0005-0000-0000-000011540000}"/>
    <cellStyle name="40% - Accent2 2 5 3 5" xfId="20270" xr:uid="{00000000-0005-0000-0000-000012540000}"/>
    <cellStyle name="40% - Accent2 2 5 3 5 2" xfId="20271" xr:uid="{00000000-0005-0000-0000-000013540000}"/>
    <cellStyle name="40% - Accent2 2 5 3 5 3" xfId="20272" xr:uid="{00000000-0005-0000-0000-000014540000}"/>
    <cellStyle name="40% - Accent2 2 5 3 6" xfId="20273" xr:uid="{00000000-0005-0000-0000-000015540000}"/>
    <cellStyle name="40% - Accent2 2 5 3 6 2" xfId="20274" xr:uid="{00000000-0005-0000-0000-000016540000}"/>
    <cellStyle name="40% - Accent2 2 5 3 7" xfId="20275" xr:uid="{00000000-0005-0000-0000-000017540000}"/>
    <cellStyle name="40% - Accent2 2 5 3 7 2" xfId="20276" xr:uid="{00000000-0005-0000-0000-000018540000}"/>
    <cellStyle name="40% - Accent2 2 5 3 8" xfId="20277" xr:uid="{00000000-0005-0000-0000-000019540000}"/>
    <cellStyle name="40% - Accent2 2 5 4" xfId="20278" xr:uid="{00000000-0005-0000-0000-00001A540000}"/>
    <cellStyle name="40% - Accent2 2 5 4 2" xfId="20279" xr:uid="{00000000-0005-0000-0000-00001B540000}"/>
    <cellStyle name="40% - Accent2 2 5 4 2 2" xfId="20280" xr:uid="{00000000-0005-0000-0000-00001C540000}"/>
    <cellStyle name="40% - Accent2 2 5 4 2 2 2" xfId="20281" xr:uid="{00000000-0005-0000-0000-00001D540000}"/>
    <cellStyle name="40% - Accent2 2 5 4 2 2 3" xfId="20282" xr:uid="{00000000-0005-0000-0000-00001E540000}"/>
    <cellStyle name="40% - Accent2 2 5 4 2 3" xfId="20283" xr:uid="{00000000-0005-0000-0000-00001F540000}"/>
    <cellStyle name="40% - Accent2 2 5 4 2 4" xfId="20284" xr:uid="{00000000-0005-0000-0000-000020540000}"/>
    <cellStyle name="40% - Accent2 2 5 4 3" xfId="20285" xr:uid="{00000000-0005-0000-0000-000021540000}"/>
    <cellStyle name="40% - Accent2 2 5 4 3 2" xfId="20286" xr:uid="{00000000-0005-0000-0000-000022540000}"/>
    <cellStyle name="40% - Accent2 2 5 4 3 2 2" xfId="20287" xr:uid="{00000000-0005-0000-0000-000023540000}"/>
    <cellStyle name="40% - Accent2 2 5 4 3 2 3" xfId="20288" xr:uid="{00000000-0005-0000-0000-000024540000}"/>
    <cellStyle name="40% - Accent2 2 5 4 3 3" xfId="20289" xr:uid="{00000000-0005-0000-0000-000025540000}"/>
    <cellStyle name="40% - Accent2 2 5 4 3 4" xfId="20290" xr:uid="{00000000-0005-0000-0000-000026540000}"/>
    <cellStyle name="40% - Accent2 2 5 4 4" xfId="20291" xr:uid="{00000000-0005-0000-0000-000027540000}"/>
    <cellStyle name="40% - Accent2 2 5 4 4 2" xfId="20292" xr:uid="{00000000-0005-0000-0000-000028540000}"/>
    <cellStyle name="40% - Accent2 2 5 4 4 3" xfId="20293" xr:uid="{00000000-0005-0000-0000-000029540000}"/>
    <cellStyle name="40% - Accent2 2 5 4 5" xfId="20294" xr:uid="{00000000-0005-0000-0000-00002A540000}"/>
    <cellStyle name="40% - Accent2 2 5 4 5 2" xfId="20295" xr:uid="{00000000-0005-0000-0000-00002B540000}"/>
    <cellStyle name="40% - Accent2 2 5 4 6" xfId="20296" xr:uid="{00000000-0005-0000-0000-00002C540000}"/>
    <cellStyle name="40% - Accent2 2 5 4 6 2" xfId="20297" xr:uid="{00000000-0005-0000-0000-00002D540000}"/>
    <cellStyle name="40% - Accent2 2 5 4 7" xfId="20298" xr:uid="{00000000-0005-0000-0000-00002E540000}"/>
    <cellStyle name="40% - Accent2 2 5 5" xfId="20299" xr:uid="{00000000-0005-0000-0000-00002F540000}"/>
    <cellStyle name="40% - Accent2 2 5 5 2" xfId="20300" xr:uid="{00000000-0005-0000-0000-000030540000}"/>
    <cellStyle name="40% - Accent2 2 5 5 2 2" xfId="20301" xr:uid="{00000000-0005-0000-0000-000031540000}"/>
    <cellStyle name="40% - Accent2 2 5 5 2 3" xfId="20302" xr:uid="{00000000-0005-0000-0000-000032540000}"/>
    <cellStyle name="40% - Accent2 2 5 5 3" xfId="20303" xr:uid="{00000000-0005-0000-0000-000033540000}"/>
    <cellStyle name="40% - Accent2 2 5 5 3 2" xfId="20304" xr:uid="{00000000-0005-0000-0000-000034540000}"/>
    <cellStyle name="40% - Accent2 2 5 5 4" xfId="20305" xr:uid="{00000000-0005-0000-0000-000035540000}"/>
    <cellStyle name="40% - Accent2 2 5 5 4 2" xfId="20306" xr:uid="{00000000-0005-0000-0000-000036540000}"/>
    <cellStyle name="40% - Accent2 2 5 5 5" xfId="20307" xr:uid="{00000000-0005-0000-0000-000037540000}"/>
    <cellStyle name="40% - Accent2 2 5 6" xfId="20308" xr:uid="{00000000-0005-0000-0000-000038540000}"/>
    <cellStyle name="40% - Accent2 2 5 6 2" xfId="20309" xr:uid="{00000000-0005-0000-0000-000039540000}"/>
    <cellStyle name="40% - Accent2 2 5 6 2 2" xfId="20310" xr:uid="{00000000-0005-0000-0000-00003A540000}"/>
    <cellStyle name="40% - Accent2 2 5 6 2 3" xfId="20311" xr:uid="{00000000-0005-0000-0000-00003B540000}"/>
    <cellStyle name="40% - Accent2 2 5 6 3" xfId="20312" xr:uid="{00000000-0005-0000-0000-00003C540000}"/>
    <cellStyle name="40% - Accent2 2 5 6 4" xfId="20313" xr:uid="{00000000-0005-0000-0000-00003D540000}"/>
    <cellStyle name="40% - Accent2 2 5 7" xfId="20314" xr:uid="{00000000-0005-0000-0000-00003E540000}"/>
    <cellStyle name="40% - Accent2 2 5 7 2" xfId="20315" xr:uid="{00000000-0005-0000-0000-00003F540000}"/>
    <cellStyle name="40% - Accent2 2 5 7 3" xfId="20316" xr:uid="{00000000-0005-0000-0000-000040540000}"/>
    <cellStyle name="40% - Accent2 2 5 8" xfId="20317" xr:uid="{00000000-0005-0000-0000-000041540000}"/>
    <cellStyle name="40% - Accent2 2 5 8 2" xfId="20318" xr:uid="{00000000-0005-0000-0000-000042540000}"/>
    <cellStyle name="40% - Accent2 2 5 9" xfId="20319" xr:uid="{00000000-0005-0000-0000-000043540000}"/>
    <cellStyle name="40% - Accent2 2 5 9 2" xfId="20320" xr:uid="{00000000-0005-0000-0000-000044540000}"/>
    <cellStyle name="40% - Accent2 2 6" xfId="20321" xr:uid="{00000000-0005-0000-0000-000045540000}"/>
    <cellStyle name="40% - Accent2 2 6 10" xfId="54282" xr:uid="{00000000-0005-0000-0000-000046540000}"/>
    <cellStyle name="40% - Accent2 2 6 11" xfId="55808" xr:uid="{00000000-0005-0000-0000-000047540000}"/>
    <cellStyle name="40% - Accent2 2 6 12" xfId="57186" xr:uid="{00000000-0005-0000-0000-000048540000}"/>
    <cellStyle name="40% - Accent2 2 6 2" xfId="20322" xr:uid="{00000000-0005-0000-0000-000049540000}"/>
    <cellStyle name="40% - Accent2 2 6 2 2" xfId="20323" xr:uid="{00000000-0005-0000-0000-00004A540000}"/>
    <cellStyle name="40% - Accent2 2 6 2 2 2" xfId="20324" xr:uid="{00000000-0005-0000-0000-00004B540000}"/>
    <cellStyle name="40% - Accent2 2 6 2 2 2 2" xfId="20325" xr:uid="{00000000-0005-0000-0000-00004C540000}"/>
    <cellStyle name="40% - Accent2 2 6 2 2 2 3" xfId="20326" xr:uid="{00000000-0005-0000-0000-00004D540000}"/>
    <cellStyle name="40% - Accent2 2 6 2 2 3" xfId="20327" xr:uid="{00000000-0005-0000-0000-00004E540000}"/>
    <cellStyle name="40% - Accent2 2 6 2 2 4" xfId="20328" xr:uid="{00000000-0005-0000-0000-00004F540000}"/>
    <cellStyle name="40% - Accent2 2 6 2 2 5" xfId="55004" xr:uid="{00000000-0005-0000-0000-000050540000}"/>
    <cellStyle name="40% - Accent2 2 6 2 3" xfId="20329" xr:uid="{00000000-0005-0000-0000-000051540000}"/>
    <cellStyle name="40% - Accent2 2 6 2 3 2" xfId="20330" xr:uid="{00000000-0005-0000-0000-000052540000}"/>
    <cellStyle name="40% - Accent2 2 6 2 3 2 2" xfId="20331" xr:uid="{00000000-0005-0000-0000-000053540000}"/>
    <cellStyle name="40% - Accent2 2 6 2 3 2 3" xfId="20332" xr:uid="{00000000-0005-0000-0000-000054540000}"/>
    <cellStyle name="40% - Accent2 2 6 2 3 3" xfId="20333" xr:uid="{00000000-0005-0000-0000-000055540000}"/>
    <cellStyle name="40% - Accent2 2 6 2 3 4" xfId="20334" xr:uid="{00000000-0005-0000-0000-000056540000}"/>
    <cellStyle name="40% - Accent2 2 6 2 4" xfId="20335" xr:uid="{00000000-0005-0000-0000-000057540000}"/>
    <cellStyle name="40% - Accent2 2 6 2 4 2" xfId="20336" xr:uid="{00000000-0005-0000-0000-000058540000}"/>
    <cellStyle name="40% - Accent2 2 6 2 4 3" xfId="20337" xr:uid="{00000000-0005-0000-0000-000059540000}"/>
    <cellStyle name="40% - Accent2 2 6 2 5" xfId="20338" xr:uid="{00000000-0005-0000-0000-00005A540000}"/>
    <cellStyle name="40% - Accent2 2 6 2 5 2" xfId="20339" xr:uid="{00000000-0005-0000-0000-00005B540000}"/>
    <cellStyle name="40% - Accent2 2 6 2 6" xfId="20340" xr:uid="{00000000-0005-0000-0000-00005C540000}"/>
    <cellStyle name="40% - Accent2 2 6 2 6 2" xfId="20341" xr:uid="{00000000-0005-0000-0000-00005D540000}"/>
    <cellStyle name="40% - Accent2 2 6 2 7" xfId="20342" xr:uid="{00000000-0005-0000-0000-00005E540000}"/>
    <cellStyle name="40% - Accent2 2 6 2 8" xfId="53666" xr:uid="{00000000-0005-0000-0000-00005F540000}"/>
    <cellStyle name="40% - Accent2 2 6 3" xfId="20343" xr:uid="{00000000-0005-0000-0000-000060540000}"/>
    <cellStyle name="40% - Accent2 2 6 3 2" xfId="20344" xr:uid="{00000000-0005-0000-0000-000061540000}"/>
    <cellStyle name="40% - Accent2 2 6 3 2 2" xfId="20345" xr:uid="{00000000-0005-0000-0000-000062540000}"/>
    <cellStyle name="40% - Accent2 2 6 3 2 3" xfId="20346" xr:uid="{00000000-0005-0000-0000-000063540000}"/>
    <cellStyle name="40% - Accent2 2 6 3 3" xfId="20347" xr:uid="{00000000-0005-0000-0000-000064540000}"/>
    <cellStyle name="40% - Accent2 2 6 3 3 2" xfId="20348" xr:uid="{00000000-0005-0000-0000-000065540000}"/>
    <cellStyle name="40% - Accent2 2 6 3 4" xfId="20349" xr:uid="{00000000-0005-0000-0000-000066540000}"/>
    <cellStyle name="40% - Accent2 2 6 3 4 2" xfId="20350" xr:uid="{00000000-0005-0000-0000-000067540000}"/>
    <cellStyle name="40% - Accent2 2 6 3 5" xfId="20351" xr:uid="{00000000-0005-0000-0000-000068540000}"/>
    <cellStyle name="40% - Accent2 2 6 3 6" xfId="56403" xr:uid="{00000000-0005-0000-0000-000069540000}"/>
    <cellStyle name="40% - Accent2 2 6 4" xfId="20352" xr:uid="{00000000-0005-0000-0000-00006A540000}"/>
    <cellStyle name="40% - Accent2 2 6 4 2" xfId="20353" xr:uid="{00000000-0005-0000-0000-00006B540000}"/>
    <cellStyle name="40% - Accent2 2 6 4 2 2" xfId="20354" xr:uid="{00000000-0005-0000-0000-00006C540000}"/>
    <cellStyle name="40% - Accent2 2 6 4 2 3" xfId="20355" xr:uid="{00000000-0005-0000-0000-00006D540000}"/>
    <cellStyle name="40% - Accent2 2 6 4 3" xfId="20356" xr:uid="{00000000-0005-0000-0000-00006E540000}"/>
    <cellStyle name="40% - Accent2 2 6 4 4" xfId="20357" xr:uid="{00000000-0005-0000-0000-00006F540000}"/>
    <cellStyle name="40% - Accent2 2 6 5" xfId="20358" xr:uid="{00000000-0005-0000-0000-000070540000}"/>
    <cellStyle name="40% - Accent2 2 6 5 2" xfId="20359" xr:uid="{00000000-0005-0000-0000-000071540000}"/>
    <cellStyle name="40% - Accent2 2 6 5 3" xfId="20360" xr:uid="{00000000-0005-0000-0000-000072540000}"/>
    <cellStyle name="40% - Accent2 2 6 6" xfId="20361" xr:uid="{00000000-0005-0000-0000-000073540000}"/>
    <cellStyle name="40% - Accent2 2 6 6 2" xfId="20362" xr:uid="{00000000-0005-0000-0000-000074540000}"/>
    <cellStyle name="40% - Accent2 2 6 7" xfId="20363" xr:uid="{00000000-0005-0000-0000-000075540000}"/>
    <cellStyle name="40% - Accent2 2 6 7 2" xfId="20364" xr:uid="{00000000-0005-0000-0000-000076540000}"/>
    <cellStyle name="40% - Accent2 2 6 8" xfId="20365" xr:uid="{00000000-0005-0000-0000-000077540000}"/>
    <cellStyle name="40% - Accent2 2 6 9" xfId="52852" xr:uid="{00000000-0005-0000-0000-000078540000}"/>
    <cellStyle name="40% - Accent2 2 7" xfId="20366" xr:uid="{00000000-0005-0000-0000-000079540000}"/>
    <cellStyle name="40% - Accent2 2 7 10" xfId="54164" xr:uid="{00000000-0005-0000-0000-00007A540000}"/>
    <cellStyle name="40% - Accent2 2 7 11" xfId="55690" xr:uid="{00000000-0005-0000-0000-00007B540000}"/>
    <cellStyle name="40% - Accent2 2 7 12" xfId="57068" xr:uid="{00000000-0005-0000-0000-00007C540000}"/>
    <cellStyle name="40% - Accent2 2 7 2" xfId="20367" xr:uid="{00000000-0005-0000-0000-00007D540000}"/>
    <cellStyle name="40% - Accent2 2 7 2 2" xfId="20368" xr:uid="{00000000-0005-0000-0000-00007E540000}"/>
    <cellStyle name="40% - Accent2 2 7 2 2 2" xfId="20369" xr:uid="{00000000-0005-0000-0000-00007F540000}"/>
    <cellStyle name="40% - Accent2 2 7 2 2 2 2" xfId="20370" xr:uid="{00000000-0005-0000-0000-000080540000}"/>
    <cellStyle name="40% - Accent2 2 7 2 2 2 3" xfId="20371" xr:uid="{00000000-0005-0000-0000-000081540000}"/>
    <cellStyle name="40% - Accent2 2 7 2 2 3" xfId="20372" xr:uid="{00000000-0005-0000-0000-000082540000}"/>
    <cellStyle name="40% - Accent2 2 7 2 2 4" xfId="20373" xr:uid="{00000000-0005-0000-0000-000083540000}"/>
    <cellStyle name="40% - Accent2 2 7 2 3" xfId="20374" xr:uid="{00000000-0005-0000-0000-000084540000}"/>
    <cellStyle name="40% - Accent2 2 7 2 3 2" xfId="20375" xr:uid="{00000000-0005-0000-0000-000085540000}"/>
    <cellStyle name="40% - Accent2 2 7 2 3 2 2" xfId="20376" xr:uid="{00000000-0005-0000-0000-000086540000}"/>
    <cellStyle name="40% - Accent2 2 7 2 3 2 3" xfId="20377" xr:uid="{00000000-0005-0000-0000-000087540000}"/>
    <cellStyle name="40% - Accent2 2 7 2 3 3" xfId="20378" xr:uid="{00000000-0005-0000-0000-000088540000}"/>
    <cellStyle name="40% - Accent2 2 7 2 3 4" xfId="20379" xr:uid="{00000000-0005-0000-0000-000089540000}"/>
    <cellStyle name="40% - Accent2 2 7 2 4" xfId="20380" xr:uid="{00000000-0005-0000-0000-00008A540000}"/>
    <cellStyle name="40% - Accent2 2 7 2 4 2" xfId="20381" xr:uid="{00000000-0005-0000-0000-00008B540000}"/>
    <cellStyle name="40% - Accent2 2 7 2 4 3" xfId="20382" xr:uid="{00000000-0005-0000-0000-00008C540000}"/>
    <cellStyle name="40% - Accent2 2 7 2 5" xfId="20383" xr:uid="{00000000-0005-0000-0000-00008D540000}"/>
    <cellStyle name="40% - Accent2 2 7 2 5 2" xfId="20384" xr:uid="{00000000-0005-0000-0000-00008E540000}"/>
    <cellStyle name="40% - Accent2 2 7 2 6" xfId="20385" xr:uid="{00000000-0005-0000-0000-00008F540000}"/>
    <cellStyle name="40% - Accent2 2 7 2 6 2" xfId="20386" xr:uid="{00000000-0005-0000-0000-000090540000}"/>
    <cellStyle name="40% - Accent2 2 7 2 7" xfId="20387" xr:uid="{00000000-0005-0000-0000-000091540000}"/>
    <cellStyle name="40% - Accent2 2 7 3" xfId="20388" xr:uid="{00000000-0005-0000-0000-000092540000}"/>
    <cellStyle name="40% - Accent2 2 7 3 2" xfId="20389" xr:uid="{00000000-0005-0000-0000-000093540000}"/>
    <cellStyle name="40% - Accent2 2 7 3 2 2" xfId="20390" xr:uid="{00000000-0005-0000-0000-000094540000}"/>
    <cellStyle name="40% - Accent2 2 7 3 2 3" xfId="20391" xr:uid="{00000000-0005-0000-0000-000095540000}"/>
    <cellStyle name="40% - Accent2 2 7 3 3" xfId="20392" xr:uid="{00000000-0005-0000-0000-000096540000}"/>
    <cellStyle name="40% - Accent2 2 7 3 3 2" xfId="20393" xr:uid="{00000000-0005-0000-0000-000097540000}"/>
    <cellStyle name="40% - Accent2 2 7 3 4" xfId="20394" xr:uid="{00000000-0005-0000-0000-000098540000}"/>
    <cellStyle name="40% - Accent2 2 7 3 4 2" xfId="20395" xr:uid="{00000000-0005-0000-0000-000099540000}"/>
    <cellStyle name="40% - Accent2 2 7 3 5" xfId="20396" xr:uid="{00000000-0005-0000-0000-00009A540000}"/>
    <cellStyle name="40% - Accent2 2 7 4" xfId="20397" xr:uid="{00000000-0005-0000-0000-00009B540000}"/>
    <cellStyle name="40% - Accent2 2 7 4 2" xfId="20398" xr:uid="{00000000-0005-0000-0000-00009C540000}"/>
    <cellStyle name="40% - Accent2 2 7 4 2 2" xfId="20399" xr:uid="{00000000-0005-0000-0000-00009D540000}"/>
    <cellStyle name="40% - Accent2 2 7 4 2 3" xfId="20400" xr:uid="{00000000-0005-0000-0000-00009E540000}"/>
    <cellStyle name="40% - Accent2 2 7 4 3" xfId="20401" xr:uid="{00000000-0005-0000-0000-00009F540000}"/>
    <cellStyle name="40% - Accent2 2 7 4 4" xfId="20402" xr:uid="{00000000-0005-0000-0000-0000A0540000}"/>
    <cellStyle name="40% - Accent2 2 7 5" xfId="20403" xr:uid="{00000000-0005-0000-0000-0000A1540000}"/>
    <cellStyle name="40% - Accent2 2 7 5 2" xfId="20404" xr:uid="{00000000-0005-0000-0000-0000A2540000}"/>
    <cellStyle name="40% - Accent2 2 7 5 3" xfId="20405" xr:uid="{00000000-0005-0000-0000-0000A3540000}"/>
    <cellStyle name="40% - Accent2 2 7 6" xfId="20406" xr:uid="{00000000-0005-0000-0000-0000A4540000}"/>
    <cellStyle name="40% - Accent2 2 7 6 2" xfId="20407" xr:uid="{00000000-0005-0000-0000-0000A5540000}"/>
    <cellStyle name="40% - Accent2 2 7 7" xfId="20408" xr:uid="{00000000-0005-0000-0000-0000A6540000}"/>
    <cellStyle name="40% - Accent2 2 7 7 2" xfId="20409" xr:uid="{00000000-0005-0000-0000-0000A7540000}"/>
    <cellStyle name="40% - Accent2 2 7 8" xfId="20410" xr:uid="{00000000-0005-0000-0000-0000A8540000}"/>
    <cellStyle name="40% - Accent2 2 7 9" xfId="52693" xr:uid="{00000000-0005-0000-0000-0000A9540000}"/>
    <cellStyle name="40% - Accent2 2 8" xfId="20411" xr:uid="{00000000-0005-0000-0000-0000AA540000}"/>
    <cellStyle name="40% - Accent2 2 8 2" xfId="20412" xr:uid="{00000000-0005-0000-0000-0000AB540000}"/>
    <cellStyle name="40% - Accent2 2 8 2 2" xfId="20413" xr:uid="{00000000-0005-0000-0000-0000AC540000}"/>
    <cellStyle name="40% - Accent2 2 8 2 2 2" xfId="20414" xr:uid="{00000000-0005-0000-0000-0000AD540000}"/>
    <cellStyle name="40% - Accent2 2 8 2 2 3" xfId="20415" xr:uid="{00000000-0005-0000-0000-0000AE540000}"/>
    <cellStyle name="40% - Accent2 2 8 2 3" xfId="20416" xr:uid="{00000000-0005-0000-0000-0000AF540000}"/>
    <cellStyle name="40% - Accent2 2 8 2 4" xfId="20417" xr:uid="{00000000-0005-0000-0000-0000B0540000}"/>
    <cellStyle name="40% - Accent2 2 8 3" xfId="20418" xr:uid="{00000000-0005-0000-0000-0000B1540000}"/>
    <cellStyle name="40% - Accent2 2 8 3 2" xfId="20419" xr:uid="{00000000-0005-0000-0000-0000B2540000}"/>
    <cellStyle name="40% - Accent2 2 8 3 2 2" xfId="20420" xr:uid="{00000000-0005-0000-0000-0000B3540000}"/>
    <cellStyle name="40% - Accent2 2 8 3 2 3" xfId="20421" xr:uid="{00000000-0005-0000-0000-0000B4540000}"/>
    <cellStyle name="40% - Accent2 2 8 3 3" xfId="20422" xr:uid="{00000000-0005-0000-0000-0000B5540000}"/>
    <cellStyle name="40% - Accent2 2 8 3 4" xfId="20423" xr:uid="{00000000-0005-0000-0000-0000B6540000}"/>
    <cellStyle name="40% - Accent2 2 8 4" xfId="20424" xr:uid="{00000000-0005-0000-0000-0000B7540000}"/>
    <cellStyle name="40% - Accent2 2 8 4 2" xfId="20425" xr:uid="{00000000-0005-0000-0000-0000B8540000}"/>
    <cellStyle name="40% - Accent2 2 8 4 3" xfId="20426" xr:uid="{00000000-0005-0000-0000-0000B9540000}"/>
    <cellStyle name="40% - Accent2 2 8 5" xfId="20427" xr:uid="{00000000-0005-0000-0000-0000BA540000}"/>
    <cellStyle name="40% - Accent2 2 8 5 2" xfId="20428" xr:uid="{00000000-0005-0000-0000-0000BB540000}"/>
    <cellStyle name="40% - Accent2 2 8 6" xfId="20429" xr:uid="{00000000-0005-0000-0000-0000BC540000}"/>
    <cellStyle name="40% - Accent2 2 8 6 2" xfId="20430" xr:uid="{00000000-0005-0000-0000-0000BD540000}"/>
    <cellStyle name="40% - Accent2 2 8 7" xfId="20431" xr:uid="{00000000-0005-0000-0000-0000BE540000}"/>
    <cellStyle name="40% - Accent2 2 9" xfId="20432" xr:uid="{00000000-0005-0000-0000-0000BF540000}"/>
    <cellStyle name="40% - Accent2 2 9 2" xfId="20433" xr:uid="{00000000-0005-0000-0000-0000C0540000}"/>
    <cellStyle name="40% - Accent2 2 9 2 2" xfId="20434" xr:uid="{00000000-0005-0000-0000-0000C1540000}"/>
    <cellStyle name="40% - Accent2 2 9 2 3" xfId="20435" xr:uid="{00000000-0005-0000-0000-0000C2540000}"/>
    <cellStyle name="40% - Accent2 2 9 3" xfId="20436" xr:uid="{00000000-0005-0000-0000-0000C3540000}"/>
    <cellStyle name="40% - Accent2 2 9 3 2" xfId="20437" xr:uid="{00000000-0005-0000-0000-0000C4540000}"/>
    <cellStyle name="40% - Accent2 2 9 4" xfId="20438" xr:uid="{00000000-0005-0000-0000-0000C5540000}"/>
    <cellStyle name="40% - Accent2 2 9 4 2" xfId="20439" xr:uid="{00000000-0005-0000-0000-0000C6540000}"/>
    <cellStyle name="40% - Accent2 2 9 5" xfId="20440" xr:uid="{00000000-0005-0000-0000-0000C7540000}"/>
    <cellStyle name="40% - Accent2 20" xfId="55305" xr:uid="{00000000-0005-0000-0000-0000C8540000}"/>
    <cellStyle name="40% - Accent2 20 2" xfId="56636" xr:uid="{00000000-0005-0000-0000-0000C9540000}"/>
    <cellStyle name="40% - Accent2 21" xfId="56324" xr:uid="{00000000-0005-0000-0000-0000CA540000}"/>
    <cellStyle name="40% - Accent2 22" xfId="56653" xr:uid="{00000000-0005-0000-0000-0000CB540000}"/>
    <cellStyle name="40% - Accent2 23" xfId="56673" xr:uid="{00000000-0005-0000-0000-0000CC540000}"/>
    <cellStyle name="40% - Accent2 24" xfId="56694" xr:uid="{00000000-0005-0000-0000-0000CD540000}"/>
    <cellStyle name="40% - Accent2 25" xfId="56712" xr:uid="{00000000-0005-0000-0000-0000CE540000}"/>
    <cellStyle name="40% - Accent2 26" xfId="56727" xr:uid="{00000000-0005-0000-0000-0000CF540000}"/>
    <cellStyle name="40% - Accent2 27" xfId="56743" xr:uid="{00000000-0005-0000-0000-0000D0540000}"/>
    <cellStyle name="40% - Accent2 28" xfId="61778" xr:uid="{00000000-0005-0000-0000-0000D1540000}"/>
    <cellStyle name="40% - Accent2 29" xfId="61800" xr:uid="{00000000-0005-0000-0000-0000D2540000}"/>
    <cellStyle name="40% - Accent2 3" xfId="625" xr:uid="{00000000-0005-0000-0000-0000D3540000}"/>
    <cellStyle name="40% - Accent2 3 10" xfId="20442" xr:uid="{00000000-0005-0000-0000-0000D4540000}"/>
    <cellStyle name="40% - Accent2 3 10 2" xfId="20443" xr:uid="{00000000-0005-0000-0000-0000D5540000}"/>
    <cellStyle name="40% - Accent2 3 10 2 2" xfId="20444" xr:uid="{00000000-0005-0000-0000-0000D6540000}"/>
    <cellStyle name="40% - Accent2 3 10 2 3" xfId="20445" xr:uid="{00000000-0005-0000-0000-0000D7540000}"/>
    <cellStyle name="40% - Accent2 3 10 3" xfId="20446" xr:uid="{00000000-0005-0000-0000-0000D8540000}"/>
    <cellStyle name="40% - Accent2 3 10 4" xfId="20447" xr:uid="{00000000-0005-0000-0000-0000D9540000}"/>
    <cellStyle name="40% - Accent2 3 11" xfId="20448" xr:uid="{00000000-0005-0000-0000-0000DA540000}"/>
    <cellStyle name="40% - Accent2 3 11 2" xfId="20449" xr:uid="{00000000-0005-0000-0000-0000DB540000}"/>
    <cellStyle name="40% - Accent2 3 11 3" xfId="20450" xr:uid="{00000000-0005-0000-0000-0000DC540000}"/>
    <cellStyle name="40% - Accent2 3 12" xfId="20451" xr:uid="{00000000-0005-0000-0000-0000DD540000}"/>
    <cellStyle name="40% - Accent2 3 12 2" xfId="20452" xr:uid="{00000000-0005-0000-0000-0000DE540000}"/>
    <cellStyle name="40% - Accent2 3 13" xfId="20453" xr:uid="{00000000-0005-0000-0000-0000DF540000}"/>
    <cellStyle name="40% - Accent2 3 13 2" xfId="20454" xr:uid="{00000000-0005-0000-0000-0000E0540000}"/>
    <cellStyle name="40% - Accent2 3 14" xfId="20455" xr:uid="{00000000-0005-0000-0000-0000E1540000}"/>
    <cellStyle name="40% - Accent2 3 15" xfId="20441" xr:uid="{00000000-0005-0000-0000-0000E2540000}"/>
    <cellStyle name="40% - Accent2 3 16" xfId="52178" xr:uid="{00000000-0005-0000-0000-0000E3540000}"/>
    <cellStyle name="40% - Accent2 3 17" xfId="52486" xr:uid="{00000000-0005-0000-0000-0000E4540000}"/>
    <cellStyle name="40% - Accent2 3 18" xfId="53957" xr:uid="{00000000-0005-0000-0000-0000E5540000}"/>
    <cellStyle name="40% - Accent2 3 19" xfId="55483" xr:uid="{00000000-0005-0000-0000-0000E6540000}"/>
    <cellStyle name="40% - Accent2 3 2" xfId="801" xr:uid="{00000000-0005-0000-0000-0000E7540000}"/>
    <cellStyle name="40% - Accent2 3 2 10" xfId="20457" xr:uid="{00000000-0005-0000-0000-0000E8540000}"/>
    <cellStyle name="40% - Accent2 3 2 10 2" xfId="20458" xr:uid="{00000000-0005-0000-0000-0000E9540000}"/>
    <cellStyle name="40% - Accent2 3 2 11" xfId="20459" xr:uid="{00000000-0005-0000-0000-0000EA540000}"/>
    <cellStyle name="40% - Accent2 3 2 11 2" xfId="20460" xr:uid="{00000000-0005-0000-0000-0000EB540000}"/>
    <cellStyle name="40% - Accent2 3 2 12" xfId="20461" xr:uid="{00000000-0005-0000-0000-0000EC540000}"/>
    <cellStyle name="40% - Accent2 3 2 13" xfId="20456" xr:uid="{00000000-0005-0000-0000-0000ED540000}"/>
    <cellStyle name="40% - Accent2 3 2 14" xfId="52263" xr:uid="{00000000-0005-0000-0000-0000EE540000}"/>
    <cellStyle name="40% - Accent2 3 2 15" xfId="52487" xr:uid="{00000000-0005-0000-0000-0000EF540000}"/>
    <cellStyle name="40% - Accent2 3 2 16" xfId="53958" xr:uid="{00000000-0005-0000-0000-0000F0540000}"/>
    <cellStyle name="40% - Accent2 3 2 17" xfId="55484" xr:uid="{00000000-0005-0000-0000-0000F1540000}"/>
    <cellStyle name="40% - Accent2 3 2 18" xfId="56862" xr:uid="{00000000-0005-0000-0000-0000F2540000}"/>
    <cellStyle name="40% - Accent2 3 2 2" xfId="20462" xr:uid="{00000000-0005-0000-0000-0000F3540000}"/>
    <cellStyle name="40% - Accent2 3 2 2 10" xfId="20463" xr:uid="{00000000-0005-0000-0000-0000F4540000}"/>
    <cellStyle name="40% - Accent2 3 2 2 11" xfId="53237" xr:uid="{00000000-0005-0000-0000-0000F5540000}"/>
    <cellStyle name="40% - Accent2 3 2 2 12" xfId="54596" xr:uid="{00000000-0005-0000-0000-0000F6540000}"/>
    <cellStyle name="40% - Accent2 3 2 2 13" xfId="56122" xr:uid="{00000000-0005-0000-0000-0000F7540000}"/>
    <cellStyle name="40% - Accent2 3 2 2 14" xfId="57500" xr:uid="{00000000-0005-0000-0000-0000F8540000}"/>
    <cellStyle name="40% - Accent2 3 2 2 2" xfId="20464" xr:uid="{00000000-0005-0000-0000-0000F9540000}"/>
    <cellStyle name="40% - Accent2 3 2 2 2 2" xfId="20465" xr:uid="{00000000-0005-0000-0000-0000FA540000}"/>
    <cellStyle name="40% - Accent2 3 2 2 2 2 2" xfId="20466" xr:uid="{00000000-0005-0000-0000-0000FB540000}"/>
    <cellStyle name="40% - Accent2 3 2 2 2 2 2 2" xfId="20467" xr:uid="{00000000-0005-0000-0000-0000FC540000}"/>
    <cellStyle name="40% - Accent2 3 2 2 2 2 2 2 2" xfId="20468" xr:uid="{00000000-0005-0000-0000-0000FD540000}"/>
    <cellStyle name="40% - Accent2 3 2 2 2 2 2 2 3" xfId="20469" xr:uid="{00000000-0005-0000-0000-0000FE540000}"/>
    <cellStyle name="40% - Accent2 3 2 2 2 2 2 3" xfId="20470" xr:uid="{00000000-0005-0000-0000-0000FF540000}"/>
    <cellStyle name="40% - Accent2 3 2 2 2 2 2 4" xfId="20471" xr:uid="{00000000-0005-0000-0000-000000550000}"/>
    <cellStyle name="40% - Accent2 3 2 2 2 2 3" xfId="20472" xr:uid="{00000000-0005-0000-0000-000001550000}"/>
    <cellStyle name="40% - Accent2 3 2 2 2 2 3 2" xfId="20473" xr:uid="{00000000-0005-0000-0000-000002550000}"/>
    <cellStyle name="40% - Accent2 3 2 2 2 2 3 2 2" xfId="20474" xr:uid="{00000000-0005-0000-0000-000003550000}"/>
    <cellStyle name="40% - Accent2 3 2 2 2 2 3 2 3" xfId="20475" xr:uid="{00000000-0005-0000-0000-000004550000}"/>
    <cellStyle name="40% - Accent2 3 2 2 2 2 3 3" xfId="20476" xr:uid="{00000000-0005-0000-0000-000005550000}"/>
    <cellStyle name="40% - Accent2 3 2 2 2 2 3 4" xfId="20477" xr:uid="{00000000-0005-0000-0000-000006550000}"/>
    <cellStyle name="40% - Accent2 3 2 2 2 2 4" xfId="20478" xr:uid="{00000000-0005-0000-0000-000007550000}"/>
    <cellStyle name="40% - Accent2 3 2 2 2 2 4 2" xfId="20479" xr:uid="{00000000-0005-0000-0000-000008550000}"/>
    <cellStyle name="40% - Accent2 3 2 2 2 2 4 3" xfId="20480" xr:uid="{00000000-0005-0000-0000-000009550000}"/>
    <cellStyle name="40% - Accent2 3 2 2 2 2 5" xfId="20481" xr:uid="{00000000-0005-0000-0000-00000A550000}"/>
    <cellStyle name="40% - Accent2 3 2 2 2 2 5 2" xfId="20482" xr:uid="{00000000-0005-0000-0000-00000B550000}"/>
    <cellStyle name="40% - Accent2 3 2 2 2 2 6" xfId="20483" xr:uid="{00000000-0005-0000-0000-00000C550000}"/>
    <cellStyle name="40% - Accent2 3 2 2 2 2 6 2" xfId="20484" xr:uid="{00000000-0005-0000-0000-00000D550000}"/>
    <cellStyle name="40% - Accent2 3 2 2 2 2 7" xfId="20485" xr:uid="{00000000-0005-0000-0000-00000E550000}"/>
    <cellStyle name="40% - Accent2 3 2 2 2 3" xfId="20486" xr:uid="{00000000-0005-0000-0000-00000F550000}"/>
    <cellStyle name="40% - Accent2 3 2 2 2 3 2" xfId="20487" xr:uid="{00000000-0005-0000-0000-000010550000}"/>
    <cellStyle name="40% - Accent2 3 2 2 2 3 2 2" xfId="20488" xr:uid="{00000000-0005-0000-0000-000011550000}"/>
    <cellStyle name="40% - Accent2 3 2 2 2 3 2 3" xfId="20489" xr:uid="{00000000-0005-0000-0000-000012550000}"/>
    <cellStyle name="40% - Accent2 3 2 2 2 3 3" xfId="20490" xr:uid="{00000000-0005-0000-0000-000013550000}"/>
    <cellStyle name="40% - Accent2 3 2 2 2 3 3 2" xfId="20491" xr:uid="{00000000-0005-0000-0000-000014550000}"/>
    <cellStyle name="40% - Accent2 3 2 2 2 3 4" xfId="20492" xr:uid="{00000000-0005-0000-0000-000015550000}"/>
    <cellStyle name="40% - Accent2 3 2 2 2 3 4 2" xfId="20493" xr:uid="{00000000-0005-0000-0000-000016550000}"/>
    <cellStyle name="40% - Accent2 3 2 2 2 3 5" xfId="20494" xr:uid="{00000000-0005-0000-0000-000017550000}"/>
    <cellStyle name="40% - Accent2 3 2 2 2 4" xfId="20495" xr:uid="{00000000-0005-0000-0000-000018550000}"/>
    <cellStyle name="40% - Accent2 3 2 2 2 4 2" xfId="20496" xr:uid="{00000000-0005-0000-0000-000019550000}"/>
    <cellStyle name="40% - Accent2 3 2 2 2 4 2 2" xfId="20497" xr:uid="{00000000-0005-0000-0000-00001A550000}"/>
    <cellStyle name="40% - Accent2 3 2 2 2 4 2 3" xfId="20498" xr:uid="{00000000-0005-0000-0000-00001B550000}"/>
    <cellStyle name="40% - Accent2 3 2 2 2 4 3" xfId="20499" xr:uid="{00000000-0005-0000-0000-00001C550000}"/>
    <cellStyle name="40% - Accent2 3 2 2 2 4 4" xfId="20500" xr:uid="{00000000-0005-0000-0000-00001D550000}"/>
    <cellStyle name="40% - Accent2 3 2 2 2 5" xfId="20501" xr:uid="{00000000-0005-0000-0000-00001E550000}"/>
    <cellStyle name="40% - Accent2 3 2 2 2 5 2" xfId="20502" xr:uid="{00000000-0005-0000-0000-00001F550000}"/>
    <cellStyle name="40% - Accent2 3 2 2 2 5 3" xfId="20503" xr:uid="{00000000-0005-0000-0000-000020550000}"/>
    <cellStyle name="40% - Accent2 3 2 2 2 6" xfId="20504" xr:uid="{00000000-0005-0000-0000-000021550000}"/>
    <cellStyle name="40% - Accent2 3 2 2 2 6 2" xfId="20505" xr:uid="{00000000-0005-0000-0000-000022550000}"/>
    <cellStyle name="40% - Accent2 3 2 2 2 7" xfId="20506" xr:uid="{00000000-0005-0000-0000-000023550000}"/>
    <cellStyle name="40% - Accent2 3 2 2 2 7 2" xfId="20507" xr:uid="{00000000-0005-0000-0000-000024550000}"/>
    <cellStyle name="40% - Accent2 3 2 2 2 8" xfId="20508" xr:uid="{00000000-0005-0000-0000-000025550000}"/>
    <cellStyle name="40% - Accent2 3 2 2 3" xfId="20509" xr:uid="{00000000-0005-0000-0000-000026550000}"/>
    <cellStyle name="40% - Accent2 3 2 2 3 2" xfId="20510" xr:uid="{00000000-0005-0000-0000-000027550000}"/>
    <cellStyle name="40% - Accent2 3 2 2 3 2 2" xfId="20511" xr:uid="{00000000-0005-0000-0000-000028550000}"/>
    <cellStyle name="40% - Accent2 3 2 2 3 2 2 2" xfId="20512" xr:uid="{00000000-0005-0000-0000-000029550000}"/>
    <cellStyle name="40% - Accent2 3 2 2 3 2 2 2 2" xfId="20513" xr:uid="{00000000-0005-0000-0000-00002A550000}"/>
    <cellStyle name="40% - Accent2 3 2 2 3 2 2 2 3" xfId="20514" xr:uid="{00000000-0005-0000-0000-00002B550000}"/>
    <cellStyle name="40% - Accent2 3 2 2 3 2 2 3" xfId="20515" xr:uid="{00000000-0005-0000-0000-00002C550000}"/>
    <cellStyle name="40% - Accent2 3 2 2 3 2 2 4" xfId="20516" xr:uid="{00000000-0005-0000-0000-00002D550000}"/>
    <cellStyle name="40% - Accent2 3 2 2 3 2 3" xfId="20517" xr:uid="{00000000-0005-0000-0000-00002E550000}"/>
    <cellStyle name="40% - Accent2 3 2 2 3 2 3 2" xfId="20518" xr:uid="{00000000-0005-0000-0000-00002F550000}"/>
    <cellStyle name="40% - Accent2 3 2 2 3 2 3 2 2" xfId="20519" xr:uid="{00000000-0005-0000-0000-000030550000}"/>
    <cellStyle name="40% - Accent2 3 2 2 3 2 3 2 3" xfId="20520" xr:uid="{00000000-0005-0000-0000-000031550000}"/>
    <cellStyle name="40% - Accent2 3 2 2 3 2 3 3" xfId="20521" xr:uid="{00000000-0005-0000-0000-000032550000}"/>
    <cellStyle name="40% - Accent2 3 2 2 3 2 3 4" xfId="20522" xr:uid="{00000000-0005-0000-0000-000033550000}"/>
    <cellStyle name="40% - Accent2 3 2 2 3 2 4" xfId="20523" xr:uid="{00000000-0005-0000-0000-000034550000}"/>
    <cellStyle name="40% - Accent2 3 2 2 3 2 4 2" xfId="20524" xr:uid="{00000000-0005-0000-0000-000035550000}"/>
    <cellStyle name="40% - Accent2 3 2 2 3 2 4 3" xfId="20525" xr:uid="{00000000-0005-0000-0000-000036550000}"/>
    <cellStyle name="40% - Accent2 3 2 2 3 2 5" xfId="20526" xr:uid="{00000000-0005-0000-0000-000037550000}"/>
    <cellStyle name="40% - Accent2 3 2 2 3 2 5 2" xfId="20527" xr:uid="{00000000-0005-0000-0000-000038550000}"/>
    <cellStyle name="40% - Accent2 3 2 2 3 2 6" xfId="20528" xr:uid="{00000000-0005-0000-0000-000039550000}"/>
    <cellStyle name="40% - Accent2 3 2 2 3 2 6 2" xfId="20529" xr:uid="{00000000-0005-0000-0000-00003A550000}"/>
    <cellStyle name="40% - Accent2 3 2 2 3 2 7" xfId="20530" xr:uid="{00000000-0005-0000-0000-00003B550000}"/>
    <cellStyle name="40% - Accent2 3 2 2 3 3" xfId="20531" xr:uid="{00000000-0005-0000-0000-00003C550000}"/>
    <cellStyle name="40% - Accent2 3 2 2 3 3 2" xfId="20532" xr:uid="{00000000-0005-0000-0000-00003D550000}"/>
    <cellStyle name="40% - Accent2 3 2 2 3 3 2 2" xfId="20533" xr:uid="{00000000-0005-0000-0000-00003E550000}"/>
    <cellStyle name="40% - Accent2 3 2 2 3 3 2 3" xfId="20534" xr:uid="{00000000-0005-0000-0000-00003F550000}"/>
    <cellStyle name="40% - Accent2 3 2 2 3 3 3" xfId="20535" xr:uid="{00000000-0005-0000-0000-000040550000}"/>
    <cellStyle name="40% - Accent2 3 2 2 3 3 3 2" xfId="20536" xr:uid="{00000000-0005-0000-0000-000041550000}"/>
    <cellStyle name="40% - Accent2 3 2 2 3 3 4" xfId="20537" xr:uid="{00000000-0005-0000-0000-000042550000}"/>
    <cellStyle name="40% - Accent2 3 2 2 3 3 4 2" xfId="20538" xr:uid="{00000000-0005-0000-0000-000043550000}"/>
    <cellStyle name="40% - Accent2 3 2 2 3 3 5" xfId="20539" xr:uid="{00000000-0005-0000-0000-000044550000}"/>
    <cellStyle name="40% - Accent2 3 2 2 3 4" xfId="20540" xr:uid="{00000000-0005-0000-0000-000045550000}"/>
    <cellStyle name="40% - Accent2 3 2 2 3 4 2" xfId="20541" xr:uid="{00000000-0005-0000-0000-000046550000}"/>
    <cellStyle name="40% - Accent2 3 2 2 3 4 2 2" xfId="20542" xr:uid="{00000000-0005-0000-0000-000047550000}"/>
    <cellStyle name="40% - Accent2 3 2 2 3 4 2 3" xfId="20543" xr:uid="{00000000-0005-0000-0000-000048550000}"/>
    <cellStyle name="40% - Accent2 3 2 2 3 4 3" xfId="20544" xr:uid="{00000000-0005-0000-0000-000049550000}"/>
    <cellStyle name="40% - Accent2 3 2 2 3 4 4" xfId="20545" xr:uid="{00000000-0005-0000-0000-00004A550000}"/>
    <cellStyle name="40% - Accent2 3 2 2 3 5" xfId="20546" xr:uid="{00000000-0005-0000-0000-00004B550000}"/>
    <cellStyle name="40% - Accent2 3 2 2 3 5 2" xfId="20547" xr:uid="{00000000-0005-0000-0000-00004C550000}"/>
    <cellStyle name="40% - Accent2 3 2 2 3 5 3" xfId="20548" xr:uid="{00000000-0005-0000-0000-00004D550000}"/>
    <cellStyle name="40% - Accent2 3 2 2 3 6" xfId="20549" xr:uid="{00000000-0005-0000-0000-00004E550000}"/>
    <cellStyle name="40% - Accent2 3 2 2 3 6 2" xfId="20550" xr:uid="{00000000-0005-0000-0000-00004F550000}"/>
    <cellStyle name="40% - Accent2 3 2 2 3 7" xfId="20551" xr:uid="{00000000-0005-0000-0000-000050550000}"/>
    <cellStyle name="40% - Accent2 3 2 2 3 7 2" xfId="20552" xr:uid="{00000000-0005-0000-0000-000051550000}"/>
    <cellStyle name="40% - Accent2 3 2 2 3 8" xfId="20553" xr:uid="{00000000-0005-0000-0000-000052550000}"/>
    <cellStyle name="40% - Accent2 3 2 2 4" xfId="20554" xr:uid="{00000000-0005-0000-0000-000053550000}"/>
    <cellStyle name="40% - Accent2 3 2 2 4 2" xfId="20555" xr:uid="{00000000-0005-0000-0000-000054550000}"/>
    <cellStyle name="40% - Accent2 3 2 2 4 2 2" xfId="20556" xr:uid="{00000000-0005-0000-0000-000055550000}"/>
    <cellStyle name="40% - Accent2 3 2 2 4 2 2 2" xfId="20557" xr:uid="{00000000-0005-0000-0000-000056550000}"/>
    <cellStyle name="40% - Accent2 3 2 2 4 2 2 3" xfId="20558" xr:uid="{00000000-0005-0000-0000-000057550000}"/>
    <cellStyle name="40% - Accent2 3 2 2 4 2 3" xfId="20559" xr:uid="{00000000-0005-0000-0000-000058550000}"/>
    <cellStyle name="40% - Accent2 3 2 2 4 2 4" xfId="20560" xr:uid="{00000000-0005-0000-0000-000059550000}"/>
    <cellStyle name="40% - Accent2 3 2 2 4 3" xfId="20561" xr:uid="{00000000-0005-0000-0000-00005A550000}"/>
    <cellStyle name="40% - Accent2 3 2 2 4 3 2" xfId="20562" xr:uid="{00000000-0005-0000-0000-00005B550000}"/>
    <cellStyle name="40% - Accent2 3 2 2 4 3 2 2" xfId="20563" xr:uid="{00000000-0005-0000-0000-00005C550000}"/>
    <cellStyle name="40% - Accent2 3 2 2 4 3 2 3" xfId="20564" xr:uid="{00000000-0005-0000-0000-00005D550000}"/>
    <cellStyle name="40% - Accent2 3 2 2 4 3 3" xfId="20565" xr:uid="{00000000-0005-0000-0000-00005E550000}"/>
    <cellStyle name="40% - Accent2 3 2 2 4 3 4" xfId="20566" xr:uid="{00000000-0005-0000-0000-00005F550000}"/>
    <cellStyle name="40% - Accent2 3 2 2 4 4" xfId="20567" xr:uid="{00000000-0005-0000-0000-000060550000}"/>
    <cellStyle name="40% - Accent2 3 2 2 4 4 2" xfId="20568" xr:uid="{00000000-0005-0000-0000-000061550000}"/>
    <cellStyle name="40% - Accent2 3 2 2 4 4 3" xfId="20569" xr:uid="{00000000-0005-0000-0000-000062550000}"/>
    <cellStyle name="40% - Accent2 3 2 2 4 5" xfId="20570" xr:uid="{00000000-0005-0000-0000-000063550000}"/>
    <cellStyle name="40% - Accent2 3 2 2 4 5 2" xfId="20571" xr:uid="{00000000-0005-0000-0000-000064550000}"/>
    <cellStyle name="40% - Accent2 3 2 2 4 6" xfId="20572" xr:uid="{00000000-0005-0000-0000-000065550000}"/>
    <cellStyle name="40% - Accent2 3 2 2 4 6 2" xfId="20573" xr:uid="{00000000-0005-0000-0000-000066550000}"/>
    <cellStyle name="40% - Accent2 3 2 2 4 7" xfId="20574" xr:uid="{00000000-0005-0000-0000-000067550000}"/>
    <cellStyle name="40% - Accent2 3 2 2 5" xfId="20575" xr:uid="{00000000-0005-0000-0000-000068550000}"/>
    <cellStyle name="40% - Accent2 3 2 2 5 2" xfId="20576" xr:uid="{00000000-0005-0000-0000-000069550000}"/>
    <cellStyle name="40% - Accent2 3 2 2 5 2 2" xfId="20577" xr:uid="{00000000-0005-0000-0000-00006A550000}"/>
    <cellStyle name="40% - Accent2 3 2 2 5 2 3" xfId="20578" xr:uid="{00000000-0005-0000-0000-00006B550000}"/>
    <cellStyle name="40% - Accent2 3 2 2 5 3" xfId="20579" xr:uid="{00000000-0005-0000-0000-00006C550000}"/>
    <cellStyle name="40% - Accent2 3 2 2 5 3 2" xfId="20580" xr:uid="{00000000-0005-0000-0000-00006D550000}"/>
    <cellStyle name="40% - Accent2 3 2 2 5 4" xfId="20581" xr:uid="{00000000-0005-0000-0000-00006E550000}"/>
    <cellStyle name="40% - Accent2 3 2 2 5 4 2" xfId="20582" xr:uid="{00000000-0005-0000-0000-00006F550000}"/>
    <cellStyle name="40% - Accent2 3 2 2 5 5" xfId="20583" xr:uid="{00000000-0005-0000-0000-000070550000}"/>
    <cellStyle name="40% - Accent2 3 2 2 6" xfId="20584" xr:uid="{00000000-0005-0000-0000-000071550000}"/>
    <cellStyle name="40% - Accent2 3 2 2 6 2" xfId="20585" xr:uid="{00000000-0005-0000-0000-000072550000}"/>
    <cellStyle name="40% - Accent2 3 2 2 6 2 2" xfId="20586" xr:uid="{00000000-0005-0000-0000-000073550000}"/>
    <cellStyle name="40% - Accent2 3 2 2 6 2 3" xfId="20587" xr:uid="{00000000-0005-0000-0000-000074550000}"/>
    <cellStyle name="40% - Accent2 3 2 2 6 3" xfId="20588" xr:uid="{00000000-0005-0000-0000-000075550000}"/>
    <cellStyle name="40% - Accent2 3 2 2 6 4" xfId="20589" xr:uid="{00000000-0005-0000-0000-000076550000}"/>
    <cellStyle name="40% - Accent2 3 2 2 7" xfId="20590" xr:uid="{00000000-0005-0000-0000-000077550000}"/>
    <cellStyle name="40% - Accent2 3 2 2 7 2" xfId="20591" xr:uid="{00000000-0005-0000-0000-000078550000}"/>
    <cellStyle name="40% - Accent2 3 2 2 7 3" xfId="20592" xr:uid="{00000000-0005-0000-0000-000079550000}"/>
    <cellStyle name="40% - Accent2 3 2 2 8" xfId="20593" xr:uid="{00000000-0005-0000-0000-00007A550000}"/>
    <cellStyle name="40% - Accent2 3 2 2 8 2" xfId="20594" xr:uid="{00000000-0005-0000-0000-00007B550000}"/>
    <cellStyle name="40% - Accent2 3 2 2 9" xfId="20595" xr:uid="{00000000-0005-0000-0000-00007C550000}"/>
    <cellStyle name="40% - Accent2 3 2 2 9 2" xfId="20596" xr:uid="{00000000-0005-0000-0000-00007D550000}"/>
    <cellStyle name="40% - Accent2 3 2 3" xfId="20597" xr:uid="{00000000-0005-0000-0000-00007E550000}"/>
    <cellStyle name="40% - Accent2 3 2 3 10" xfId="20598" xr:uid="{00000000-0005-0000-0000-00007F550000}"/>
    <cellStyle name="40% - Accent2 3 2 3 11" xfId="53006" xr:uid="{00000000-0005-0000-0000-000080550000}"/>
    <cellStyle name="40% - Accent2 3 2 3 12" xfId="54417" xr:uid="{00000000-0005-0000-0000-000081550000}"/>
    <cellStyle name="40% - Accent2 3 2 3 13" xfId="55943" xr:uid="{00000000-0005-0000-0000-000082550000}"/>
    <cellStyle name="40% - Accent2 3 2 3 14" xfId="57321" xr:uid="{00000000-0005-0000-0000-000083550000}"/>
    <cellStyle name="40% - Accent2 3 2 3 2" xfId="20599" xr:uid="{00000000-0005-0000-0000-000084550000}"/>
    <cellStyle name="40% - Accent2 3 2 3 2 2" xfId="20600" xr:uid="{00000000-0005-0000-0000-000085550000}"/>
    <cellStyle name="40% - Accent2 3 2 3 2 2 2" xfId="20601" xr:uid="{00000000-0005-0000-0000-000086550000}"/>
    <cellStyle name="40% - Accent2 3 2 3 2 2 2 2" xfId="20602" xr:uid="{00000000-0005-0000-0000-000087550000}"/>
    <cellStyle name="40% - Accent2 3 2 3 2 2 2 2 2" xfId="20603" xr:uid="{00000000-0005-0000-0000-000088550000}"/>
    <cellStyle name="40% - Accent2 3 2 3 2 2 2 2 3" xfId="20604" xr:uid="{00000000-0005-0000-0000-000089550000}"/>
    <cellStyle name="40% - Accent2 3 2 3 2 2 2 3" xfId="20605" xr:uid="{00000000-0005-0000-0000-00008A550000}"/>
    <cellStyle name="40% - Accent2 3 2 3 2 2 2 4" xfId="20606" xr:uid="{00000000-0005-0000-0000-00008B550000}"/>
    <cellStyle name="40% - Accent2 3 2 3 2 2 3" xfId="20607" xr:uid="{00000000-0005-0000-0000-00008C550000}"/>
    <cellStyle name="40% - Accent2 3 2 3 2 2 3 2" xfId="20608" xr:uid="{00000000-0005-0000-0000-00008D550000}"/>
    <cellStyle name="40% - Accent2 3 2 3 2 2 3 2 2" xfId="20609" xr:uid="{00000000-0005-0000-0000-00008E550000}"/>
    <cellStyle name="40% - Accent2 3 2 3 2 2 3 2 3" xfId="20610" xr:uid="{00000000-0005-0000-0000-00008F550000}"/>
    <cellStyle name="40% - Accent2 3 2 3 2 2 3 3" xfId="20611" xr:uid="{00000000-0005-0000-0000-000090550000}"/>
    <cellStyle name="40% - Accent2 3 2 3 2 2 3 4" xfId="20612" xr:uid="{00000000-0005-0000-0000-000091550000}"/>
    <cellStyle name="40% - Accent2 3 2 3 2 2 4" xfId="20613" xr:uid="{00000000-0005-0000-0000-000092550000}"/>
    <cellStyle name="40% - Accent2 3 2 3 2 2 4 2" xfId="20614" xr:uid="{00000000-0005-0000-0000-000093550000}"/>
    <cellStyle name="40% - Accent2 3 2 3 2 2 4 3" xfId="20615" xr:uid="{00000000-0005-0000-0000-000094550000}"/>
    <cellStyle name="40% - Accent2 3 2 3 2 2 5" xfId="20616" xr:uid="{00000000-0005-0000-0000-000095550000}"/>
    <cellStyle name="40% - Accent2 3 2 3 2 2 5 2" xfId="20617" xr:uid="{00000000-0005-0000-0000-000096550000}"/>
    <cellStyle name="40% - Accent2 3 2 3 2 2 6" xfId="20618" xr:uid="{00000000-0005-0000-0000-000097550000}"/>
    <cellStyle name="40% - Accent2 3 2 3 2 2 6 2" xfId="20619" xr:uid="{00000000-0005-0000-0000-000098550000}"/>
    <cellStyle name="40% - Accent2 3 2 3 2 2 7" xfId="20620" xr:uid="{00000000-0005-0000-0000-000099550000}"/>
    <cellStyle name="40% - Accent2 3 2 3 2 3" xfId="20621" xr:uid="{00000000-0005-0000-0000-00009A550000}"/>
    <cellStyle name="40% - Accent2 3 2 3 2 3 2" xfId="20622" xr:uid="{00000000-0005-0000-0000-00009B550000}"/>
    <cellStyle name="40% - Accent2 3 2 3 2 3 2 2" xfId="20623" xr:uid="{00000000-0005-0000-0000-00009C550000}"/>
    <cellStyle name="40% - Accent2 3 2 3 2 3 2 3" xfId="20624" xr:uid="{00000000-0005-0000-0000-00009D550000}"/>
    <cellStyle name="40% - Accent2 3 2 3 2 3 3" xfId="20625" xr:uid="{00000000-0005-0000-0000-00009E550000}"/>
    <cellStyle name="40% - Accent2 3 2 3 2 3 3 2" xfId="20626" xr:uid="{00000000-0005-0000-0000-00009F550000}"/>
    <cellStyle name="40% - Accent2 3 2 3 2 3 4" xfId="20627" xr:uid="{00000000-0005-0000-0000-0000A0550000}"/>
    <cellStyle name="40% - Accent2 3 2 3 2 3 4 2" xfId="20628" xr:uid="{00000000-0005-0000-0000-0000A1550000}"/>
    <cellStyle name="40% - Accent2 3 2 3 2 3 5" xfId="20629" xr:uid="{00000000-0005-0000-0000-0000A2550000}"/>
    <cellStyle name="40% - Accent2 3 2 3 2 4" xfId="20630" xr:uid="{00000000-0005-0000-0000-0000A3550000}"/>
    <cellStyle name="40% - Accent2 3 2 3 2 4 2" xfId="20631" xr:uid="{00000000-0005-0000-0000-0000A4550000}"/>
    <cellStyle name="40% - Accent2 3 2 3 2 4 2 2" xfId="20632" xr:uid="{00000000-0005-0000-0000-0000A5550000}"/>
    <cellStyle name="40% - Accent2 3 2 3 2 4 2 3" xfId="20633" xr:uid="{00000000-0005-0000-0000-0000A6550000}"/>
    <cellStyle name="40% - Accent2 3 2 3 2 4 3" xfId="20634" xr:uid="{00000000-0005-0000-0000-0000A7550000}"/>
    <cellStyle name="40% - Accent2 3 2 3 2 4 4" xfId="20635" xr:uid="{00000000-0005-0000-0000-0000A8550000}"/>
    <cellStyle name="40% - Accent2 3 2 3 2 5" xfId="20636" xr:uid="{00000000-0005-0000-0000-0000A9550000}"/>
    <cellStyle name="40% - Accent2 3 2 3 2 5 2" xfId="20637" xr:uid="{00000000-0005-0000-0000-0000AA550000}"/>
    <cellStyle name="40% - Accent2 3 2 3 2 5 3" xfId="20638" xr:uid="{00000000-0005-0000-0000-0000AB550000}"/>
    <cellStyle name="40% - Accent2 3 2 3 2 6" xfId="20639" xr:uid="{00000000-0005-0000-0000-0000AC550000}"/>
    <cellStyle name="40% - Accent2 3 2 3 2 6 2" xfId="20640" xr:uid="{00000000-0005-0000-0000-0000AD550000}"/>
    <cellStyle name="40% - Accent2 3 2 3 2 7" xfId="20641" xr:uid="{00000000-0005-0000-0000-0000AE550000}"/>
    <cellStyle name="40% - Accent2 3 2 3 2 7 2" xfId="20642" xr:uid="{00000000-0005-0000-0000-0000AF550000}"/>
    <cellStyle name="40% - Accent2 3 2 3 2 8" xfId="20643" xr:uid="{00000000-0005-0000-0000-0000B0550000}"/>
    <cellStyle name="40% - Accent2 3 2 3 3" xfId="20644" xr:uid="{00000000-0005-0000-0000-0000B1550000}"/>
    <cellStyle name="40% - Accent2 3 2 3 3 2" xfId="20645" xr:uid="{00000000-0005-0000-0000-0000B2550000}"/>
    <cellStyle name="40% - Accent2 3 2 3 3 2 2" xfId="20646" xr:uid="{00000000-0005-0000-0000-0000B3550000}"/>
    <cellStyle name="40% - Accent2 3 2 3 3 2 2 2" xfId="20647" xr:uid="{00000000-0005-0000-0000-0000B4550000}"/>
    <cellStyle name="40% - Accent2 3 2 3 3 2 2 2 2" xfId="20648" xr:uid="{00000000-0005-0000-0000-0000B5550000}"/>
    <cellStyle name="40% - Accent2 3 2 3 3 2 2 2 3" xfId="20649" xr:uid="{00000000-0005-0000-0000-0000B6550000}"/>
    <cellStyle name="40% - Accent2 3 2 3 3 2 2 3" xfId="20650" xr:uid="{00000000-0005-0000-0000-0000B7550000}"/>
    <cellStyle name="40% - Accent2 3 2 3 3 2 2 4" xfId="20651" xr:uid="{00000000-0005-0000-0000-0000B8550000}"/>
    <cellStyle name="40% - Accent2 3 2 3 3 2 3" xfId="20652" xr:uid="{00000000-0005-0000-0000-0000B9550000}"/>
    <cellStyle name="40% - Accent2 3 2 3 3 2 3 2" xfId="20653" xr:uid="{00000000-0005-0000-0000-0000BA550000}"/>
    <cellStyle name="40% - Accent2 3 2 3 3 2 3 2 2" xfId="20654" xr:uid="{00000000-0005-0000-0000-0000BB550000}"/>
    <cellStyle name="40% - Accent2 3 2 3 3 2 3 2 3" xfId="20655" xr:uid="{00000000-0005-0000-0000-0000BC550000}"/>
    <cellStyle name="40% - Accent2 3 2 3 3 2 3 3" xfId="20656" xr:uid="{00000000-0005-0000-0000-0000BD550000}"/>
    <cellStyle name="40% - Accent2 3 2 3 3 2 3 4" xfId="20657" xr:uid="{00000000-0005-0000-0000-0000BE550000}"/>
    <cellStyle name="40% - Accent2 3 2 3 3 2 4" xfId="20658" xr:uid="{00000000-0005-0000-0000-0000BF550000}"/>
    <cellStyle name="40% - Accent2 3 2 3 3 2 4 2" xfId="20659" xr:uid="{00000000-0005-0000-0000-0000C0550000}"/>
    <cellStyle name="40% - Accent2 3 2 3 3 2 4 3" xfId="20660" xr:uid="{00000000-0005-0000-0000-0000C1550000}"/>
    <cellStyle name="40% - Accent2 3 2 3 3 2 5" xfId="20661" xr:uid="{00000000-0005-0000-0000-0000C2550000}"/>
    <cellStyle name="40% - Accent2 3 2 3 3 2 5 2" xfId="20662" xr:uid="{00000000-0005-0000-0000-0000C3550000}"/>
    <cellStyle name="40% - Accent2 3 2 3 3 2 6" xfId="20663" xr:uid="{00000000-0005-0000-0000-0000C4550000}"/>
    <cellStyle name="40% - Accent2 3 2 3 3 2 6 2" xfId="20664" xr:uid="{00000000-0005-0000-0000-0000C5550000}"/>
    <cellStyle name="40% - Accent2 3 2 3 3 2 7" xfId="20665" xr:uid="{00000000-0005-0000-0000-0000C6550000}"/>
    <cellStyle name="40% - Accent2 3 2 3 3 3" xfId="20666" xr:uid="{00000000-0005-0000-0000-0000C7550000}"/>
    <cellStyle name="40% - Accent2 3 2 3 3 3 2" xfId="20667" xr:uid="{00000000-0005-0000-0000-0000C8550000}"/>
    <cellStyle name="40% - Accent2 3 2 3 3 3 2 2" xfId="20668" xr:uid="{00000000-0005-0000-0000-0000C9550000}"/>
    <cellStyle name="40% - Accent2 3 2 3 3 3 2 3" xfId="20669" xr:uid="{00000000-0005-0000-0000-0000CA550000}"/>
    <cellStyle name="40% - Accent2 3 2 3 3 3 3" xfId="20670" xr:uid="{00000000-0005-0000-0000-0000CB550000}"/>
    <cellStyle name="40% - Accent2 3 2 3 3 3 3 2" xfId="20671" xr:uid="{00000000-0005-0000-0000-0000CC550000}"/>
    <cellStyle name="40% - Accent2 3 2 3 3 3 4" xfId="20672" xr:uid="{00000000-0005-0000-0000-0000CD550000}"/>
    <cellStyle name="40% - Accent2 3 2 3 3 3 4 2" xfId="20673" xr:uid="{00000000-0005-0000-0000-0000CE550000}"/>
    <cellStyle name="40% - Accent2 3 2 3 3 3 5" xfId="20674" xr:uid="{00000000-0005-0000-0000-0000CF550000}"/>
    <cellStyle name="40% - Accent2 3 2 3 3 4" xfId="20675" xr:uid="{00000000-0005-0000-0000-0000D0550000}"/>
    <cellStyle name="40% - Accent2 3 2 3 3 4 2" xfId="20676" xr:uid="{00000000-0005-0000-0000-0000D1550000}"/>
    <cellStyle name="40% - Accent2 3 2 3 3 4 2 2" xfId="20677" xr:uid="{00000000-0005-0000-0000-0000D2550000}"/>
    <cellStyle name="40% - Accent2 3 2 3 3 4 2 3" xfId="20678" xr:uid="{00000000-0005-0000-0000-0000D3550000}"/>
    <cellStyle name="40% - Accent2 3 2 3 3 4 3" xfId="20679" xr:uid="{00000000-0005-0000-0000-0000D4550000}"/>
    <cellStyle name="40% - Accent2 3 2 3 3 4 4" xfId="20680" xr:uid="{00000000-0005-0000-0000-0000D5550000}"/>
    <cellStyle name="40% - Accent2 3 2 3 3 5" xfId="20681" xr:uid="{00000000-0005-0000-0000-0000D6550000}"/>
    <cellStyle name="40% - Accent2 3 2 3 3 5 2" xfId="20682" xr:uid="{00000000-0005-0000-0000-0000D7550000}"/>
    <cellStyle name="40% - Accent2 3 2 3 3 5 3" xfId="20683" xr:uid="{00000000-0005-0000-0000-0000D8550000}"/>
    <cellStyle name="40% - Accent2 3 2 3 3 6" xfId="20684" xr:uid="{00000000-0005-0000-0000-0000D9550000}"/>
    <cellStyle name="40% - Accent2 3 2 3 3 6 2" xfId="20685" xr:uid="{00000000-0005-0000-0000-0000DA550000}"/>
    <cellStyle name="40% - Accent2 3 2 3 3 7" xfId="20686" xr:uid="{00000000-0005-0000-0000-0000DB550000}"/>
    <cellStyle name="40% - Accent2 3 2 3 3 7 2" xfId="20687" xr:uid="{00000000-0005-0000-0000-0000DC550000}"/>
    <cellStyle name="40% - Accent2 3 2 3 3 8" xfId="20688" xr:uid="{00000000-0005-0000-0000-0000DD550000}"/>
    <cellStyle name="40% - Accent2 3 2 3 4" xfId="20689" xr:uid="{00000000-0005-0000-0000-0000DE550000}"/>
    <cellStyle name="40% - Accent2 3 2 3 4 2" xfId="20690" xr:uid="{00000000-0005-0000-0000-0000DF550000}"/>
    <cellStyle name="40% - Accent2 3 2 3 4 2 2" xfId="20691" xr:uid="{00000000-0005-0000-0000-0000E0550000}"/>
    <cellStyle name="40% - Accent2 3 2 3 4 2 2 2" xfId="20692" xr:uid="{00000000-0005-0000-0000-0000E1550000}"/>
    <cellStyle name="40% - Accent2 3 2 3 4 2 2 3" xfId="20693" xr:uid="{00000000-0005-0000-0000-0000E2550000}"/>
    <cellStyle name="40% - Accent2 3 2 3 4 2 3" xfId="20694" xr:uid="{00000000-0005-0000-0000-0000E3550000}"/>
    <cellStyle name="40% - Accent2 3 2 3 4 2 4" xfId="20695" xr:uid="{00000000-0005-0000-0000-0000E4550000}"/>
    <cellStyle name="40% - Accent2 3 2 3 4 3" xfId="20696" xr:uid="{00000000-0005-0000-0000-0000E5550000}"/>
    <cellStyle name="40% - Accent2 3 2 3 4 3 2" xfId="20697" xr:uid="{00000000-0005-0000-0000-0000E6550000}"/>
    <cellStyle name="40% - Accent2 3 2 3 4 3 2 2" xfId="20698" xr:uid="{00000000-0005-0000-0000-0000E7550000}"/>
    <cellStyle name="40% - Accent2 3 2 3 4 3 2 3" xfId="20699" xr:uid="{00000000-0005-0000-0000-0000E8550000}"/>
    <cellStyle name="40% - Accent2 3 2 3 4 3 3" xfId="20700" xr:uid="{00000000-0005-0000-0000-0000E9550000}"/>
    <cellStyle name="40% - Accent2 3 2 3 4 3 4" xfId="20701" xr:uid="{00000000-0005-0000-0000-0000EA550000}"/>
    <cellStyle name="40% - Accent2 3 2 3 4 4" xfId="20702" xr:uid="{00000000-0005-0000-0000-0000EB550000}"/>
    <cellStyle name="40% - Accent2 3 2 3 4 4 2" xfId="20703" xr:uid="{00000000-0005-0000-0000-0000EC550000}"/>
    <cellStyle name="40% - Accent2 3 2 3 4 4 3" xfId="20704" xr:uid="{00000000-0005-0000-0000-0000ED550000}"/>
    <cellStyle name="40% - Accent2 3 2 3 4 5" xfId="20705" xr:uid="{00000000-0005-0000-0000-0000EE550000}"/>
    <cellStyle name="40% - Accent2 3 2 3 4 5 2" xfId="20706" xr:uid="{00000000-0005-0000-0000-0000EF550000}"/>
    <cellStyle name="40% - Accent2 3 2 3 4 6" xfId="20707" xr:uid="{00000000-0005-0000-0000-0000F0550000}"/>
    <cellStyle name="40% - Accent2 3 2 3 4 6 2" xfId="20708" xr:uid="{00000000-0005-0000-0000-0000F1550000}"/>
    <cellStyle name="40% - Accent2 3 2 3 4 7" xfId="20709" xr:uid="{00000000-0005-0000-0000-0000F2550000}"/>
    <cellStyle name="40% - Accent2 3 2 3 5" xfId="20710" xr:uid="{00000000-0005-0000-0000-0000F3550000}"/>
    <cellStyle name="40% - Accent2 3 2 3 5 2" xfId="20711" xr:uid="{00000000-0005-0000-0000-0000F4550000}"/>
    <cellStyle name="40% - Accent2 3 2 3 5 2 2" xfId="20712" xr:uid="{00000000-0005-0000-0000-0000F5550000}"/>
    <cellStyle name="40% - Accent2 3 2 3 5 2 3" xfId="20713" xr:uid="{00000000-0005-0000-0000-0000F6550000}"/>
    <cellStyle name="40% - Accent2 3 2 3 5 3" xfId="20714" xr:uid="{00000000-0005-0000-0000-0000F7550000}"/>
    <cellStyle name="40% - Accent2 3 2 3 5 3 2" xfId="20715" xr:uid="{00000000-0005-0000-0000-0000F8550000}"/>
    <cellStyle name="40% - Accent2 3 2 3 5 4" xfId="20716" xr:uid="{00000000-0005-0000-0000-0000F9550000}"/>
    <cellStyle name="40% - Accent2 3 2 3 5 4 2" xfId="20717" xr:uid="{00000000-0005-0000-0000-0000FA550000}"/>
    <cellStyle name="40% - Accent2 3 2 3 5 5" xfId="20718" xr:uid="{00000000-0005-0000-0000-0000FB550000}"/>
    <cellStyle name="40% - Accent2 3 2 3 6" xfId="20719" xr:uid="{00000000-0005-0000-0000-0000FC550000}"/>
    <cellStyle name="40% - Accent2 3 2 3 6 2" xfId="20720" xr:uid="{00000000-0005-0000-0000-0000FD550000}"/>
    <cellStyle name="40% - Accent2 3 2 3 6 2 2" xfId="20721" xr:uid="{00000000-0005-0000-0000-0000FE550000}"/>
    <cellStyle name="40% - Accent2 3 2 3 6 2 3" xfId="20722" xr:uid="{00000000-0005-0000-0000-0000FF550000}"/>
    <cellStyle name="40% - Accent2 3 2 3 6 3" xfId="20723" xr:uid="{00000000-0005-0000-0000-000000560000}"/>
    <cellStyle name="40% - Accent2 3 2 3 6 4" xfId="20724" xr:uid="{00000000-0005-0000-0000-000001560000}"/>
    <cellStyle name="40% - Accent2 3 2 3 7" xfId="20725" xr:uid="{00000000-0005-0000-0000-000002560000}"/>
    <cellStyle name="40% - Accent2 3 2 3 7 2" xfId="20726" xr:uid="{00000000-0005-0000-0000-000003560000}"/>
    <cellStyle name="40% - Accent2 3 2 3 7 3" xfId="20727" xr:uid="{00000000-0005-0000-0000-000004560000}"/>
    <cellStyle name="40% - Accent2 3 2 3 8" xfId="20728" xr:uid="{00000000-0005-0000-0000-000005560000}"/>
    <cellStyle name="40% - Accent2 3 2 3 8 2" xfId="20729" xr:uid="{00000000-0005-0000-0000-000006560000}"/>
    <cellStyle name="40% - Accent2 3 2 3 9" xfId="20730" xr:uid="{00000000-0005-0000-0000-000007560000}"/>
    <cellStyle name="40% - Accent2 3 2 3 9 2" xfId="20731" xr:uid="{00000000-0005-0000-0000-000008560000}"/>
    <cellStyle name="40% - Accent2 3 2 4" xfId="20732" xr:uid="{00000000-0005-0000-0000-000009560000}"/>
    <cellStyle name="40% - Accent2 3 2 4 10" xfId="54171" xr:uid="{00000000-0005-0000-0000-00000A560000}"/>
    <cellStyle name="40% - Accent2 3 2 4 11" xfId="55697" xr:uid="{00000000-0005-0000-0000-00000B560000}"/>
    <cellStyle name="40% - Accent2 3 2 4 12" xfId="57075" xr:uid="{00000000-0005-0000-0000-00000C560000}"/>
    <cellStyle name="40% - Accent2 3 2 4 2" xfId="20733" xr:uid="{00000000-0005-0000-0000-00000D560000}"/>
    <cellStyle name="40% - Accent2 3 2 4 2 2" xfId="20734" xr:uid="{00000000-0005-0000-0000-00000E560000}"/>
    <cellStyle name="40% - Accent2 3 2 4 2 2 2" xfId="20735" xr:uid="{00000000-0005-0000-0000-00000F560000}"/>
    <cellStyle name="40% - Accent2 3 2 4 2 2 2 2" xfId="20736" xr:uid="{00000000-0005-0000-0000-000010560000}"/>
    <cellStyle name="40% - Accent2 3 2 4 2 2 2 3" xfId="20737" xr:uid="{00000000-0005-0000-0000-000011560000}"/>
    <cellStyle name="40% - Accent2 3 2 4 2 2 3" xfId="20738" xr:uid="{00000000-0005-0000-0000-000012560000}"/>
    <cellStyle name="40% - Accent2 3 2 4 2 2 4" xfId="20739" xr:uid="{00000000-0005-0000-0000-000013560000}"/>
    <cellStyle name="40% - Accent2 3 2 4 2 3" xfId="20740" xr:uid="{00000000-0005-0000-0000-000014560000}"/>
    <cellStyle name="40% - Accent2 3 2 4 2 3 2" xfId="20741" xr:uid="{00000000-0005-0000-0000-000015560000}"/>
    <cellStyle name="40% - Accent2 3 2 4 2 3 2 2" xfId="20742" xr:uid="{00000000-0005-0000-0000-000016560000}"/>
    <cellStyle name="40% - Accent2 3 2 4 2 3 2 3" xfId="20743" xr:uid="{00000000-0005-0000-0000-000017560000}"/>
    <cellStyle name="40% - Accent2 3 2 4 2 3 3" xfId="20744" xr:uid="{00000000-0005-0000-0000-000018560000}"/>
    <cellStyle name="40% - Accent2 3 2 4 2 3 4" xfId="20745" xr:uid="{00000000-0005-0000-0000-000019560000}"/>
    <cellStyle name="40% - Accent2 3 2 4 2 4" xfId="20746" xr:uid="{00000000-0005-0000-0000-00001A560000}"/>
    <cellStyle name="40% - Accent2 3 2 4 2 4 2" xfId="20747" xr:uid="{00000000-0005-0000-0000-00001B560000}"/>
    <cellStyle name="40% - Accent2 3 2 4 2 4 3" xfId="20748" xr:uid="{00000000-0005-0000-0000-00001C560000}"/>
    <cellStyle name="40% - Accent2 3 2 4 2 5" xfId="20749" xr:uid="{00000000-0005-0000-0000-00001D560000}"/>
    <cellStyle name="40% - Accent2 3 2 4 2 5 2" xfId="20750" xr:uid="{00000000-0005-0000-0000-00001E560000}"/>
    <cellStyle name="40% - Accent2 3 2 4 2 6" xfId="20751" xr:uid="{00000000-0005-0000-0000-00001F560000}"/>
    <cellStyle name="40% - Accent2 3 2 4 2 6 2" xfId="20752" xr:uid="{00000000-0005-0000-0000-000020560000}"/>
    <cellStyle name="40% - Accent2 3 2 4 2 7" xfId="20753" xr:uid="{00000000-0005-0000-0000-000021560000}"/>
    <cellStyle name="40% - Accent2 3 2 4 3" xfId="20754" xr:uid="{00000000-0005-0000-0000-000022560000}"/>
    <cellStyle name="40% - Accent2 3 2 4 3 2" xfId="20755" xr:uid="{00000000-0005-0000-0000-000023560000}"/>
    <cellStyle name="40% - Accent2 3 2 4 3 2 2" xfId="20756" xr:uid="{00000000-0005-0000-0000-000024560000}"/>
    <cellStyle name="40% - Accent2 3 2 4 3 2 3" xfId="20757" xr:uid="{00000000-0005-0000-0000-000025560000}"/>
    <cellStyle name="40% - Accent2 3 2 4 3 3" xfId="20758" xr:uid="{00000000-0005-0000-0000-000026560000}"/>
    <cellStyle name="40% - Accent2 3 2 4 3 3 2" xfId="20759" xr:uid="{00000000-0005-0000-0000-000027560000}"/>
    <cellStyle name="40% - Accent2 3 2 4 3 4" xfId="20760" xr:uid="{00000000-0005-0000-0000-000028560000}"/>
    <cellStyle name="40% - Accent2 3 2 4 3 4 2" xfId="20761" xr:uid="{00000000-0005-0000-0000-000029560000}"/>
    <cellStyle name="40% - Accent2 3 2 4 3 5" xfId="20762" xr:uid="{00000000-0005-0000-0000-00002A560000}"/>
    <cellStyle name="40% - Accent2 3 2 4 4" xfId="20763" xr:uid="{00000000-0005-0000-0000-00002B560000}"/>
    <cellStyle name="40% - Accent2 3 2 4 4 2" xfId="20764" xr:uid="{00000000-0005-0000-0000-00002C560000}"/>
    <cellStyle name="40% - Accent2 3 2 4 4 2 2" xfId="20765" xr:uid="{00000000-0005-0000-0000-00002D560000}"/>
    <cellStyle name="40% - Accent2 3 2 4 4 2 3" xfId="20766" xr:uid="{00000000-0005-0000-0000-00002E560000}"/>
    <cellStyle name="40% - Accent2 3 2 4 4 3" xfId="20767" xr:uid="{00000000-0005-0000-0000-00002F560000}"/>
    <cellStyle name="40% - Accent2 3 2 4 4 4" xfId="20768" xr:uid="{00000000-0005-0000-0000-000030560000}"/>
    <cellStyle name="40% - Accent2 3 2 4 5" xfId="20769" xr:uid="{00000000-0005-0000-0000-000031560000}"/>
    <cellStyle name="40% - Accent2 3 2 4 5 2" xfId="20770" xr:uid="{00000000-0005-0000-0000-000032560000}"/>
    <cellStyle name="40% - Accent2 3 2 4 5 3" xfId="20771" xr:uid="{00000000-0005-0000-0000-000033560000}"/>
    <cellStyle name="40% - Accent2 3 2 4 6" xfId="20772" xr:uid="{00000000-0005-0000-0000-000034560000}"/>
    <cellStyle name="40% - Accent2 3 2 4 6 2" xfId="20773" xr:uid="{00000000-0005-0000-0000-000035560000}"/>
    <cellStyle name="40% - Accent2 3 2 4 7" xfId="20774" xr:uid="{00000000-0005-0000-0000-000036560000}"/>
    <cellStyle name="40% - Accent2 3 2 4 7 2" xfId="20775" xr:uid="{00000000-0005-0000-0000-000037560000}"/>
    <cellStyle name="40% - Accent2 3 2 4 8" xfId="20776" xr:uid="{00000000-0005-0000-0000-000038560000}"/>
    <cellStyle name="40% - Accent2 3 2 4 9" xfId="52700" xr:uid="{00000000-0005-0000-0000-000039560000}"/>
    <cellStyle name="40% - Accent2 3 2 5" xfId="20777" xr:uid="{00000000-0005-0000-0000-00003A560000}"/>
    <cellStyle name="40% - Accent2 3 2 5 2" xfId="20778" xr:uid="{00000000-0005-0000-0000-00003B560000}"/>
    <cellStyle name="40% - Accent2 3 2 5 2 2" xfId="20779" xr:uid="{00000000-0005-0000-0000-00003C560000}"/>
    <cellStyle name="40% - Accent2 3 2 5 2 2 2" xfId="20780" xr:uid="{00000000-0005-0000-0000-00003D560000}"/>
    <cellStyle name="40% - Accent2 3 2 5 2 2 2 2" xfId="20781" xr:uid="{00000000-0005-0000-0000-00003E560000}"/>
    <cellStyle name="40% - Accent2 3 2 5 2 2 2 3" xfId="20782" xr:uid="{00000000-0005-0000-0000-00003F560000}"/>
    <cellStyle name="40% - Accent2 3 2 5 2 2 3" xfId="20783" xr:uid="{00000000-0005-0000-0000-000040560000}"/>
    <cellStyle name="40% - Accent2 3 2 5 2 2 4" xfId="20784" xr:uid="{00000000-0005-0000-0000-000041560000}"/>
    <cellStyle name="40% - Accent2 3 2 5 2 3" xfId="20785" xr:uid="{00000000-0005-0000-0000-000042560000}"/>
    <cellStyle name="40% - Accent2 3 2 5 2 3 2" xfId="20786" xr:uid="{00000000-0005-0000-0000-000043560000}"/>
    <cellStyle name="40% - Accent2 3 2 5 2 3 2 2" xfId="20787" xr:uid="{00000000-0005-0000-0000-000044560000}"/>
    <cellStyle name="40% - Accent2 3 2 5 2 3 2 3" xfId="20788" xr:uid="{00000000-0005-0000-0000-000045560000}"/>
    <cellStyle name="40% - Accent2 3 2 5 2 3 3" xfId="20789" xr:uid="{00000000-0005-0000-0000-000046560000}"/>
    <cellStyle name="40% - Accent2 3 2 5 2 3 4" xfId="20790" xr:uid="{00000000-0005-0000-0000-000047560000}"/>
    <cellStyle name="40% - Accent2 3 2 5 2 4" xfId="20791" xr:uid="{00000000-0005-0000-0000-000048560000}"/>
    <cellStyle name="40% - Accent2 3 2 5 2 4 2" xfId="20792" xr:uid="{00000000-0005-0000-0000-000049560000}"/>
    <cellStyle name="40% - Accent2 3 2 5 2 4 3" xfId="20793" xr:uid="{00000000-0005-0000-0000-00004A560000}"/>
    <cellStyle name="40% - Accent2 3 2 5 2 5" xfId="20794" xr:uid="{00000000-0005-0000-0000-00004B560000}"/>
    <cellStyle name="40% - Accent2 3 2 5 2 5 2" xfId="20795" xr:uid="{00000000-0005-0000-0000-00004C560000}"/>
    <cellStyle name="40% - Accent2 3 2 5 2 6" xfId="20796" xr:uid="{00000000-0005-0000-0000-00004D560000}"/>
    <cellStyle name="40% - Accent2 3 2 5 2 6 2" xfId="20797" xr:uid="{00000000-0005-0000-0000-00004E560000}"/>
    <cellStyle name="40% - Accent2 3 2 5 2 7" xfId="20798" xr:uid="{00000000-0005-0000-0000-00004F560000}"/>
    <cellStyle name="40% - Accent2 3 2 5 3" xfId="20799" xr:uid="{00000000-0005-0000-0000-000050560000}"/>
    <cellStyle name="40% - Accent2 3 2 5 3 2" xfId="20800" xr:uid="{00000000-0005-0000-0000-000051560000}"/>
    <cellStyle name="40% - Accent2 3 2 5 3 2 2" xfId="20801" xr:uid="{00000000-0005-0000-0000-000052560000}"/>
    <cellStyle name="40% - Accent2 3 2 5 3 2 3" xfId="20802" xr:uid="{00000000-0005-0000-0000-000053560000}"/>
    <cellStyle name="40% - Accent2 3 2 5 3 3" xfId="20803" xr:uid="{00000000-0005-0000-0000-000054560000}"/>
    <cellStyle name="40% - Accent2 3 2 5 3 3 2" xfId="20804" xr:uid="{00000000-0005-0000-0000-000055560000}"/>
    <cellStyle name="40% - Accent2 3 2 5 3 4" xfId="20805" xr:uid="{00000000-0005-0000-0000-000056560000}"/>
    <cellStyle name="40% - Accent2 3 2 5 3 4 2" xfId="20806" xr:uid="{00000000-0005-0000-0000-000057560000}"/>
    <cellStyle name="40% - Accent2 3 2 5 3 5" xfId="20807" xr:uid="{00000000-0005-0000-0000-000058560000}"/>
    <cellStyle name="40% - Accent2 3 2 5 4" xfId="20808" xr:uid="{00000000-0005-0000-0000-000059560000}"/>
    <cellStyle name="40% - Accent2 3 2 5 4 2" xfId="20809" xr:uid="{00000000-0005-0000-0000-00005A560000}"/>
    <cellStyle name="40% - Accent2 3 2 5 4 2 2" xfId="20810" xr:uid="{00000000-0005-0000-0000-00005B560000}"/>
    <cellStyle name="40% - Accent2 3 2 5 4 2 3" xfId="20811" xr:uid="{00000000-0005-0000-0000-00005C560000}"/>
    <cellStyle name="40% - Accent2 3 2 5 4 3" xfId="20812" xr:uid="{00000000-0005-0000-0000-00005D560000}"/>
    <cellStyle name="40% - Accent2 3 2 5 4 4" xfId="20813" xr:uid="{00000000-0005-0000-0000-00005E560000}"/>
    <cellStyle name="40% - Accent2 3 2 5 5" xfId="20814" xr:uid="{00000000-0005-0000-0000-00005F560000}"/>
    <cellStyle name="40% - Accent2 3 2 5 5 2" xfId="20815" xr:uid="{00000000-0005-0000-0000-000060560000}"/>
    <cellStyle name="40% - Accent2 3 2 5 5 3" xfId="20816" xr:uid="{00000000-0005-0000-0000-000061560000}"/>
    <cellStyle name="40% - Accent2 3 2 5 6" xfId="20817" xr:uid="{00000000-0005-0000-0000-000062560000}"/>
    <cellStyle name="40% - Accent2 3 2 5 6 2" xfId="20818" xr:uid="{00000000-0005-0000-0000-000063560000}"/>
    <cellStyle name="40% - Accent2 3 2 5 7" xfId="20819" xr:uid="{00000000-0005-0000-0000-000064560000}"/>
    <cellStyle name="40% - Accent2 3 2 5 7 2" xfId="20820" xr:uid="{00000000-0005-0000-0000-000065560000}"/>
    <cellStyle name="40% - Accent2 3 2 5 8" xfId="20821" xr:uid="{00000000-0005-0000-0000-000066560000}"/>
    <cellStyle name="40% - Accent2 3 2 6" xfId="20822" xr:uid="{00000000-0005-0000-0000-000067560000}"/>
    <cellStyle name="40% - Accent2 3 2 6 2" xfId="20823" xr:uid="{00000000-0005-0000-0000-000068560000}"/>
    <cellStyle name="40% - Accent2 3 2 6 2 2" xfId="20824" xr:uid="{00000000-0005-0000-0000-000069560000}"/>
    <cellStyle name="40% - Accent2 3 2 6 2 2 2" xfId="20825" xr:uid="{00000000-0005-0000-0000-00006A560000}"/>
    <cellStyle name="40% - Accent2 3 2 6 2 2 3" xfId="20826" xr:uid="{00000000-0005-0000-0000-00006B560000}"/>
    <cellStyle name="40% - Accent2 3 2 6 2 3" xfId="20827" xr:uid="{00000000-0005-0000-0000-00006C560000}"/>
    <cellStyle name="40% - Accent2 3 2 6 2 4" xfId="20828" xr:uid="{00000000-0005-0000-0000-00006D560000}"/>
    <cellStyle name="40% - Accent2 3 2 6 3" xfId="20829" xr:uid="{00000000-0005-0000-0000-00006E560000}"/>
    <cellStyle name="40% - Accent2 3 2 6 3 2" xfId="20830" xr:uid="{00000000-0005-0000-0000-00006F560000}"/>
    <cellStyle name="40% - Accent2 3 2 6 3 2 2" xfId="20831" xr:uid="{00000000-0005-0000-0000-000070560000}"/>
    <cellStyle name="40% - Accent2 3 2 6 3 2 3" xfId="20832" xr:uid="{00000000-0005-0000-0000-000071560000}"/>
    <cellStyle name="40% - Accent2 3 2 6 3 3" xfId="20833" xr:uid="{00000000-0005-0000-0000-000072560000}"/>
    <cellStyle name="40% - Accent2 3 2 6 3 4" xfId="20834" xr:uid="{00000000-0005-0000-0000-000073560000}"/>
    <cellStyle name="40% - Accent2 3 2 6 4" xfId="20835" xr:uid="{00000000-0005-0000-0000-000074560000}"/>
    <cellStyle name="40% - Accent2 3 2 6 4 2" xfId="20836" xr:uid="{00000000-0005-0000-0000-000075560000}"/>
    <cellStyle name="40% - Accent2 3 2 6 4 3" xfId="20837" xr:uid="{00000000-0005-0000-0000-000076560000}"/>
    <cellStyle name="40% - Accent2 3 2 6 5" xfId="20838" xr:uid="{00000000-0005-0000-0000-000077560000}"/>
    <cellStyle name="40% - Accent2 3 2 6 5 2" xfId="20839" xr:uid="{00000000-0005-0000-0000-000078560000}"/>
    <cellStyle name="40% - Accent2 3 2 6 6" xfId="20840" xr:uid="{00000000-0005-0000-0000-000079560000}"/>
    <cellStyle name="40% - Accent2 3 2 6 6 2" xfId="20841" xr:uid="{00000000-0005-0000-0000-00007A560000}"/>
    <cellStyle name="40% - Accent2 3 2 6 7" xfId="20842" xr:uid="{00000000-0005-0000-0000-00007B560000}"/>
    <cellStyle name="40% - Accent2 3 2 7" xfId="20843" xr:uid="{00000000-0005-0000-0000-00007C560000}"/>
    <cellStyle name="40% - Accent2 3 2 7 2" xfId="20844" xr:uid="{00000000-0005-0000-0000-00007D560000}"/>
    <cellStyle name="40% - Accent2 3 2 7 2 2" xfId="20845" xr:uid="{00000000-0005-0000-0000-00007E560000}"/>
    <cellStyle name="40% - Accent2 3 2 7 2 3" xfId="20846" xr:uid="{00000000-0005-0000-0000-00007F560000}"/>
    <cellStyle name="40% - Accent2 3 2 7 3" xfId="20847" xr:uid="{00000000-0005-0000-0000-000080560000}"/>
    <cellStyle name="40% - Accent2 3 2 7 3 2" xfId="20848" xr:uid="{00000000-0005-0000-0000-000081560000}"/>
    <cellStyle name="40% - Accent2 3 2 7 4" xfId="20849" xr:uid="{00000000-0005-0000-0000-000082560000}"/>
    <cellStyle name="40% - Accent2 3 2 7 4 2" xfId="20850" xr:uid="{00000000-0005-0000-0000-000083560000}"/>
    <cellStyle name="40% - Accent2 3 2 7 5" xfId="20851" xr:uid="{00000000-0005-0000-0000-000084560000}"/>
    <cellStyle name="40% - Accent2 3 2 8" xfId="20852" xr:uid="{00000000-0005-0000-0000-000085560000}"/>
    <cellStyle name="40% - Accent2 3 2 8 2" xfId="20853" xr:uid="{00000000-0005-0000-0000-000086560000}"/>
    <cellStyle name="40% - Accent2 3 2 8 2 2" xfId="20854" xr:uid="{00000000-0005-0000-0000-000087560000}"/>
    <cellStyle name="40% - Accent2 3 2 8 2 3" xfId="20855" xr:uid="{00000000-0005-0000-0000-000088560000}"/>
    <cellStyle name="40% - Accent2 3 2 8 3" xfId="20856" xr:uid="{00000000-0005-0000-0000-000089560000}"/>
    <cellStyle name="40% - Accent2 3 2 8 4" xfId="20857" xr:uid="{00000000-0005-0000-0000-00008A560000}"/>
    <cellStyle name="40% - Accent2 3 2 9" xfId="20858" xr:uid="{00000000-0005-0000-0000-00008B560000}"/>
    <cellStyle name="40% - Accent2 3 2 9 2" xfId="20859" xr:uid="{00000000-0005-0000-0000-00008C560000}"/>
    <cellStyle name="40% - Accent2 3 2 9 3" xfId="20860" xr:uid="{00000000-0005-0000-0000-00008D560000}"/>
    <cellStyle name="40% - Accent2 3 20" xfId="56861" xr:uid="{00000000-0005-0000-0000-00008E560000}"/>
    <cellStyle name="40% - Accent2 3 3" xfId="768" xr:uid="{00000000-0005-0000-0000-00008F560000}"/>
    <cellStyle name="40% - Accent2 3 3 10" xfId="20862" xr:uid="{00000000-0005-0000-0000-000090560000}"/>
    <cellStyle name="40% - Accent2 3 3 10 2" xfId="20863" xr:uid="{00000000-0005-0000-0000-000091560000}"/>
    <cellStyle name="40% - Accent2 3 3 11" xfId="20864" xr:uid="{00000000-0005-0000-0000-000092560000}"/>
    <cellStyle name="40% - Accent2 3 3 11 2" xfId="20865" xr:uid="{00000000-0005-0000-0000-000093560000}"/>
    <cellStyle name="40% - Accent2 3 3 12" xfId="20866" xr:uid="{00000000-0005-0000-0000-000094560000}"/>
    <cellStyle name="40% - Accent2 3 3 13" xfId="20861" xr:uid="{00000000-0005-0000-0000-000095560000}"/>
    <cellStyle name="40% - Accent2 3 3 14" xfId="53236" xr:uid="{00000000-0005-0000-0000-000096560000}"/>
    <cellStyle name="40% - Accent2 3 3 15" xfId="54595" xr:uid="{00000000-0005-0000-0000-000097560000}"/>
    <cellStyle name="40% - Accent2 3 3 16" xfId="56121" xr:uid="{00000000-0005-0000-0000-000098560000}"/>
    <cellStyle name="40% - Accent2 3 3 17" xfId="57499" xr:uid="{00000000-0005-0000-0000-000099560000}"/>
    <cellStyle name="40% - Accent2 3 3 2" xfId="20867" xr:uid="{00000000-0005-0000-0000-00009A560000}"/>
    <cellStyle name="40% - Accent2 3 3 2 10" xfId="20868" xr:uid="{00000000-0005-0000-0000-00009B560000}"/>
    <cellStyle name="40% - Accent2 3 3 2 2" xfId="20869" xr:uid="{00000000-0005-0000-0000-00009C560000}"/>
    <cellStyle name="40% - Accent2 3 3 2 2 2" xfId="20870" xr:uid="{00000000-0005-0000-0000-00009D560000}"/>
    <cellStyle name="40% - Accent2 3 3 2 2 2 2" xfId="20871" xr:uid="{00000000-0005-0000-0000-00009E560000}"/>
    <cellStyle name="40% - Accent2 3 3 2 2 2 2 2" xfId="20872" xr:uid="{00000000-0005-0000-0000-00009F560000}"/>
    <cellStyle name="40% - Accent2 3 3 2 2 2 2 2 2" xfId="20873" xr:uid="{00000000-0005-0000-0000-0000A0560000}"/>
    <cellStyle name="40% - Accent2 3 3 2 2 2 2 2 3" xfId="20874" xr:uid="{00000000-0005-0000-0000-0000A1560000}"/>
    <cellStyle name="40% - Accent2 3 3 2 2 2 2 3" xfId="20875" xr:uid="{00000000-0005-0000-0000-0000A2560000}"/>
    <cellStyle name="40% - Accent2 3 3 2 2 2 2 4" xfId="20876" xr:uid="{00000000-0005-0000-0000-0000A3560000}"/>
    <cellStyle name="40% - Accent2 3 3 2 2 2 3" xfId="20877" xr:uid="{00000000-0005-0000-0000-0000A4560000}"/>
    <cellStyle name="40% - Accent2 3 3 2 2 2 3 2" xfId="20878" xr:uid="{00000000-0005-0000-0000-0000A5560000}"/>
    <cellStyle name="40% - Accent2 3 3 2 2 2 3 2 2" xfId="20879" xr:uid="{00000000-0005-0000-0000-0000A6560000}"/>
    <cellStyle name="40% - Accent2 3 3 2 2 2 3 2 3" xfId="20880" xr:uid="{00000000-0005-0000-0000-0000A7560000}"/>
    <cellStyle name="40% - Accent2 3 3 2 2 2 3 3" xfId="20881" xr:uid="{00000000-0005-0000-0000-0000A8560000}"/>
    <cellStyle name="40% - Accent2 3 3 2 2 2 3 4" xfId="20882" xr:uid="{00000000-0005-0000-0000-0000A9560000}"/>
    <cellStyle name="40% - Accent2 3 3 2 2 2 4" xfId="20883" xr:uid="{00000000-0005-0000-0000-0000AA560000}"/>
    <cellStyle name="40% - Accent2 3 3 2 2 2 4 2" xfId="20884" xr:uid="{00000000-0005-0000-0000-0000AB560000}"/>
    <cellStyle name="40% - Accent2 3 3 2 2 2 4 3" xfId="20885" xr:uid="{00000000-0005-0000-0000-0000AC560000}"/>
    <cellStyle name="40% - Accent2 3 3 2 2 2 5" xfId="20886" xr:uid="{00000000-0005-0000-0000-0000AD560000}"/>
    <cellStyle name="40% - Accent2 3 3 2 2 2 5 2" xfId="20887" xr:uid="{00000000-0005-0000-0000-0000AE560000}"/>
    <cellStyle name="40% - Accent2 3 3 2 2 2 6" xfId="20888" xr:uid="{00000000-0005-0000-0000-0000AF560000}"/>
    <cellStyle name="40% - Accent2 3 3 2 2 2 6 2" xfId="20889" xr:uid="{00000000-0005-0000-0000-0000B0560000}"/>
    <cellStyle name="40% - Accent2 3 3 2 2 2 7" xfId="20890" xr:uid="{00000000-0005-0000-0000-0000B1560000}"/>
    <cellStyle name="40% - Accent2 3 3 2 2 3" xfId="20891" xr:uid="{00000000-0005-0000-0000-0000B2560000}"/>
    <cellStyle name="40% - Accent2 3 3 2 2 3 2" xfId="20892" xr:uid="{00000000-0005-0000-0000-0000B3560000}"/>
    <cellStyle name="40% - Accent2 3 3 2 2 3 2 2" xfId="20893" xr:uid="{00000000-0005-0000-0000-0000B4560000}"/>
    <cellStyle name="40% - Accent2 3 3 2 2 3 2 3" xfId="20894" xr:uid="{00000000-0005-0000-0000-0000B5560000}"/>
    <cellStyle name="40% - Accent2 3 3 2 2 3 3" xfId="20895" xr:uid="{00000000-0005-0000-0000-0000B6560000}"/>
    <cellStyle name="40% - Accent2 3 3 2 2 3 3 2" xfId="20896" xr:uid="{00000000-0005-0000-0000-0000B7560000}"/>
    <cellStyle name="40% - Accent2 3 3 2 2 3 4" xfId="20897" xr:uid="{00000000-0005-0000-0000-0000B8560000}"/>
    <cellStyle name="40% - Accent2 3 3 2 2 3 4 2" xfId="20898" xr:uid="{00000000-0005-0000-0000-0000B9560000}"/>
    <cellStyle name="40% - Accent2 3 3 2 2 3 5" xfId="20899" xr:uid="{00000000-0005-0000-0000-0000BA560000}"/>
    <cellStyle name="40% - Accent2 3 3 2 2 4" xfId="20900" xr:uid="{00000000-0005-0000-0000-0000BB560000}"/>
    <cellStyle name="40% - Accent2 3 3 2 2 4 2" xfId="20901" xr:uid="{00000000-0005-0000-0000-0000BC560000}"/>
    <cellStyle name="40% - Accent2 3 3 2 2 4 2 2" xfId="20902" xr:uid="{00000000-0005-0000-0000-0000BD560000}"/>
    <cellStyle name="40% - Accent2 3 3 2 2 4 2 3" xfId="20903" xr:uid="{00000000-0005-0000-0000-0000BE560000}"/>
    <cellStyle name="40% - Accent2 3 3 2 2 4 3" xfId="20904" xr:uid="{00000000-0005-0000-0000-0000BF560000}"/>
    <cellStyle name="40% - Accent2 3 3 2 2 4 4" xfId="20905" xr:uid="{00000000-0005-0000-0000-0000C0560000}"/>
    <cellStyle name="40% - Accent2 3 3 2 2 5" xfId="20906" xr:uid="{00000000-0005-0000-0000-0000C1560000}"/>
    <cellStyle name="40% - Accent2 3 3 2 2 5 2" xfId="20907" xr:uid="{00000000-0005-0000-0000-0000C2560000}"/>
    <cellStyle name="40% - Accent2 3 3 2 2 5 3" xfId="20908" xr:uid="{00000000-0005-0000-0000-0000C3560000}"/>
    <cellStyle name="40% - Accent2 3 3 2 2 6" xfId="20909" xr:uid="{00000000-0005-0000-0000-0000C4560000}"/>
    <cellStyle name="40% - Accent2 3 3 2 2 6 2" xfId="20910" xr:uid="{00000000-0005-0000-0000-0000C5560000}"/>
    <cellStyle name="40% - Accent2 3 3 2 2 7" xfId="20911" xr:uid="{00000000-0005-0000-0000-0000C6560000}"/>
    <cellStyle name="40% - Accent2 3 3 2 2 7 2" xfId="20912" xr:uid="{00000000-0005-0000-0000-0000C7560000}"/>
    <cellStyle name="40% - Accent2 3 3 2 2 8" xfId="20913" xr:uid="{00000000-0005-0000-0000-0000C8560000}"/>
    <cellStyle name="40% - Accent2 3 3 2 3" xfId="20914" xr:uid="{00000000-0005-0000-0000-0000C9560000}"/>
    <cellStyle name="40% - Accent2 3 3 2 3 2" xfId="20915" xr:uid="{00000000-0005-0000-0000-0000CA560000}"/>
    <cellStyle name="40% - Accent2 3 3 2 3 2 2" xfId="20916" xr:uid="{00000000-0005-0000-0000-0000CB560000}"/>
    <cellStyle name="40% - Accent2 3 3 2 3 2 2 2" xfId="20917" xr:uid="{00000000-0005-0000-0000-0000CC560000}"/>
    <cellStyle name="40% - Accent2 3 3 2 3 2 2 2 2" xfId="20918" xr:uid="{00000000-0005-0000-0000-0000CD560000}"/>
    <cellStyle name="40% - Accent2 3 3 2 3 2 2 2 3" xfId="20919" xr:uid="{00000000-0005-0000-0000-0000CE560000}"/>
    <cellStyle name="40% - Accent2 3 3 2 3 2 2 3" xfId="20920" xr:uid="{00000000-0005-0000-0000-0000CF560000}"/>
    <cellStyle name="40% - Accent2 3 3 2 3 2 2 4" xfId="20921" xr:uid="{00000000-0005-0000-0000-0000D0560000}"/>
    <cellStyle name="40% - Accent2 3 3 2 3 2 3" xfId="20922" xr:uid="{00000000-0005-0000-0000-0000D1560000}"/>
    <cellStyle name="40% - Accent2 3 3 2 3 2 3 2" xfId="20923" xr:uid="{00000000-0005-0000-0000-0000D2560000}"/>
    <cellStyle name="40% - Accent2 3 3 2 3 2 3 2 2" xfId="20924" xr:uid="{00000000-0005-0000-0000-0000D3560000}"/>
    <cellStyle name="40% - Accent2 3 3 2 3 2 3 2 3" xfId="20925" xr:uid="{00000000-0005-0000-0000-0000D4560000}"/>
    <cellStyle name="40% - Accent2 3 3 2 3 2 3 3" xfId="20926" xr:uid="{00000000-0005-0000-0000-0000D5560000}"/>
    <cellStyle name="40% - Accent2 3 3 2 3 2 3 4" xfId="20927" xr:uid="{00000000-0005-0000-0000-0000D6560000}"/>
    <cellStyle name="40% - Accent2 3 3 2 3 2 4" xfId="20928" xr:uid="{00000000-0005-0000-0000-0000D7560000}"/>
    <cellStyle name="40% - Accent2 3 3 2 3 2 4 2" xfId="20929" xr:uid="{00000000-0005-0000-0000-0000D8560000}"/>
    <cellStyle name="40% - Accent2 3 3 2 3 2 4 3" xfId="20930" xr:uid="{00000000-0005-0000-0000-0000D9560000}"/>
    <cellStyle name="40% - Accent2 3 3 2 3 2 5" xfId="20931" xr:uid="{00000000-0005-0000-0000-0000DA560000}"/>
    <cellStyle name="40% - Accent2 3 3 2 3 2 5 2" xfId="20932" xr:uid="{00000000-0005-0000-0000-0000DB560000}"/>
    <cellStyle name="40% - Accent2 3 3 2 3 2 6" xfId="20933" xr:uid="{00000000-0005-0000-0000-0000DC560000}"/>
    <cellStyle name="40% - Accent2 3 3 2 3 2 6 2" xfId="20934" xr:uid="{00000000-0005-0000-0000-0000DD560000}"/>
    <cellStyle name="40% - Accent2 3 3 2 3 2 7" xfId="20935" xr:uid="{00000000-0005-0000-0000-0000DE560000}"/>
    <cellStyle name="40% - Accent2 3 3 2 3 3" xfId="20936" xr:uid="{00000000-0005-0000-0000-0000DF560000}"/>
    <cellStyle name="40% - Accent2 3 3 2 3 3 2" xfId="20937" xr:uid="{00000000-0005-0000-0000-0000E0560000}"/>
    <cellStyle name="40% - Accent2 3 3 2 3 3 2 2" xfId="20938" xr:uid="{00000000-0005-0000-0000-0000E1560000}"/>
    <cellStyle name="40% - Accent2 3 3 2 3 3 2 3" xfId="20939" xr:uid="{00000000-0005-0000-0000-0000E2560000}"/>
    <cellStyle name="40% - Accent2 3 3 2 3 3 3" xfId="20940" xr:uid="{00000000-0005-0000-0000-0000E3560000}"/>
    <cellStyle name="40% - Accent2 3 3 2 3 3 3 2" xfId="20941" xr:uid="{00000000-0005-0000-0000-0000E4560000}"/>
    <cellStyle name="40% - Accent2 3 3 2 3 3 4" xfId="20942" xr:uid="{00000000-0005-0000-0000-0000E5560000}"/>
    <cellStyle name="40% - Accent2 3 3 2 3 3 4 2" xfId="20943" xr:uid="{00000000-0005-0000-0000-0000E6560000}"/>
    <cellStyle name="40% - Accent2 3 3 2 3 3 5" xfId="20944" xr:uid="{00000000-0005-0000-0000-0000E7560000}"/>
    <cellStyle name="40% - Accent2 3 3 2 3 4" xfId="20945" xr:uid="{00000000-0005-0000-0000-0000E8560000}"/>
    <cellStyle name="40% - Accent2 3 3 2 3 4 2" xfId="20946" xr:uid="{00000000-0005-0000-0000-0000E9560000}"/>
    <cellStyle name="40% - Accent2 3 3 2 3 4 2 2" xfId="20947" xr:uid="{00000000-0005-0000-0000-0000EA560000}"/>
    <cellStyle name="40% - Accent2 3 3 2 3 4 2 3" xfId="20948" xr:uid="{00000000-0005-0000-0000-0000EB560000}"/>
    <cellStyle name="40% - Accent2 3 3 2 3 4 3" xfId="20949" xr:uid="{00000000-0005-0000-0000-0000EC560000}"/>
    <cellStyle name="40% - Accent2 3 3 2 3 4 4" xfId="20950" xr:uid="{00000000-0005-0000-0000-0000ED560000}"/>
    <cellStyle name="40% - Accent2 3 3 2 3 5" xfId="20951" xr:uid="{00000000-0005-0000-0000-0000EE560000}"/>
    <cellStyle name="40% - Accent2 3 3 2 3 5 2" xfId="20952" xr:uid="{00000000-0005-0000-0000-0000EF560000}"/>
    <cellStyle name="40% - Accent2 3 3 2 3 5 3" xfId="20953" xr:uid="{00000000-0005-0000-0000-0000F0560000}"/>
    <cellStyle name="40% - Accent2 3 3 2 3 6" xfId="20954" xr:uid="{00000000-0005-0000-0000-0000F1560000}"/>
    <cellStyle name="40% - Accent2 3 3 2 3 6 2" xfId="20955" xr:uid="{00000000-0005-0000-0000-0000F2560000}"/>
    <cellStyle name="40% - Accent2 3 3 2 3 7" xfId="20956" xr:uid="{00000000-0005-0000-0000-0000F3560000}"/>
    <cellStyle name="40% - Accent2 3 3 2 3 7 2" xfId="20957" xr:uid="{00000000-0005-0000-0000-0000F4560000}"/>
    <cellStyle name="40% - Accent2 3 3 2 3 8" xfId="20958" xr:uid="{00000000-0005-0000-0000-0000F5560000}"/>
    <cellStyle name="40% - Accent2 3 3 2 4" xfId="20959" xr:uid="{00000000-0005-0000-0000-0000F6560000}"/>
    <cellStyle name="40% - Accent2 3 3 2 4 2" xfId="20960" xr:uid="{00000000-0005-0000-0000-0000F7560000}"/>
    <cellStyle name="40% - Accent2 3 3 2 4 2 2" xfId="20961" xr:uid="{00000000-0005-0000-0000-0000F8560000}"/>
    <cellStyle name="40% - Accent2 3 3 2 4 2 2 2" xfId="20962" xr:uid="{00000000-0005-0000-0000-0000F9560000}"/>
    <cellStyle name="40% - Accent2 3 3 2 4 2 2 3" xfId="20963" xr:uid="{00000000-0005-0000-0000-0000FA560000}"/>
    <cellStyle name="40% - Accent2 3 3 2 4 2 3" xfId="20964" xr:uid="{00000000-0005-0000-0000-0000FB560000}"/>
    <cellStyle name="40% - Accent2 3 3 2 4 2 4" xfId="20965" xr:uid="{00000000-0005-0000-0000-0000FC560000}"/>
    <cellStyle name="40% - Accent2 3 3 2 4 3" xfId="20966" xr:uid="{00000000-0005-0000-0000-0000FD560000}"/>
    <cellStyle name="40% - Accent2 3 3 2 4 3 2" xfId="20967" xr:uid="{00000000-0005-0000-0000-0000FE560000}"/>
    <cellStyle name="40% - Accent2 3 3 2 4 3 2 2" xfId="20968" xr:uid="{00000000-0005-0000-0000-0000FF560000}"/>
    <cellStyle name="40% - Accent2 3 3 2 4 3 2 3" xfId="20969" xr:uid="{00000000-0005-0000-0000-000000570000}"/>
    <cellStyle name="40% - Accent2 3 3 2 4 3 3" xfId="20970" xr:uid="{00000000-0005-0000-0000-000001570000}"/>
    <cellStyle name="40% - Accent2 3 3 2 4 3 4" xfId="20971" xr:uid="{00000000-0005-0000-0000-000002570000}"/>
    <cellStyle name="40% - Accent2 3 3 2 4 4" xfId="20972" xr:uid="{00000000-0005-0000-0000-000003570000}"/>
    <cellStyle name="40% - Accent2 3 3 2 4 4 2" xfId="20973" xr:uid="{00000000-0005-0000-0000-000004570000}"/>
    <cellStyle name="40% - Accent2 3 3 2 4 4 3" xfId="20974" xr:uid="{00000000-0005-0000-0000-000005570000}"/>
    <cellStyle name="40% - Accent2 3 3 2 4 5" xfId="20975" xr:uid="{00000000-0005-0000-0000-000006570000}"/>
    <cellStyle name="40% - Accent2 3 3 2 4 5 2" xfId="20976" xr:uid="{00000000-0005-0000-0000-000007570000}"/>
    <cellStyle name="40% - Accent2 3 3 2 4 6" xfId="20977" xr:uid="{00000000-0005-0000-0000-000008570000}"/>
    <cellStyle name="40% - Accent2 3 3 2 4 6 2" xfId="20978" xr:uid="{00000000-0005-0000-0000-000009570000}"/>
    <cellStyle name="40% - Accent2 3 3 2 4 7" xfId="20979" xr:uid="{00000000-0005-0000-0000-00000A570000}"/>
    <cellStyle name="40% - Accent2 3 3 2 5" xfId="20980" xr:uid="{00000000-0005-0000-0000-00000B570000}"/>
    <cellStyle name="40% - Accent2 3 3 2 5 2" xfId="20981" xr:uid="{00000000-0005-0000-0000-00000C570000}"/>
    <cellStyle name="40% - Accent2 3 3 2 5 2 2" xfId="20982" xr:uid="{00000000-0005-0000-0000-00000D570000}"/>
    <cellStyle name="40% - Accent2 3 3 2 5 2 3" xfId="20983" xr:uid="{00000000-0005-0000-0000-00000E570000}"/>
    <cellStyle name="40% - Accent2 3 3 2 5 3" xfId="20984" xr:uid="{00000000-0005-0000-0000-00000F570000}"/>
    <cellStyle name="40% - Accent2 3 3 2 5 3 2" xfId="20985" xr:uid="{00000000-0005-0000-0000-000010570000}"/>
    <cellStyle name="40% - Accent2 3 3 2 5 4" xfId="20986" xr:uid="{00000000-0005-0000-0000-000011570000}"/>
    <cellStyle name="40% - Accent2 3 3 2 5 4 2" xfId="20987" xr:uid="{00000000-0005-0000-0000-000012570000}"/>
    <cellStyle name="40% - Accent2 3 3 2 5 5" xfId="20988" xr:uid="{00000000-0005-0000-0000-000013570000}"/>
    <cellStyle name="40% - Accent2 3 3 2 6" xfId="20989" xr:uid="{00000000-0005-0000-0000-000014570000}"/>
    <cellStyle name="40% - Accent2 3 3 2 6 2" xfId="20990" xr:uid="{00000000-0005-0000-0000-000015570000}"/>
    <cellStyle name="40% - Accent2 3 3 2 6 2 2" xfId="20991" xr:uid="{00000000-0005-0000-0000-000016570000}"/>
    <cellStyle name="40% - Accent2 3 3 2 6 2 3" xfId="20992" xr:uid="{00000000-0005-0000-0000-000017570000}"/>
    <cellStyle name="40% - Accent2 3 3 2 6 3" xfId="20993" xr:uid="{00000000-0005-0000-0000-000018570000}"/>
    <cellStyle name="40% - Accent2 3 3 2 6 4" xfId="20994" xr:uid="{00000000-0005-0000-0000-000019570000}"/>
    <cellStyle name="40% - Accent2 3 3 2 7" xfId="20995" xr:uid="{00000000-0005-0000-0000-00001A570000}"/>
    <cellStyle name="40% - Accent2 3 3 2 7 2" xfId="20996" xr:uid="{00000000-0005-0000-0000-00001B570000}"/>
    <cellStyle name="40% - Accent2 3 3 2 7 3" xfId="20997" xr:uid="{00000000-0005-0000-0000-00001C570000}"/>
    <cellStyle name="40% - Accent2 3 3 2 8" xfId="20998" xr:uid="{00000000-0005-0000-0000-00001D570000}"/>
    <cellStyle name="40% - Accent2 3 3 2 8 2" xfId="20999" xr:uid="{00000000-0005-0000-0000-00001E570000}"/>
    <cellStyle name="40% - Accent2 3 3 2 9" xfId="21000" xr:uid="{00000000-0005-0000-0000-00001F570000}"/>
    <cellStyle name="40% - Accent2 3 3 2 9 2" xfId="21001" xr:uid="{00000000-0005-0000-0000-000020570000}"/>
    <cellStyle name="40% - Accent2 3 3 3" xfId="21002" xr:uid="{00000000-0005-0000-0000-000021570000}"/>
    <cellStyle name="40% - Accent2 3 3 3 10" xfId="21003" xr:uid="{00000000-0005-0000-0000-000022570000}"/>
    <cellStyle name="40% - Accent2 3 3 3 2" xfId="21004" xr:uid="{00000000-0005-0000-0000-000023570000}"/>
    <cellStyle name="40% - Accent2 3 3 3 2 2" xfId="21005" xr:uid="{00000000-0005-0000-0000-000024570000}"/>
    <cellStyle name="40% - Accent2 3 3 3 2 2 2" xfId="21006" xr:uid="{00000000-0005-0000-0000-000025570000}"/>
    <cellStyle name="40% - Accent2 3 3 3 2 2 2 2" xfId="21007" xr:uid="{00000000-0005-0000-0000-000026570000}"/>
    <cellStyle name="40% - Accent2 3 3 3 2 2 2 2 2" xfId="21008" xr:uid="{00000000-0005-0000-0000-000027570000}"/>
    <cellStyle name="40% - Accent2 3 3 3 2 2 2 2 3" xfId="21009" xr:uid="{00000000-0005-0000-0000-000028570000}"/>
    <cellStyle name="40% - Accent2 3 3 3 2 2 2 3" xfId="21010" xr:uid="{00000000-0005-0000-0000-000029570000}"/>
    <cellStyle name="40% - Accent2 3 3 3 2 2 2 4" xfId="21011" xr:uid="{00000000-0005-0000-0000-00002A570000}"/>
    <cellStyle name="40% - Accent2 3 3 3 2 2 3" xfId="21012" xr:uid="{00000000-0005-0000-0000-00002B570000}"/>
    <cellStyle name="40% - Accent2 3 3 3 2 2 3 2" xfId="21013" xr:uid="{00000000-0005-0000-0000-00002C570000}"/>
    <cellStyle name="40% - Accent2 3 3 3 2 2 3 2 2" xfId="21014" xr:uid="{00000000-0005-0000-0000-00002D570000}"/>
    <cellStyle name="40% - Accent2 3 3 3 2 2 3 2 3" xfId="21015" xr:uid="{00000000-0005-0000-0000-00002E570000}"/>
    <cellStyle name="40% - Accent2 3 3 3 2 2 3 3" xfId="21016" xr:uid="{00000000-0005-0000-0000-00002F570000}"/>
    <cellStyle name="40% - Accent2 3 3 3 2 2 3 4" xfId="21017" xr:uid="{00000000-0005-0000-0000-000030570000}"/>
    <cellStyle name="40% - Accent2 3 3 3 2 2 4" xfId="21018" xr:uid="{00000000-0005-0000-0000-000031570000}"/>
    <cellStyle name="40% - Accent2 3 3 3 2 2 4 2" xfId="21019" xr:uid="{00000000-0005-0000-0000-000032570000}"/>
    <cellStyle name="40% - Accent2 3 3 3 2 2 4 3" xfId="21020" xr:uid="{00000000-0005-0000-0000-000033570000}"/>
    <cellStyle name="40% - Accent2 3 3 3 2 2 5" xfId="21021" xr:uid="{00000000-0005-0000-0000-000034570000}"/>
    <cellStyle name="40% - Accent2 3 3 3 2 2 5 2" xfId="21022" xr:uid="{00000000-0005-0000-0000-000035570000}"/>
    <cellStyle name="40% - Accent2 3 3 3 2 2 6" xfId="21023" xr:uid="{00000000-0005-0000-0000-000036570000}"/>
    <cellStyle name="40% - Accent2 3 3 3 2 2 6 2" xfId="21024" xr:uid="{00000000-0005-0000-0000-000037570000}"/>
    <cellStyle name="40% - Accent2 3 3 3 2 2 7" xfId="21025" xr:uid="{00000000-0005-0000-0000-000038570000}"/>
    <cellStyle name="40% - Accent2 3 3 3 2 3" xfId="21026" xr:uid="{00000000-0005-0000-0000-000039570000}"/>
    <cellStyle name="40% - Accent2 3 3 3 2 3 2" xfId="21027" xr:uid="{00000000-0005-0000-0000-00003A570000}"/>
    <cellStyle name="40% - Accent2 3 3 3 2 3 2 2" xfId="21028" xr:uid="{00000000-0005-0000-0000-00003B570000}"/>
    <cellStyle name="40% - Accent2 3 3 3 2 3 2 3" xfId="21029" xr:uid="{00000000-0005-0000-0000-00003C570000}"/>
    <cellStyle name="40% - Accent2 3 3 3 2 3 3" xfId="21030" xr:uid="{00000000-0005-0000-0000-00003D570000}"/>
    <cellStyle name="40% - Accent2 3 3 3 2 3 3 2" xfId="21031" xr:uid="{00000000-0005-0000-0000-00003E570000}"/>
    <cellStyle name="40% - Accent2 3 3 3 2 3 4" xfId="21032" xr:uid="{00000000-0005-0000-0000-00003F570000}"/>
    <cellStyle name="40% - Accent2 3 3 3 2 3 4 2" xfId="21033" xr:uid="{00000000-0005-0000-0000-000040570000}"/>
    <cellStyle name="40% - Accent2 3 3 3 2 3 5" xfId="21034" xr:uid="{00000000-0005-0000-0000-000041570000}"/>
    <cellStyle name="40% - Accent2 3 3 3 2 4" xfId="21035" xr:uid="{00000000-0005-0000-0000-000042570000}"/>
    <cellStyle name="40% - Accent2 3 3 3 2 4 2" xfId="21036" xr:uid="{00000000-0005-0000-0000-000043570000}"/>
    <cellStyle name="40% - Accent2 3 3 3 2 4 2 2" xfId="21037" xr:uid="{00000000-0005-0000-0000-000044570000}"/>
    <cellStyle name="40% - Accent2 3 3 3 2 4 2 3" xfId="21038" xr:uid="{00000000-0005-0000-0000-000045570000}"/>
    <cellStyle name="40% - Accent2 3 3 3 2 4 3" xfId="21039" xr:uid="{00000000-0005-0000-0000-000046570000}"/>
    <cellStyle name="40% - Accent2 3 3 3 2 4 4" xfId="21040" xr:uid="{00000000-0005-0000-0000-000047570000}"/>
    <cellStyle name="40% - Accent2 3 3 3 2 5" xfId="21041" xr:uid="{00000000-0005-0000-0000-000048570000}"/>
    <cellStyle name="40% - Accent2 3 3 3 2 5 2" xfId="21042" xr:uid="{00000000-0005-0000-0000-000049570000}"/>
    <cellStyle name="40% - Accent2 3 3 3 2 5 3" xfId="21043" xr:uid="{00000000-0005-0000-0000-00004A570000}"/>
    <cellStyle name="40% - Accent2 3 3 3 2 6" xfId="21044" xr:uid="{00000000-0005-0000-0000-00004B570000}"/>
    <cellStyle name="40% - Accent2 3 3 3 2 6 2" xfId="21045" xr:uid="{00000000-0005-0000-0000-00004C570000}"/>
    <cellStyle name="40% - Accent2 3 3 3 2 7" xfId="21046" xr:uid="{00000000-0005-0000-0000-00004D570000}"/>
    <cellStyle name="40% - Accent2 3 3 3 2 7 2" xfId="21047" xr:uid="{00000000-0005-0000-0000-00004E570000}"/>
    <cellStyle name="40% - Accent2 3 3 3 2 8" xfId="21048" xr:uid="{00000000-0005-0000-0000-00004F570000}"/>
    <cellStyle name="40% - Accent2 3 3 3 3" xfId="21049" xr:uid="{00000000-0005-0000-0000-000050570000}"/>
    <cellStyle name="40% - Accent2 3 3 3 3 2" xfId="21050" xr:uid="{00000000-0005-0000-0000-000051570000}"/>
    <cellStyle name="40% - Accent2 3 3 3 3 2 2" xfId="21051" xr:uid="{00000000-0005-0000-0000-000052570000}"/>
    <cellStyle name="40% - Accent2 3 3 3 3 2 2 2" xfId="21052" xr:uid="{00000000-0005-0000-0000-000053570000}"/>
    <cellStyle name="40% - Accent2 3 3 3 3 2 2 2 2" xfId="21053" xr:uid="{00000000-0005-0000-0000-000054570000}"/>
    <cellStyle name="40% - Accent2 3 3 3 3 2 2 2 3" xfId="21054" xr:uid="{00000000-0005-0000-0000-000055570000}"/>
    <cellStyle name="40% - Accent2 3 3 3 3 2 2 3" xfId="21055" xr:uid="{00000000-0005-0000-0000-000056570000}"/>
    <cellStyle name="40% - Accent2 3 3 3 3 2 2 4" xfId="21056" xr:uid="{00000000-0005-0000-0000-000057570000}"/>
    <cellStyle name="40% - Accent2 3 3 3 3 2 3" xfId="21057" xr:uid="{00000000-0005-0000-0000-000058570000}"/>
    <cellStyle name="40% - Accent2 3 3 3 3 2 3 2" xfId="21058" xr:uid="{00000000-0005-0000-0000-000059570000}"/>
    <cellStyle name="40% - Accent2 3 3 3 3 2 3 2 2" xfId="21059" xr:uid="{00000000-0005-0000-0000-00005A570000}"/>
    <cellStyle name="40% - Accent2 3 3 3 3 2 3 2 3" xfId="21060" xr:uid="{00000000-0005-0000-0000-00005B570000}"/>
    <cellStyle name="40% - Accent2 3 3 3 3 2 3 3" xfId="21061" xr:uid="{00000000-0005-0000-0000-00005C570000}"/>
    <cellStyle name="40% - Accent2 3 3 3 3 2 3 4" xfId="21062" xr:uid="{00000000-0005-0000-0000-00005D570000}"/>
    <cellStyle name="40% - Accent2 3 3 3 3 2 4" xfId="21063" xr:uid="{00000000-0005-0000-0000-00005E570000}"/>
    <cellStyle name="40% - Accent2 3 3 3 3 2 4 2" xfId="21064" xr:uid="{00000000-0005-0000-0000-00005F570000}"/>
    <cellStyle name="40% - Accent2 3 3 3 3 2 4 3" xfId="21065" xr:uid="{00000000-0005-0000-0000-000060570000}"/>
    <cellStyle name="40% - Accent2 3 3 3 3 2 5" xfId="21066" xr:uid="{00000000-0005-0000-0000-000061570000}"/>
    <cellStyle name="40% - Accent2 3 3 3 3 2 5 2" xfId="21067" xr:uid="{00000000-0005-0000-0000-000062570000}"/>
    <cellStyle name="40% - Accent2 3 3 3 3 2 6" xfId="21068" xr:uid="{00000000-0005-0000-0000-000063570000}"/>
    <cellStyle name="40% - Accent2 3 3 3 3 2 6 2" xfId="21069" xr:uid="{00000000-0005-0000-0000-000064570000}"/>
    <cellStyle name="40% - Accent2 3 3 3 3 2 7" xfId="21070" xr:uid="{00000000-0005-0000-0000-000065570000}"/>
    <cellStyle name="40% - Accent2 3 3 3 3 3" xfId="21071" xr:uid="{00000000-0005-0000-0000-000066570000}"/>
    <cellStyle name="40% - Accent2 3 3 3 3 3 2" xfId="21072" xr:uid="{00000000-0005-0000-0000-000067570000}"/>
    <cellStyle name="40% - Accent2 3 3 3 3 3 2 2" xfId="21073" xr:uid="{00000000-0005-0000-0000-000068570000}"/>
    <cellStyle name="40% - Accent2 3 3 3 3 3 2 3" xfId="21074" xr:uid="{00000000-0005-0000-0000-000069570000}"/>
    <cellStyle name="40% - Accent2 3 3 3 3 3 3" xfId="21075" xr:uid="{00000000-0005-0000-0000-00006A570000}"/>
    <cellStyle name="40% - Accent2 3 3 3 3 3 3 2" xfId="21076" xr:uid="{00000000-0005-0000-0000-00006B570000}"/>
    <cellStyle name="40% - Accent2 3 3 3 3 3 4" xfId="21077" xr:uid="{00000000-0005-0000-0000-00006C570000}"/>
    <cellStyle name="40% - Accent2 3 3 3 3 3 4 2" xfId="21078" xr:uid="{00000000-0005-0000-0000-00006D570000}"/>
    <cellStyle name="40% - Accent2 3 3 3 3 3 5" xfId="21079" xr:uid="{00000000-0005-0000-0000-00006E570000}"/>
    <cellStyle name="40% - Accent2 3 3 3 3 4" xfId="21080" xr:uid="{00000000-0005-0000-0000-00006F570000}"/>
    <cellStyle name="40% - Accent2 3 3 3 3 4 2" xfId="21081" xr:uid="{00000000-0005-0000-0000-000070570000}"/>
    <cellStyle name="40% - Accent2 3 3 3 3 4 2 2" xfId="21082" xr:uid="{00000000-0005-0000-0000-000071570000}"/>
    <cellStyle name="40% - Accent2 3 3 3 3 4 2 3" xfId="21083" xr:uid="{00000000-0005-0000-0000-000072570000}"/>
    <cellStyle name="40% - Accent2 3 3 3 3 4 3" xfId="21084" xr:uid="{00000000-0005-0000-0000-000073570000}"/>
    <cellStyle name="40% - Accent2 3 3 3 3 4 4" xfId="21085" xr:uid="{00000000-0005-0000-0000-000074570000}"/>
    <cellStyle name="40% - Accent2 3 3 3 3 5" xfId="21086" xr:uid="{00000000-0005-0000-0000-000075570000}"/>
    <cellStyle name="40% - Accent2 3 3 3 3 5 2" xfId="21087" xr:uid="{00000000-0005-0000-0000-000076570000}"/>
    <cellStyle name="40% - Accent2 3 3 3 3 5 3" xfId="21088" xr:uid="{00000000-0005-0000-0000-000077570000}"/>
    <cellStyle name="40% - Accent2 3 3 3 3 6" xfId="21089" xr:uid="{00000000-0005-0000-0000-000078570000}"/>
    <cellStyle name="40% - Accent2 3 3 3 3 6 2" xfId="21090" xr:uid="{00000000-0005-0000-0000-000079570000}"/>
    <cellStyle name="40% - Accent2 3 3 3 3 7" xfId="21091" xr:uid="{00000000-0005-0000-0000-00007A570000}"/>
    <cellStyle name="40% - Accent2 3 3 3 3 7 2" xfId="21092" xr:uid="{00000000-0005-0000-0000-00007B570000}"/>
    <cellStyle name="40% - Accent2 3 3 3 3 8" xfId="21093" xr:uid="{00000000-0005-0000-0000-00007C570000}"/>
    <cellStyle name="40% - Accent2 3 3 3 4" xfId="21094" xr:uid="{00000000-0005-0000-0000-00007D570000}"/>
    <cellStyle name="40% - Accent2 3 3 3 4 2" xfId="21095" xr:uid="{00000000-0005-0000-0000-00007E570000}"/>
    <cellStyle name="40% - Accent2 3 3 3 4 2 2" xfId="21096" xr:uid="{00000000-0005-0000-0000-00007F570000}"/>
    <cellStyle name="40% - Accent2 3 3 3 4 2 2 2" xfId="21097" xr:uid="{00000000-0005-0000-0000-000080570000}"/>
    <cellStyle name="40% - Accent2 3 3 3 4 2 2 3" xfId="21098" xr:uid="{00000000-0005-0000-0000-000081570000}"/>
    <cellStyle name="40% - Accent2 3 3 3 4 2 3" xfId="21099" xr:uid="{00000000-0005-0000-0000-000082570000}"/>
    <cellStyle name="40% - Accent2 3 3 3 4 2 4" xfId="21100" xr:uid="{00000000-0005-0000-0000-000083570000}"/>
    <cellStyle name="40% - Accent2 3 3 3 4 3" xfId="21101" xr:uid="{00000000-0005-0000-0000-000084570000}"/>
    <cellStyle name="40% - Accent2 3 3 3 4 3 2" xfId="21102" xr:uid="{00000000-0005-0000-0000-000085570000}"/>
    <cellStyle name="40% - Accent2 3 3 3 4 3 2 2" xfId="21103" xr:uid="{00000000-0005-0000-0000-000086570000}"/>
    <cellStyle name="40% - Accent2 3 3 3 4 3 2 3" xfId="21104" xr:uid="{00000000-0005-0000-0000-000087570000}"/>
    <cellStyle name="40% - Accent2 3 3 3 4 3 3" xfId="21105" xr:uid="{00000000-0005-0000-0000-000088570000}"/>
    <cellStyle name="40% - Accent2 3 3 3 4 3 4" xfId="21106" xr:uid="{00000000-0005-0000-0000-000089570000}"/>
    <cellStyle name="40% - Accent2 3 3 3 4 4" xfId="21107" xr:uid="{00000000-0005-0000-0000-00008A570000}"/>
    <cellStyle name="40% - Accent2 3 3 3 4 4 2" xfId="21108" xr:uid="{00000000-0005-0000-0000-00008B570000}"/>
    <cellStyle name="40% - Accent2 3 3 3 4 4 3" xfId="21109" xr:uid="{00000000-0005-0000-0000-00008C570000}"/>
    <cellStyle name="40% - Accent2 3 3 3 4 5" xfId="21110" xr:uid="{00000000-0005-0000-0000-00008D570000}"/>
    <cellStyle name="40% - Accent2 3 3 3 4 5 2" xfId="21111" xr:uid="{00000000-0005-0000-0000-00008E570000}"/>
    <cellStyle name="40% - Accent2 3 3 3 4 6" xfId="21112" xr:uid="{00000000-0005-0000-0000-00008F570000}"/>
    <cellStyle name="40% - Accent2 3 3 3 4 6 2" xfId="21113" xr:uid="{00000000-0005-0000-0000-000090570000}"/>
    <cellStyle name="40% - Accent2 3 3 3 4 7" xfId="21114" xr:uid="{00000000-0005-0000-0000-000091570000}"/>
    <cellStyle name="40% - Accent2 3 3 3 5" xfId="21115" xr:uid="{00000000-0005-0000-0000-000092570000}"/>
    <cellStyle name="40% - Accent2 3 3 3 5 2" xfId="21116" xr:uid="{00000000-0005-0000-0000-000093570000}"/>
    <cellStyle name="40% - Accent2 3 3 3 5 2 2" xfId="21117" xr:uid="{00000000-0005-0000-0000-000094570000}"/>
    <cellStyle name="40% - Accent2 3 3 3 5 2 3" xfId="21118" xr:uid="{00000000-0005-0000-0000-000095570000}"/>
    <cellStyle name="40% - Accent2 3 3 3 5 3" xfId="21119" xr:uid="{00000000-0005-0000-0000-000096570000}"/>
    <cellStyle name="40% - Accent2 3 3 3 5 3 2" xfId="21120" xr:uid="{00000000-0005-0000-0000-000097570000}"/>
    <cellStyle name="40% - Accent2 3 3 3 5 4" xfId="21121" xr:uid="{00000000-0005-0000-0000-000098570000}"/>
    <cellStyle name="40% - Accent2 3 3 3 5 4 2" xfId="21122" xr:uid="{00000000-0005-0000-0000-000099570000}"/>
    <cellStyle name="40% - Accent2 3 3 3 5 5" xfId="21123" xr:uid="{00000000-0005-0000-0000-00009A570000}"/>
    <cellStyle name="40% - Accent2 3 3 3 6" xfId="21124" xr:uid="{00000000-0005-0000-0000-00009B570000}"/>
    <cellStyle name="40% - Accent2 3 3 3 6 2" xfId="21125" xr:uid="{00000000-0005-0000-0000-00009C570000}"/>
    <cellStyle name="40% - Accent2 3 3 3 6 2 2" xfId="21126" xr:uid="{00000000-0005-0000-0000-00009D570000}"/>
    <cellStyle name="40% - Accent2 3 3 3 6 2 3" xfId="21127" xr:uid="{00000000-0005-0000-0000-00009E570000}"/>
    <cellStyle name="40% - Accent2 3 3 3 6 3" xfId="21128" xr:uid="{00000000-0005-0000-0000-00009F570000}"/>
    <cellStyle name="40% - Accent2 3 3 3 6 4" xfId="21129" xr:uid="{00000000-0005-0000-0000-0000A0570000}"/>
    <cellStyle name="40% - Accent2 3 3 3 7" xfId="21130" xr:uid="{00000000-0005-0000-0000-0000A1570000}"/>
    <cellStyle name="40% - Accent2 3 3 3 7 2" xfId="21131" xr:uid="{00000000-0005-0000-0000-0000A2570000}"/>
    <cellStyle name="40% - Accent2 3 3 3 7 3" xfId="21132" xr:uid="{00000000-0005-0000-0000-0000A3570000}"/>
    <cellStyle name="40% - Accent2 3 3 3 8" xfId="21133" xr:uid="{00000000-0005-0000-0000-0000A4570000}"/>
    <cellStyle name="40% - Accent2 3 3 3 8 2" xfId="21134" xr:uid="{00000000-0005-0000-0000-0000A5570000}"/>
    <cellStyle name="40% - Accent2 3 3 3 9" xfId="21135" xr:uid="{00000000-0005-0000-0000-0000A6570000}"/>
    <cellStyle name="40% - Accent2 3 3 3 9 2" xfId="21136" xr:uid="{00000000-0005-0000-0000-0000A7570000}"/>
    <cellStyle name="40% - Accent2 3 3 4" xfId="21137" xr:uid="{00000000-0005-0000-0000-0000A8570000}"/>
    <cellStyle name="40% - Accent2 3 3 4 2" xfId="21138" xr:uid="{00000000-0005-0000-0000-0000A9570000}"/>
    <cellStyle name="40% - Accent2 3 3 4 2 2" xfId="21139" xr:uid="{00000000-0005-0000-0000-0000AA570000}"/>
    <cellStyle name="40% - Accent2 3 3 4 2 2 2" xfId="21140" xr:uid="{00000000-0005-0000-0000-0000AB570000}"/>
    <cellStyle name="40% - Accent2 3 3 4 2 2 2 2" xfId="21141" xr:uid="{00000000-0005-0000-0000-0000AC570000}"/>
    <cellStyle name="40% - Accent2 3 3 4 2 2 2 3" xfId="21142" xr:uid="{00000000-0005-0000-0000-0000AD570000}"/>
    <cellStyle name="40% - Accent2 3 3 4 2 2 3" xfId="21143" xr:uid="{00000000-0005-0000-0000-0000AE570000}"/>
    <cellStyle name="40% - Accent2 3 3 4 2 2 4" xfId="21144" xr:uid="{00000000-0005-0000-0000-0000AF570000}"/>
    <cellStyle name="40% - Accent2 3 3 4 2 3" xfId="21145" xr:uid="{00000000-0005-0000-0000-0000B0570000}"/>
    <cellStyle name="40% - Accent2 3 3 4 2 3 2" xfId="21146" xr:uid="{00000000-0005-0000-0000-0000B1570000}"/>
    <cellStyle name="40% - Accent2 3 3 4 2 3 2 2" xfId="21147" xr:uid="{00000000-0005-0000-0000-0000B2570000}"/>
    <cellStyle name="40% - Accent2 3 3 4 2 3 2 3" xfId="21148" xr:uid="{00000000-0005-0000-0000-0000B3570000}"/>
    <cellStyle name="40% - Accent2 3 3 4 2 3 3" xfId="21149" xr:uid="{00000000-0005-0000-0000-0000B4570000}"/>
    <cellStyle name="40% - Accent2 3 3 4 2 3 4" xfId="21150" xr:uid="{00000000-0005-0000-0000-0000B5570000}"/>
    <cellStyle name="40% - Accent2 3 3 4 2 4" xfId="21151" xr:uid="{00000000-0005-0000-0000-0000B6570000}"/>
    <cellStyle name="40% - Accent2 3 3 4 2 4 2" xfId="21152" xr:uid="{00000000-0005-0000-0000-0000B7570000}"/>
    <cellStyle name="40% - Accent2 3 3 4 2 4 3" xfId="21153" xr:uid="{00000000-0005-0000-0000-0000B8570000}"/>
    <cellStyle name="40% - Accent2 3 3 4 2 5" xfId="21154" xr:uid="{00000000-0005-0000-0000-0000B9570000}"/>
    <cellStyle name="40% - Accent2 3 3 4 2 5 2" xfId="21155" xr:uid="{00000000-0005-0000-0000-0000BA570000}"/>
    <cellStyle name="40% - Accent2 3 3 4 2 6" xfId="21156" xr:uid="{00000000-0005-0000-0000-0000BB570000}"/>
    <cellStyle name="40% - Accent2 3 3 4 2 6 2" xfId="21157" xr:uid="{00000000-0005-0000-0000-0000BC570000}"/>
    <cellStyle name="40% - Accent2 3 3 4 2 7" xfId="21158" xr:uid="{00000000-0005-0000-0000-0000BD570000}"/>
    <cellStyle name="40% - Accent2 3 3 4 3" xfId="21159" xr:uid="{00000000-0005-0000-0000-0000BE570000}"/>
    <cellStyle name="40% - Accent2 3 3 4 3 2" xfId="21160" xr:uid="{00000000-0005-0000-0000-0000BF570000}"/>
    <cellStyle name="40% - Accent2 3 3 4 3 2 2" xfId="21161" xr:uid="{00000000-0005-0000-0000-0000C0570000}"/>
    <cellStyle name="40% - Accent2 3 3 4 3 2 3" xfId="21162" xr:uid="{00000000-0005-0000-0000-0000C1570000}"/>
    <cellStyle name="40% - Accent2 3 3 4 3 3" xfId="21163" xr:uid="{00000000-0005-0000-0000-0000C2570000}"/>
    <cellStyle name="40% - Accent2 3 3 4 3 3 2" xfId="21164" xr:uid="{00000000-0005-0000-0000-0000C3570000}"/>
    <cellStyle name="40% - Accent2 3 3 4 3 4" xfId="21165" xr:uid="{00000000-0005-0000-0000-0000C4570000}"/>
    <cellStyle name="40% - Accent2 3 3 4 3 4 2" xfId="21166" xr:uid="{00000000-0005-0000-0000-0000C5570000}"/>
    <cellStyle name="40% - Accent2 3 3 4 3 5" xfId="21167" xr:uid="{00000000-0005-0000-0000-0000C6570000}"/>
    <cellStyle name="40% - Accent2 3 3 4 4" xfId="21168" xr:uid="{00000000-0005-0000-0000-0000C7570000}"/>
    <cellStyle name="40% - Accent2 3 3 4 4 2" xfId="21169" xr:uid="{00000000-0005-0000-0000-0000C8570000}"/>
    <cellStyle name="40% - Accent2 3 3 4 4 2 2" xfId="21170" xr:uid="{00000000-0005-0000-0000-0000C9570000}"/>
    <cellStyle name="40% - Accent2 3 3 4 4 2 3" xfId="21171" xr:uid="{00000000-0005-0000-0000-0000CA570000}"/>
    <cellStyle name="40% - Accent2 3 3 4 4 3" xfId="21172" xr:uid="{00000000-0005-0000-0000-0000CB570000}"/>
    <cellStyle name="40% - Accent2 3 3 4 4 4" xfId="21173" xr:uid="{00000000-0005-0000-0000-0000CC570000}"/>
    <cellStyle name="40% - Accent2 3 3 4 5" xfId="21174" xr:uid="{00000000-0005-0000-0000-0000CD570000}"/>
    <cellStyle name="40% - Accent2 3 3 4 5 2" xfId="21175" xr:uid="{00000000-0005-0000-0000-0000CE570000}"/>
    <cellStyle name="40% - Accent2 3 3 4 5 3" xfId="21176" xr:uid="{00000000-0005-0000-0000-0000CF570000}"/>
    <cellStyle name="40% - Accent2 3 3 4 6" xfId="21177" xr:uid="{00000000-0005-0000-0000-0000D0570000}"/>
    <cellStyle name="40% - Accent2 3 3 4 6 2" xfId="21178" xr:uid="{00000000-0005-0000-0000-0000D1570000}"/>
    <cellStyle name="40% - Accent2 3 3 4 7" xfId="21179" xr:uid="{00000000-0005-0000-0000-0000D2570000}"/>
    <cellStyle name="40% - Accent2 3 3 4 7 2" xfId="21180" xr:uid="{00000000-0005-0000-0000-0000D3570000}"/>
    <cellStyle name="40% - Accent2 3 3 4 8" xfId="21181" xr:uid="{00000000-0005-0000-0000-0000D4570000}"/>
    <cellStyle name="40% - Accent2 3 3 5" xfId="21182" xr:uid="{00000000-0005-0000-0000-0000D5570000}"/>
    <cellStyle name="40% - Accent2 3 3 5 2" xfId="21183" xr:uid="{00000000-0005-0000-0000-0000D6570000}"/>
    <cellStyle name="40% - Accent2 3 3 5 2 2" xfId="21184" xr:uid="{00000000-0005-0000-0000-0000D7570000}"/>
    <cellStyle name="40% - Accent2 3 3 5 2 2 2" xfId="21185" xr:uid="{00000000-0005-0000-0000-0000D8570000}"/>
    <cellStyle name="40% - Accent2 3 3 5 2 2 2 2" xfId="21186" xr:uid="{00000000-0005-0000-0000-0000D9570000}"/>
    <cellStyle name="40% - Accent2 3 3 5 2 2 2 3" xfId="21187" xr:uid="{00000000-0005-0000-0000-0000DA570000}"/>
    <cellStyle name="40% - Accent2 3 3 5 2 2 3" xfId="21188" xr:uid="{00000000-0005-0000-0000-0000DB570000}"/>
    <cellStyle name="40% - Accent2 3 3 5 2 2 4" xfId="21189" xr:uid="{00000000-0005-0000-0000-0000DC570000}"/>
    <cellStyle name="40% - Accent2 3 3 5 2 3" xfId="21190" xr:uid="{00000000-0005-0000-0000-0000DD570000}"/>
    <cellStyle name="40% - Accent2 3 3 5 2 3 2" xfId="21191" xr:uid="{00000000-0005-0000-0000-0000DE570000}"/>
    <cellStyle name="40% - Accent2 3 3 5 2 3 2 2" xfId="21192" xr:uid="{00000000-0005-0000-0000-0000DF570000}"/>
    <cellStyle name="40% - Accent2 3 3 5 2 3 2 3" xfId="21193" xr:uid="{00000000-0005-0000-0000-0000E0570000}"/>
    <cellStyle name="40% - Accent2 3 3 5 2 3 3" xfId="21194" xr:uid="{00000000-0005-0000-0000-0000E1570000}"/>
    <cellStyle name="40% - Accent2 3 3 5 2 3 4" xfId="21195" xr:uid="{00000000-0005-0000-0000-0000E2570000}"/>
    <cellStyle name="40% - Accent2 3 3 5 2 4" xfId="21196" xr:uid="{00000000-0005-0000-0000-0000E3570000}"/>
    <cellStyle name="40% - Accent2 3 3 5 2 4 2" xfId="21197" xr:uid="{00000000-0005-0000-0000-0000E4570000}"/>
    <cellStyle name="40% - Accent2 3 3 5 2 4 3" xfId="21198" xr:uid="{00000000-0005-0000-0000-0000E5570000}"/>
    <cellStyle name="40% - Accent2 3 3 5 2 5" xfId="21199" xr:uid="{00000000-0005-0000-0000-0000E6570000}"/>
    <cellStyle name="40% - Accent2 3 3 5 2 5 2" xfId="21200" xr:uid="{00000000-0005-0000-0000-0000E7570000}"/>
    <cellStyle name="40% - Accent2 3 3 5 2 6" xfId="21201" xr:uid="{00000000-0005-0000-0000-0000E8570000}"/>
    <cellStyle name="40% - Accent2 3 3 5 2 6 2" xfId="21202" xr:uid="{00000000-0005-0000-0000-0000E9570000}"/>
    <cellStyle name="40% - Accent2 3 3 5 2 7" xfId="21203" xr:uid="{00000000-0005-0000-0000-0000EA570000}"/>
    <cellStyle name="40% - Accent2 3 3 5 3" xfId="21204" xr:uid="{00000000-0005-0000-0000-0000EB570000}"/>
    <cellStyle name="40% - Accent2 3 3 5 3 2" xfId="21205" xr:uid="{00000000-0005-0000-0000-0000EC570000}"/>
    <cellStyle name="40% - Accent2 3 3 5 3 2 2" xfId="21206" xr:uid="{00000000-0005-0000-0000-0000ED570000}"/>
    <cellStyle name="40% - Accent2 3 3 5 3 2 3" xfId="21207" xr:uid="{00000000-0005-0000-0000-0000EE570000}"/>
    <cellStyle name="40% - Accent2 3 3 5 3 3" xfId="21208" xr:uid="{00000000-0005-0000-0000-0000EF570000}"/>
    <cellStyle name="40% - Accent2 3 3 5 3 3 2" xfId="21209" xr:uid="{00000000-0005-0000-0000-0000F0570000}"/>
    <cellStyle name="40% - Accent2 3 3 5 3 4" xfId="21210" xr:uid="{00000000-0005-0000-0000-0000F1570000}"/>
    <cellStyle name="40% - Accent2 3 3 5 3 4 2" xfId="21211" xr:uid="{00000000-0005-0000-0000-0000F2570000}"/>
    <cellStyle name="40% - Accent2 3 3 5 3 5" xfId="21212" xr:uid="{00000000-0005-0000-0000-0000F3570000}"/>
    <cellStyle name="40% - Accent2 3 3 5 4" xfId="21213" xr:uid="{00000000-0005-0000-0000-0000F4570000}"/>
    <cellStyle name="40% - Accent2 3 3 5 4 2" xfId="21214" xr:uid="{00000000-0005-0000-0000-0000F5570000}"/>
    <cellStyle name="40% - Accent2 3 3 5 4 2 2" xfId="21215" xr:uid="{00000000-0005-0000-0000-0000F6570000}"/>
    <cellStyle name="40% - Accent2 3 3 5 4 2 3" xfId="21216" xr:uid="{00000000-0005-0000-0000-0000F7570000}"/>
    <cellStyle name="40% - Accent2 3 3 5 4 3" xfId="21217" xr:uid="{00000000-0005-0000-0000-0000F8570000}"/>
    <cellStyle name="40% - Accent2 3 3 5 4 4" xfId="21218" xr:uid="{00000000-0005-0000-0000-0000F9570000}"/>
    <cellStyle name="40% - Accent2 3 3 5 5" xfId="21219" xr:uid="{00000000-0005-0000-0000-0000FA570000}"/>
    <cellStyle name="40% - Accent2 3 3 5 5 2" xfId="21220" xr:uid="{00000000-0005-0000-0000-0000FB570000}"/>
    <cellStyle name="40% - Accent2 3 3 5 5 3" xfId="21221" xr:uid="{00000000-0005-0000-0000-0000FC570000}"/>
    <cellStyle name="40% - Accent2 3 3 5 6" xfId="21222" xr:uid="{00000000-0005-0000-0000-0000FD570000}"/>
    <cellStyle name="40% - Accent2 3 3 5 6 2" xfId="21223" xr:uid="{00000000-0005-0000-0000-0000FE570000}"/>
    <cellStyle name="40% - Accent2 3 3 5 7" xfId="21224" xr:uid="{00000000-0005-0000-0000-0000FF570000}"/>
    <cellStyle name="40% - Accent2 3 3 5 7 2" xfId="21225" xr:uid="{00000000-0005-0000-0000-000000580000}"/>
    <cellStyle name="40% - Accent2 3 3 5 8" xfId="21226" xr:uid="{00000000-0005-0000-0000-000001580000}"/>
    <cellStyle name="40% - Accent2 3 3 6" xfId="21227" xr:uid="{00000000-0005-0000-0000-000002580000}"/>
    <cellStyle name="40% - Accent2 3 3 6 2" xfId="21228" xr:uid="{00000000-0005-0000-0000-000003580000}"/>
    <cellStyle name="40% - Accent2 3 3 6 2 2" xfId="21229" xr:uid="{00000000-0005-0000-0000-000004580000}"/>
    <cellStyle name="40% - Accent2 3 3 6 2 2 2" xfId="21230" xr:uid="{00000000-0005-0000-0000-000005580000}"/>
    <cellStyle name="40% - Accent2 3 3 6 2 2 3" xfId="21231" xr:uid="{00000000-0005-0000-0000-000006580000}"/>
    <cellStyle name="40% - Accent2 3 3 6 2 3" xfId="21232" xr:uid="{00000000-0005-0000-0000-000007580000}"/>
    <cellStyle name="40% - Accent2 3 3 6 2 4" xfId="21233" xr:uid="{00000000-0005-0000-0000-000008580000}"/>
    <cellStyle name="40% - Accent2 3 3 6 3" xfId="21234" xr:uid="{00000000-0005-0000-0000-000009580000}"/>
    <cellStyle name="40% - Accent2 3 3 6 3 2" xfId="21235" xr:uid="{00000000-0005-0000-0000-00000A580000}"/>
    <cellStyle name="40% - Accent2 3 3 6 3 2 2" xfId="21236" xr:uid="{00000000-0005-0000-0000-00000B580000}"/>
    <cellStyle name="40% - Accent2 3 3 6 3 2 3" xfId="21237" xr:uid="{00000000-0005-0000-0000-00000C580000}"/>
    <cellStyle name="40% - Accent2 3 3 6 3 3" xfId="21238" xr:uid="{00000000-0005-0000-0000-00000D580000}"/>
    <cellStyle name="40% - Accent2 3 3 6 3 4" xfId="21239" xr:uid="{00000000-0005-0000-0000-00000E580000}"/>
    <cellStyle name="40% - Accent2 3 3 6 4" xfId="21240" xr:uid="{00000000-0005-0000-0000-00000F580000}"/>
    <cellStyle name="40% - Accent2 3 3 6 4 2" xfId="21241" xr:uid="{00000000-0005-0000-0000-000010580000}"/>
    <cellStyle name="40% - Accent2 3 3 6 4 3" xfId="21242" xr:uid="{00000000-0005-0000-0000-000011580000}"/>
    <cellStyle name="40% - Accent2 3 3 6 5" xfId="21243" xr:uid="{00000000-0005-0000-0000-000012580000}"/>
    <cellStyle name="40% - Accent2 3 3 6 5 2" xfId="21244" xr:uid="{00000000-0005-0000-0000-000013580000}"/>
    <cellStyle name="40% - Accent2 3 3 6 6" xfId="21245" xr:uid="{00000000-0005-0000-0000-000014580000}"/>
    <cellStyle name="40% - Accent2 3 3 6 6 2" xfId="21246" xr:uid="{00000000-0005-0000-0000-000015580000}"/>
    <cellStyle name="40% - Accent2 3 3 6 7" xfId="21247" xr:uid="{00000000-0005-0000-0000-000016580000}"/>
    <cellStyle name="40% - Accent2 3 3 7" xfId="21248" xr:uid="{00000000-0005-0000-0000-000017580000}"/>
    <cellStyle name="40% - Accent2 3 3 7 2" xfId="21249" xr:uid="{00000000-0005-0000-0000-000018580000}"/>
    <cellStyle name="40% - Accent2 3 3 7 2 2" xfId="21250" xr:uid="{00000000-0005-0000-0000-000019580000}"/>
    <cellStyle name="40% - Accent2 3 3 7 2 3" xfId="21251" xr:uid="{00000000-0005-0000-0000-00001A580000}"/>
    <cellStyle name="40% - Accent2 3 3 7 3" xfId="21252" xr:uid="{00000000-0005-0000-0000-00001B580000}"/>
    <cellStyle name="40% - Accent2 3 3 7 3 2" xfId="21253" xr:uid="{00000000-0005-0000-0000-00001C580000}"/>
    <cellStyle name="40% - Accent2 3 3 7 4" xfId="21254" xr:uid="{00000000-0005-0000-0000-00001D580000}"/>
    <cellStyle name="40% - Accent2 3 3 7 4 2" xfId="21255" xr:uid="{00000000-0005-0000-0000-00001E580000}"/>
    <cellStyle name="40% - Accent2 3 3 7 5" xfId="21256" xr:uid="{00000000-0005-0000-0000-00001F580000}"/>
    <cellStyle name="40% - Accent2 3 3 8" xfId="21257" xr:uid="{00000000-0005-0000-0000-000020580000}"/>
    <cellStyle name="40% - Accent2 3 3 8 2" xfId="21258" xr:uid="{00000000-0005-0000-0000-000021580000}"/>
    <cellStyle name="40% - Accent2 3 3 8 2 2" xfId="21259" xr:uid="{00000000-0005-0000-0000-000022580000}"/>
    <cellStyle name="40% - Accent2 3 3 8 2 3" xfId="21260" xr:uid="{00000000-0005-0000-0000-000023580000}"/>
    <cellStyle name="40% - Accent2 3 3 8 3" xfId="21261" xr:uid="{00000000-0005-0000-0000-000024580000}"/>
    <cellStyle name="40% - Accent2 3 3 8 4" xfId="21262" xr:uid="{00000000-0005-0000-0000-000025580000}"/>
    <cellStyle name="40% - Accent2 3 3 9" xfId="21263" xr:uid="{00000000-0005-0000-0000-000026580000}"/>
    <cellStyle name="40% - Accent2 3 3 9 2" xfId="21264" xr:uid="{00000000-0005-0000-0000-000027580000}"/>
    <cellStyle name="40% - Accent2 3 3 9 3" xfId="21265" xr:uid="{00000000-0005-0000-0000-000028580000}"/>
    <cellStyle name="40% - Accent2 3 4" xfId="21266" xr:uid="{00000000-0005-0000-0000-000029580000}"/>
    <cellStyle name="40% - Accent2 3 4 10" xfId="21267" xr:uid="{00000000-0005-0000-0000-00002A580000}"/>
    <cellStyle name="40% - Accent2 3 4 11" xfId="52923" xr:uid="{00000000-0005-0000-0000-00002B580000}"/>
    <cellStyle name="40% - Accent2 3 4 12" xfId="54334" xr:uid="{00000000-0005-0000-0000-00002C580000}"/>
    <cellStyle name="40% - Accent2 3 4 13" xfId="55860" xr:uid="{00000000-0005-0000-0000-00002D580000}"/>
    <cellStyle name="40% - Accent2 3 4 14" xfId="57238" xr:uid="{00000000-0005-0000-0000-00002E580000}"/>
    <cellStyle name="40% - Accent2 3 4 2" xfId="21268" xr:uid="{00000000-0005-0000-0000-00002F580000}"/>
    <cellStyle name="40% - Accent2 3 4 2 2" xfId="21269" xr:uid="{00000000-0005-0000-0000-000030580000}"/>
    <cellStyle name="40% - Accent2 3 4 2 2 2" xfId="21270" xr:uid="{00000000-0005-0000-0000-000031580000}"/>
    <cellStyle name="40% - Accent2 3 4 2 2 2 2" xfId="21271" xr:uid="{00000000-0005-0000-0000-000032580000}"/>
    <cellStyle name="40% - Accent2 3 4 2 2 2 2 2" xfId="21272" xr:uid="{00000000-0005-0000-0000-000033580000}"/>
    <cellStyle name="40% - Accent2 3 4 2 2 2 2 3" xfId="21273" xr:uid="{00000000-0005-0000-0000-000034580000}"/>
    <cellStyle name="40% - Accent2 3 4 2 2 2 3" xfId="21274" xr:uid="{00000000-0005-0000-0000-000035580000}"/>
    <cellStyle name="40% - Accent2 3 4 2 2 2 4" xfId="21275" xr:uid="{00000000-0005-0000-0000-000036580000}"/>
    <cellStyle name="40% - Accent2 3 4 2 2 3" xfId="21276" xr:uid="{00000000-0005-0000-0000-000037580000}"/>
    <cellStyle name="40% - Accent2 3 4 2 2 3 2" xfId="21277" xr:uid="{00000000-0005-0000-0000-000038580000}"/>
    <cellStyle name="40% - Accent2 3 4 2 2 3 2 2" xfId="21278" xr:uid="{00000000-0005-0000-0000-000039580000}"/>
    <cellStyle name="40% - Accent2 3 4 2 2 3 2 3" xfId="21279" xr:uid="{00000000-0005-0000-0000-00003A580000}"/>
    <cellStyle name="40% - Accent2 3 4 2 2 3 3" xfId="21280" xr:uid="{00000000-0005-0000-0000-00003B580000}"/>
    <cellStyle name="40% - Accent2 3 4 2 2 3 4" xfId="21281" xr:uid="{00000000-0005-0000-0000-00003C580000}"/>
    <cellStyle name="40% - Accent2 3 4 2 2 4" xfId="21282" xr:uid="{00000000-0005-0000-0000-00003D580000}"/>
    <cellStyle name="40% - Accent2 3 4 2 2 4 2" xfId="21283" xr:uid="{00000000-0005-0000-0000-00003E580000}"/>
    <cellStyle name="40% - Accent2 3 4 2 2 4 3" xfId="21284" xr:uid="{00000000-0005-0000-0000-00003F580000}"/>
    <cellStyle name="40% - Accent2 3 4 2 2 5" xfId="21285" xr:uid="{00000000-0005-0000-0000-000040580000}"/>
    <cellStyle name="40% - Accent2 3 4 2 2 5 2" xfId="21286" xr:uid="{00000000-0005-0000-0000-000041580000}"/>
    <cellStyle name="40% - Accent2 3 4 2 2 6" xfId="21287" xr:uid="{00000000-0005-0000-0000-000042580000}"/>
    <cellStyle name="40% - Accent2 3 4 2 2 6 2" xfId="21288" xr:uid="{00000000-0005-0000-0000-000043580000}"/>
    <cellStyle name="40% - Accent2 3 4 2 2 7" xfId="21289" xr:uid="{00000000-0005-0000-0000-000044580000}"/>
    <cellStyle name="40% - Accent2 3 4 2 2 8" xfId="55018" xr:uid="{00000000-0005-0000-0000-000045580000}"/>
    <cellStyle name="40% - Accent2 3 4 2 3" xfId="21290" xr:uid="{00000000-0005-0000-0000-000046580000}"/>
    <cellStyle name="40% - Accent2 3 4 2 3 2" xfId="21291" xr:uid="{00000000-0005-0000-0000-000047580000}"/>
    <cellStyle name="40% - Accent2 3 4 2 3 2 2" xfId="21292" xr:uid="{00000000-0005-0000-0000-000048580000}"/>
    <cellStyle name="40% - Accent2 3 4 2 3 2 3" xfId="21293" xr:uid="{00000000-0005-0000-0000-000049580000}"/>
    <cellStyle name="40% - Accent2 3 4 2 3 3" xfId="21294" xr:uid="{00000000-0005-0000-0000-00004A580000}"/>
    <cellStyle name="40% - Accent2 3 4 2 3 3 2" xfId="21295" xr:uid="{00000000-0005-0000-0000-00004B580000}"/>
    <cellStyle name="40% - Accent2 3 4 2 3 4" xfId="21296" xr:uid="{00000000-0005-0000-0000-00004C580000}"/>
    <cellStyle name="40% - Accent2 3 4 2 3 4 2" xfId="21297" xr:uid="{00000000-0005-0000-0000-00004D580000}"/>
    <cellStyle name="40% - Accent2 3 4 2 3 5" xfId="21298" xr:uid="{00000000-0005-0000-0000-00004E580000}"/>
    <cellStyle name="40% - Accent2 3 4 2 4" xfId="21299" xr:uid="{00000000-0005-0000-0000-00004F580000}"/>
    <cellStyle name="40% - Accent2 3 4 2 4 2" xfId="21300" xr:uid="{00000000-0005-0000-0000-000050580000}"/>
    <cellStyle name="40% - Accent2 3 4 2 4 2 2" xfId="21301" xr:uid="{00000000-0005-0000-0000-000051580000}"/>
    <cellStyle name="40% - Accent2 3 4 2 4 2 3" xfId="21302" xr:uid="{00000000-0005-0000-0000-000052580000}"/>
    <cellStyle name="40% - Accent2 3 4 2 4 3" xfId="21303" xr:uid="{00000000-0005-0000-0000-000053580000}"/>
    <cellStyle name="40% - Accent2 3 4 2 4 4" xfId="21304" xr:uid="{00000000-0005-0000-0000-000054580000}"/>
    <cellStyle name="40% - Accent2 3 4 2 5" xfId="21305" xr:uid="{00000000-0005-0000-0000-000055580000}"/>
    <cellStyle name="40% - Accent2 3 4 2 5 2" xfId="21306" xr:uid="{00000000-0005-0000-0000-000056580000}"/>
    <cellStyle name="40% - Accent2 3 4 2 5 3" xfId="21307" xr:uid="{00000000-0005-0000-0000-000057580000}"/>
    <cellStyle name="40% - Accent2 3 4 2 6" xfId="21308" xr:uid="{00000000-0005-0000-0000-000058580000}"/>
    <cellStyle name="40% - Accent2 3 4 2 6 2" xfId="21309" xr:uid="{00000000-0005-0000-0000-000059580000}"/>
    <cellStyle name="40% - Accent2 3 4 2 7" xfId="21310" xr:uid="{00000000-0005-0000-0000-00005A580000}"/>
    <cellStyle name="40% - Accent2 3 4 2 7 2" xfId="21311" xr:uid="{00000000-0005-0000-0000-00005B580000}"/>
    <cellStyle name="40% - Accent2 3 4 2 8" xfId="21312" xr:uid="{00000000-0005-0000-0000-00005C580000}"/>
    <cellStyle name="40% - Accent2 3 4 2 9" xfId="53680" xr:uid="{00000000-0005-0000-0000-00005D580000}"/>
    <cellStyle name="40% - Accent2 3 4 3" xfId="21313" xr:uid="{00000000-0005-0000-0000-00005E580000}"/>
    <cellStyle name="40% - Accent2 3 4 3 2" xfId="21314" xr:uid="{00000000-0005-0000-0000-00005F580000}"/>
    <cellStyle name="40% - Accent2 3 4 3 2 2" xfId="21315" xr:uid="{00000000-0005-0000-0000-000060580000}"/>
    <cellStyle name="40% - Accent2 3 4 3 2 2 2" xfId="21316" xr:uid="{00000000-0005-0000-0000-000061580000}"/>
    <cellStyle name="40% - Accent2 3 4 3 2 2 2 2" xfId="21317" xr:uid="{00000000-0005-0000-0000-000062580000}"/>
    <cellStyle name="40% - Accent2 3 4 3 2 2 2 3" xfId="21318" xr:uid="{00000000-0005-0000-0000-000063580000}"/>
    <cellStyle name="40% - Accent2 3 4 3 2 2 3" xfId="21319" xr:uid="{00000000-0005-0000-0000-000064580000}"/>
    <cellStyle name="40% - Accent2 3 4 3 2 2 4" xfId="21320" xr:uid="{00000000-0005-0000-0000-000065580000}"/>
    <cellStyle name="40% - Accent2 3 4 3 2 3" xfId="21321" xr:uid="{00000000-0005-0000-0000-000066580000}"/>
    <cellStyle name="40% - Accent2 3 4 3 2 3 2" xfId="21322" xr:uid="{00000000-0005-0000-0000-000067580000}"/>
    <cellStyle name="40% - Accent2 3 4 3 2 3 2 2" xfId="21323" xr:uid="{00000000-0005-0000-0000-000068580000}"/>
    <cellStyle name="40% - Accent2 3 4 3 2 3 2 3" xfId="21324" xr:uid="{00000000-0005-0000-0000-000069580000}"/>
    <cellStyle name="40% - Accent2 3 4 3 2 3 3" xfId="21325" xr:uid="{00000000-0005-0000-0000-00006A580000}"/>
    <cellStyle name="40% - Accent2 3 4 3 2 3 4" xfId="21326" xr:uid="{00000000-0005-0000-0000-00006B580000}"/>
    <cellStyle name="40% - Accent2 3 4 3 2 4" xfId="21327" xr:uid="{00000000-0005-0000-0000-00006C580000}"/>
    <cellStyle name="40% - Accent2 3 4 3 2 4 2" xfId="21328" xr:uid="{00000000-0005-0000-0000-00006D580000}"/>
    <cellStyle name="40% - Accent2 3 4 3 2 4 3" xfId="21329" xr:uid="{00000000-0005-0000-0000-00006E580000}"/>
    <cellStyle name="40% - Accent2 3 4 3 2 5" xfId="21330" xr:uid="{00000000-0005-0000-0000-00006F580000}"/>
    <cellStyle name="40% - Accent2 3 4 3 2 5 2" xfId="21331" xr:uid="{00000000-0005-0000-0000-000070580000}"/>
    <cellStyle name="40% - Accent2 3 4 3 2 6" xfId="21332" xr:uid="{00000000-0005-0000-0000-000071580000}"/>
    <cellStyle name="40% - Accent2 3 4 3 2 6 2" xfId="21333" xr:uid="{00000000-0005-0000-0000-000072580000}"/>
    <cellStyle name="40% - Accent2 3 4 3 2 7" xfId="21334" xr:uid="{00000000-0005-0000-0000-000073580000}"/>
    <cellStyle name="40% - Accent2 3 4 3 3" xfId="21335" xr:uid="{00000000-0005-0000-0000-000074580000}"/>
    <cellStyle name="40% - Accent2 3 4 3 3 2" xfId="21336" xr:uid="{00000000-0005-0000-0000-000075580000}"/>
    <cellStyle name="40% - Accent2 3 4 3 3 2 2" xfId="21337" xr:uid="{00000000-0005-0000-0000-000076580000}"/>
    <cellStyle name="40% - Accent2 3 4 3 3 2 3" xfId="21338" xr:uid="{00000000-0005-0000-0000-000077580000}"/>
    <cellStyle name="40% - Accent2 3 4 3 3 3" xfId="21339" xr:uid="{00000000-0005-0000-0000-000078580000}"/>
    <cellStyle name="40% - Accent2 3 4 3 3 3 2" xfId="21340" xr:uid="{00000000-0005-0000-0000-000079580000}"/>
    <cellStyle name="40% - Accent2 3 4 3 3 4" xfId="21341" xr:uid="{00000000-0005-0000-0000-00007A580000}"/>
    <cellStyle name="40% - Accent2 3 4 3 3 4 2" xfId="21342" xr:uid="{00000000-0005-0000-0000-00007B580000}"/>
    <cellStyle name="40% - Accent2 3 4 3 3 5" xfId="21343" xr:uid="{00000000-0005-0000-0000-00007C580000}"/>
    <cellStyle name="40% - Accent2 3 4 3 4" xfId="21344" xr:uid="{00000000-0005-0000-0000-00007D580000}"/>
    <cellStyle name="40% - Accent2 3 4 3 4 2" xfId="21345" xr:uid="{00000000-0005-0000-0000-00007E580000}"/>
    <cellStyle name="40% - Accent2 3 4 3 4 2 2" xfId="21346" xr:uid="{00000000-0005-0000-0000-00007F580000}"/>
    <cellStyle name="40% - Accent2 3 4 3 4 2 3" xfId="21347" xr:uid="{00000000-0005-0000-0000-000080580000}"/>
    <cellStyle name="40% - Accent2 3 4 3 4 3" xfId="21348" xr:uid="{00000000-0005-0000-0000-000081580000}"/>
    <cellStyle name="40% - Accent2 3 4 3 4 4" xfId="21349" xr:uid="{00000000-0005-0000-0000-000082580000}"/>
    <cellStyle name="40% - Accent2 3 4 3 5" xfId="21350" xr:uid="{00000000-0005-0000-0000-000083580000}"/>
    <cellStyle name="40% - Accent2 3 4 3 5 2" xfId="21351" xr:uid="{00000000-0005-0000-0000-000084580000}"/>
    <cellStyle name="40% - Accent2 3 4 3 5 3" xfId="21352" xr:uid="{00000000-0005-0000-0000-000085580000}"/>
    <cellStyle name="40% - Accent2 3 4 3 6" xfId="21353" xr:uid="{00000000-0005-0000-0000-000086580000}"/>
    <cellStyle name="40% - Accent2 3 4 3 6 2" xfId="21354" xr:uid="{00000000-0005-0000-0000-000087580000}"/>
    <cellStyle name="40% - Accent2 3 4 3 7" xfId="21355" xr:uid="{00000000-0005-0000-0000-000088580000}"/>
    <cellStyle name="40% - Accent2 3 4 3 7 2" xfId="21356" xr:uid="{00000000-0005-0000-0000-000089580000}"/>
    <cellStyle name="40% - Accent2 3 4 3 8" xfId="21357" xr:uid="{00000000-0005-0000-0000-00008A580000}"/>
    <cellStyle name="40% - Accent2 3 4 3 9" xfId="56448" xr:uid="{00000000-0005-0000-0000-00008B580000}"/>
    <cellStyle name="40% - Accent2 3 4 4" xfId="21358" xr:uid="{00000000-0005-0000-0000-00008C580000}"/>
    <cellStyle name="40% - Accent2 3 4 4 2" xfId="21359" xr:uid="{00000000-0005-0000-0000-00008D580000}"/>
    <cellStyle name="40% - Accent2 3 4 4 2 2" xfId="21360" xr:uid="{00000000-0005-0000-0000-00008E580000}"/>
    <cellStyle name="40% - Accent2 3 4 4 2 2 2" xfId="21361" xr:uid="{00000000-0005-0000-0000-00008F580000}"/>
    <cellStyle name="40% - Accent2 3 4 4 2 2 3" xfId="21362" xr:uid="{00000000-0005-0000-0000-000090580000}"/>
    <cellStyle name="40% - Accent2 3 4 4 2 3" xfId="21363" xr:uid="{00000000-0005-0000-0000-000091580000}"/>
    <cellStyle name="40% - Accent2 3 4 4 2 4" xfId="21364" xr:uid="{00000000-0005-0000-0000-000092580000}"/>
    <cellStyle name="40% - Accent2 3 4 4 3" xfId="21365" xr:uid="{00000000-0005-0000-0000-000093580000}"/>
    <cellStyle name="40% - Accent2 3 4 4 3 2" xfId="21366" xr:uid="{00000000-0005-0000-0000-000094580000}"/>
    <cellStyle name="40% - Accent2 3 4 4 3 2 2" xfId="21367" xr:uid="{00000000-0005-0000-0000-000095580000}"/>
    <cellStyle name="40% - Accent2 3 4 4 3 2 3" xfId="21368" xr:uid="{00000000-0005-0000-0000-000096580000}"/>
    <cellStyle name="40% - Accent2 3 4 4 3 3" xfId="21369" xr:uid="{00000000-0005-0000-0000-000097580000}"/>
    <cellStyle name="40% - Accent2 3 4 4 3 4" xfId="21370" xr:uid="{00000000-0005-0000-0000-000098580000}"/>
    <cellStyle name="40% - Accent2 3 4 4 4" xfId="21371" xr:uid="{00000000-0005-0000-0000-000099580000}"/>
    <cellStyle name="40% - Accent2 3 4 4 4 2" xfId="21372" xr:uid="{00000000-0005-0000-0000-00009A580000}"/>
    <cellStyle name="40% - Accent2 3 4 4 4 3" xfId="21373" xr:uid="{00000000-0005-0000-0000-00009B580000}"/>
    <cellStyle name="40% - Accent2 3 4 4 5" xfId="21374" xr:uid="{00000000-0005-0000-0000-00009C580000}"/>
    <cellStyle name="40% - Accent2 3 4 4 5 2" xfId="21375" xr:uid="{00000000-0005-0000-0000-00009D580000}"/>
    <cellStyle name="40% - Accent2 3 4 4 6" xfId="21376" xr:uid="{00000000-0005-0000-0000-00009E580000}"/>
    <cellStyle name="40% - Accent2 3 4 4 6 2" xfId="21377" xr:uid="{00000000-0005-0000-0000-00009F580000}"/>
    <cellStyle name="40% - Accent2 3 4 4 7" xfId="21378" xr:uid="{00000000-0005-0000-0000-0000A0580000}"/>
    <cellStyle name="40% - Accent2 3 4 5" xfId="21379" xr:uid="{00000000-0005-0000-0000-0000A1580000}"/>
    <cellStyle name="40% - Accent2 3 4 5 2" xfId="21380" xr:uid="{00000000-0005-0000-0000-0000A2580000}"/>
    <cellStyle name="40% - Accent2 3 4 5 2 2" xfId="21381" xr:uid="{00000000-0005-0000-0000-0000A3580000}"/>
    <cellStyle name="40% - Accent2 3 4 5 2 3" xfId="21382" xr:uid="{00000000-0005-0000-0000-0000A4580000}"/>
    <cellStyle name="40% - Accent2 3 4 5 3" xfId="21383" xr:uid="{00000000-0005-0000-0000-0000A5580000}"/>
    <cellStyle name="40% - Accent2 3 4 5 3 2" xfId="21384" xr:uid="{00000000-0005-0000-0000-0000A6580000}"/>
    <cellStyle name="40% - Accent2 3 4 5 4" xfId="21385" xr:uid="{00000000-0005-0000-0000-0000A7580000}"/>
    <cellStyle name="40% - Accent2 3 4 5 4 2" xfId="21386" xr:uid="{00000000-0005-0000-0000-0000A8580000}"/>
    <cellStyle name="40% - Accent2 3 4 5 5" xfId="21387" xr:uid="{00000000-0005-0000-0000-0000A9580000}"/>
    <cellStyle name="40% - Accent2 3 4 6" xfId="21388" xr:uid="{00000000-0005-0000-0000-0000AA580000}"/>
    <cellStyle name="40% - Accent2 3 4 6 2" xfId="21389" xr:uid="{00000000-0005-0000-0000-0000AB580000}"/>
    <cellStyle name="40% - Accent2 3 4 6 2 2" xfId="21390" xr:uid="{00000000-0005-0000-0000-0000AC580000}"/>
    <cellStyle name="40% - Accent2 3 4 6 2 3" xfId="21391" xr:uid="{00000000-0005-0000-0000-0000AD580000}"/>
    <cellStyle name="40% - Accent2 3 4 6 3" xfId="21392" xr:uid="{00000000-0005-0000-0000-0000AE580000}"/>
    <cellStyle name="40% - Accent2 3 4 6 4" xfId="21393" xr:uid="{00000000-0005-0000-0000-0000AF580000}"/>
    <cellStyle name="40% - Accent2 3 4 7" xfId="21394" xr:uid="{00000000-0005-0000-0000-0000B0580000}"/>
    <cellStyle name="40% - Accent2 3 4 7 2" xfId="21395" xr:uid="{00000000-0005-0000-0000-0000B1580000}"/>
    <cellStyle name="40% - Accent2 3 4 7 3" xfId="21396" xr:uid="{00000000-0005-0000-0000-0000B2580000}"/>
    <cellStyle name="40% - Accent2 3 4 8" xfId="21397" xr:uid="{00000000-0005-0000-0000-0000B3580000}"/>
    <cellStyle name="40% - Accent2 3 4 8 2" xfId="21398" xr:uid="{00000000-0005-0000-0000-0000B4580000}"/>
    <cellStyle name="40% - Accent2 3 4 9" xfId="21399" xr:uid="{00000000-0005-0000-0000-0000B5580000}"/>
    <cellStyle name="40% - Accent2 3 4 9 2" xfId="21400" xr:uid="{00000000-0005-0000-0000-0000B6580000}"/>
    <cellStyle name="40% - Accent2 3 5" xfId="21401" xr:uid="{00000000-0005-0000-0000-0000B7580000}"/>
    <cellStyle name="40% - Accent2 3 5 10" xfId="21402" xr:uid="{00000000-0005-0000-0000-0000B8580000}"/>
    <cellStyle name="40% - Accent2 3 5 11" xfId="52699" xr:uid="{00000000-0005-0000-0000-0000B9580000}"/>
    <cellStyle name="40% - Accent2 3 5 12" xfId="54170" xr:uid="{00000000-0005-0000-0000-0000BA580000}"/>
    <cellStyle name="40% - Accent2 3 5 13" xfId="55696" xr:uid="{00000000-0005-0000-0000-0000BB580000}"/>
    <cellStyle name="40% - Accent2 3 5 14" xfId="57074" xr:uid="{00000000-0005-0000-0000-0000BC580000}"/>
    <cellStyle name="40% - Accent2 3 5 2" xfId="21403" xr:uid="{00000000-0005-0000-0000-0000BD580000}"/>
    <cellStyle name="40% - Accent2 3 5 2 2" xfId="21404" xr:uid="{00000000-0005-0000-0000-0000BE580000}"/>
    <cellStyle name="40% - Accent2 3 5 2 2 2" xfId="21405" xr:uid="{00000000-0005-0000-0000-0000BF580000}"/>
    <cellStyle name="40% - Accent2 3 5 2 2 2 2" xfId="21406" xr:uid="{00000000-0005-0000-0000-0000C0580000}"/>
    <cellStyle name="40% - Accent2 3 5 2 2 2 2 2" xfId="21407" xr:uid="{00000000-0005-0000-0000-0000C1580000}"/>
    <cellStyle name="40% - Accent2 3 5 2 2 2 2 3" xfId="21408" xr:uid="{00000000-0005-0000-0000-0000C2580000}"/>
    <cellStyle name="40% - Accent2 3 5 2 2 2 3" xfId="21409" xr:uid="{00000000-0005-0000-0000-0000C3580000}"/>
    <cellStyle name="40% - Accent2 3 5 2 2 2 4" xfId="21410" xr:uid="{00000000-0005-0000-0000-0000C4580000}"/>
    <cellStyle name="40% - Accent2 3 5 2 2 3" xfId="21411" xr:uid="{00000000-0005-0000-0000-0000C5580000}"/>
    <cellStyle name="40% - Accent2 3 5 2 2 3 2" xfId="21412" xr:uid="{00000000-0005-0000-0000-0000C6580000}"/>
    <cellStyle name="40% - Accent2 3 5 2 2 3 2 2" xfId="21413" xr:uid="{00000000-0005-0000-0000-0000C7580000}"/>
    <cellStyle name="40% - Accent2 3 5 2 2 3 2 3" xfId="21414" xr:uid="{00000000-0005-0000-0000-0000C8580000}"/>
    <cellStyle name="40% - Accent2 3 5 2 2 3 3" xfId="21415" xr:uid="{00000000-0005-0000-0000-0000C9580000}"/>
    <cellStyle name="40% - Accent2 3 5 2 2 3 4" xfId="21416" xr:uid="{00000000-0005-0000-0000-0000CA580000}"/>
    <cellStyle name="40% - Accent2 3 5 2 2 4" xfId="21417" xr:uid="{00000000-0005-0000-0000-0000CB580000}"/>
    <cellStyle name="40% - Accent2 3 5 2 2 4 2" xfId="21418" xr:uid="{00000000-0005-0000-0000-0000CC580000}"/>
    <cellStyle name="40% - Accent2 3 5 2 2 4 3" xfId="21419" xr:uid="{00000000-0005-0000-0000-0000CD580000}"/>
    <cellStyle name="40% - Accent2 3 5 2 2 5" xfId="21420" xr:uid="{00000000-0005-0000-0000-0000CE580000}"/>
    <cellStyle name="40% - Accent2 3 5 2 2 5 2" xfId="21421" xr:uid="{00000000-0005-0000-0000-0000CF580000}"/>
    <cellStyle name="40% - Accent2 3 5 2 2 6" xfId="21422" xr:uid="{00000000-0005-0000-0000-0000D0580000}"/>
    <cellStyle name="40% - Accent2 3 5 2 2 6 2" xfId="21423" xr:uid="{00000000-0005-0000-0000-0000D1580000}"/>
    <cellStyle name="40% - Accent2 3 5 2 2 7" xfId="21424" xr:uid="{00000000-0005-0000-0000-0000D2580000}"/>
    <cellStyle name="40% - Accent2 3 5 2 3" xfId="21425" xr:uid="{00000000-0005-0000-0000-0000D3580000}"/>
    <cellStyle name="40% - Accent2 3 5 2 3 2" xfId="21426" xr:uid="{00000000-0005-0000-0000-0000D4580000}"/>
    <cellStyle name="40% - Accent2 3 5 2 3 2 2" xfId="21427" xr:uid="{00000000-0005-0000-0000-0000D5580000}"/>
    <cellStyle name="40% - Accent2 3 5 2 3 2 3" xfId="21428" xr:uid="{00000000-0005-0000-0000-0000D6580000}"/>
    <cellStyle name="40% - Accent2 3 5 2 3 3" xfId="21429" xr:uid="{00000000-0005-0000-0000-0000D7580000}"/>
    <cellStyle name="40% - Accent2 3 5 2 3 3 2" xfId="21430" xr:uid="{00000000-0005-0000-0000-0000D8580000}"/>
    <cellStyle name="40% - Accent2 3 5 2 3 4" xfId="21431" xr:uid="{00000000-0005-0000-0000-0000D9580000}"/>
    <cellStyle name="40% - Accent2 3 5 2 3 4 2" xfId="21432" xr:uid="{00000000-0005-0000-0000-0000DA580000}"/>
    <cellStyle name="40% - Accent2 3 5 2 3 5" xfId="21433" xr:uid="{00000000-0005-0000-0000-0000DB580000}"/>
    <cellStyle name="40% - Accent2 3 5 2 4" xfId="21434" xr:uid="{00000000-0005-0000-0000-0000DC580000}"/>
    <cellStyle name="40% - Accent2 3 5 2 4 2" xfId="21435" xr:uid="{00000000-0005-0000-0000-0000DD580000}"/>
    <cellStyle name="40% - Accent2 3 5 2 4 2 2" xfId="21436" xr:uid="{00000000-0005-0000-0000-0000DE580000}"/>
    <cellStyle name="40% - Accent2 3 5 2 4 2 3" xfId="21437" xr:uid="{00000000-0005-0000-0000-0000DF580000}"/>
    <cellStyle name="40% - Accent2 3 5 2 4 3" xfId="21438" xr:uid="{00000000-0005-0000-0000-0000E0580000}"/>
    <cellStyle name="40% - Accent2 3 5 2 4 4" xfId="21439" xr:uid="{00000000-0005-0000-0000-0000E1580000}"/>
    <cellStyle name="40% - Accent2 3 5 2 5" xfId="21440" xr:uid="{00000000-0005-0000-0000-0000E2580000}"/>
    <cellStyle name="40% - Accent2 3 5 2 5 2" xfId="21441" xr:uid="{00000000-0005-0000-0000-0000E3580000}"/>
    <cellStyle name="40% - Accent2 3 5 2 5 3" xfId="21442" xr:uid="{00000000-0005-0000-0000-0000E4580000}"/>
    <cellStyle name="40% - Accent2 3 5 2 6" xfId="21443" xr:uid="{00000000-0005-0000-0000-0000E5580000}"/>
    <cellStyle name="40% - Accent2 3 5 2 6 2" xfId="21444" xr:uid="{00000000-0005-0000-0000-0000E6580000}"/>
    <cellStyle name="40% - Accent2 3 5 2 7" xfId="21445" xr:uid="{00000000-0005-0000-0000-0000E7580000}"/>
    <cellStyle name="40% - Accent2 3 5 2 7 2" xfId="21446" xr:uid="{00000000-0005-0000-0000-0000E8580000}"/>
    <cellStyle name="40% - Accent2 3 5 2 8" xfId="21447" xr:uid="{00000000-0005-0000-0000-0000E9580000}"/>
    <cellStyle name="40% - Accent2 3 5 3" xfId="21448" xr:uid="{00000000-0005-0000-0000-0000EA580000}"/>
    <cellStyle name="40% - Accent2 3 5 3 2" xfId="21449" xr:uid="{00000000-0005-0000-0000-0000EB580000}"/>
    <cellStyle name="40% - Accent2 3 5 3 2 2" xfId="21450" xr:uid="{00000000-0005-0000-0000-0000EC580000}"/>
    <cellStyle name="40% - Accent2 3 5 3 2 2 2" xfId="21451" xr:uid="{00000000-0005-0000-0000-0000ED580000}"/>
    <cellStyle name="40% - Accent2 3 5 3 2 2 2 2" xfId="21452" xr:uid="{00000000-0005-0000-0000-0000EE580000}"/>
    <cellStyle name="40% - Accent2 3 5 3 2 2 2 3" xfId="21453" xr:uid="{00000000-0005-0000-0000-0000EF580000}"/>
    <cellStyle name="40% - Accent2 3 5 3 2 2 3" xfId="21454" xr:uid="{00000000-0005-0000-0000-0000F0580000}"/>
    <cellStyle name="40% - Accent2 3 5 3 2 2 4" xfId="21455" xr:uid="{00000000-0005-0000-0000-0000F1580000}"/>
    <cellStyle name="40% - Accent2 3 5 3 2 3" xfId="21456" xr:uid="{00000000-0005-0000-0000-0000F2580000}"/>
    <cellStyle name="40% - Accent2 3 5 3 2 3 2" xfId="21457" xr:uid="{00000000-0005-0000-0000-0000F3580000}"/>
    <cellStyle name="40% - Accent2 3 5 3 2 3 2 2" xfId="21458" xr:uid="{00000000-0005-0000-0000-0000F4580000}"/>
    <cellStyle name="40% - Accent2 3 5 3 2 3 2 3" xfId="21459" xr:uid="{00000000-0005-0000-0000-0000F5580000}"/>
    <cellStyle name="40% - Accent2 3 5 3 2 3 3" xfId="21460" xr:uid="{00000000-0005-0000-0000-0000F6580000}"/>
    <cellStyle name="40% - Accent2 3 5 3 2 3 4" xfId="21461" xr:uid="{00000000-0005-0000-0000-0000F7580000}"/>
    <cellStyle name="40% - Accent2 3 5 3 2 4" xfId="21462" xr:uid="{00000000-0005-0000-0000-0000F8580000}"/>
    <cellStyle name="40% - Accent2 3 5 3 2 4 2" xfId="21463" xr:uid="{00000000-0005-0000-0000-0000F9580000}"/>
    <cellStyle name="40% - Accent2 3 5 3 2 4 3" xfId="21464" xr:uid="{00000000-0005-0000-0000-0000FA580000}"/>
    <cellStyle name="40% - Accent2 3 5 3 2 5" xfId="21465" xr:uid="{00000000-0005-0000-0000-0000FB580000}"/>
    <cellStyle name="40% - Accent2 3 5 3 2 5 2" xfId="21466" xr:uid="{00000000-0005-0000-0000-0000FC580000}"/>
    <cellStyle name="40% - Accent2 3 5 3 2 6" xfId="21467" xr:uid="{00000000-0005-0000-0000-0000FD580000}"/>
    <cellStyle name="40% - Accent2 3 5 3 2 6 2" xfId="21468" xr:uid="{00000000-0005-0000-0000-0000FE580000}"/>
    <cellStyle name="40% - Accent2 3 5 3 2 7" xfId="21469" xr:uid="{00000000-0005-0000-0000-0000FF580000}"/>
    <cellStyle name="40% - Accent2 3 5 3 3" xfId="21470" xr:uid="{00000000-0005-0000-0000-000000590000}"/>
    <cellStyle name="40% - Accent2 3 5 3 3 2" xfId="21471" xr:uid="{00000000-0005-0000-0000-000001590000}"/>
    <cellStyle name="40% - Accent2 3 5 3 3 2 2" xfId="21472" xr:uid="{00000000-0005-0000-0000-000002590000}"/>
    <cellStyle name="40% - Accent2 3 5 3 3 2 3" xfId="21473" xr:uid="{00000000-0005-0000-0000-000003590000}"/>
    <cellStyle name="40% - Accent2 3 5 3 3 3" xfId="21474" xr:uid="{00000000-0005-0000-0000-000004590000}"/>
    <cellStyle name="40% - Accent2 3 5 3 3 3 2" xfId="21475" xr:uid="{00000000-0005-0000-0000-000005590000}"/>
    <cellStyle name="40% - Accent2 3 5 3 3 4" xfId="21476" xr:uid="{00000000-0005-0000-0000-000006590000}"/>
    <cellStyle name="40% - Accent2 3 5 3 3 4 2" xfId="21477" xr:uid="{00000000-0005-0000-0000-000007590000}"/>
    <cellStyle name="40% - Accent2 3 5 3 3 5" xfId="21478" xr:uid="{00000000-0005-0000-0000-000008590000}"/>
    <cellStyle name="40% - Accent2 3 5 3 4" xfId="21479" xr:uid="{00000000-0005-0000-0000-000009590000}"/>
    <cellStyle name="40% - Accent2 3 5 3 4 2" xfId="21480" xr:uid="{00000000-0005-0000-0000-00000A590000}"/>
    <cellStyle name="40% - Accent2 3 5 3 4 2 2" xfId="21481" xr:uid="{00000000-0005-0000-0000-00000B590000}"/>
    <cellStyle name="40% - Accent2 3 5 3 4 2 3" xfId="21482" xr:uid="{00000000-0005-0000-0000-00000C590000}"/>
    <cellStyle name="40% - Accent2 3 5 3 4 3" xfId="21483" xr:uid="{00000000-0005-0000-0000-00000D590000}"/>
    <cellStyle name="40% - Accent2 3 5 3 4 4" xfId="21484" xr:uid="{00000000-0005-0000-0000-00000E590000}"/>
    <cellStyle name="40% - Accent2 3 5 3 5" xfId="21485" xr:uid="{00000000-0005-0000-0000-00000F590000}"/>
    <cellStyle name="40% - Accent2 3 5 3 5 2" xfId="21486" xr:uid="{00000000-0005-0000-0000-000010590000}"/>
    <cellStyle name="40% - Accent2 3 5 3 5 3" xfId="21487" xr:uid="{00000000-0005-0000-0000-000011590000}"/>
    <cellStyle name="40% - Accent2 3 5 3 6" xfId="21488" xr:uid="{00000000-0005-0000-0000-000012590000}"/>
    <cellStyle name="40% - Accent2 3 5 3 6 2" xfId="21489" xr:uid="{00000000-0005-0000-0000-000013590000}"/>
    <cellStyle name="40% - Accent2 3 5 3 7" xfId="21490" xr:uid="{00000000-0005-0000-0000-000014590000}"/>
    <cellStyle name="40% - Accent2 3 5 3 7 2" xfId="21491" xr:uid="{00000000-0005-0000-0000-000015590000}"/>
    <cellStyle name="40% - Accent2 3 5 3 8" xfId="21492" xr:uid="{00000000-0005-0000-0000-000016590000}"/>
    <cellStyle name="40% - Accent2 3 5 4" xfId="21493" xr:uid="{00000000-0005-0000-0000-000017590000}"/>
    <cellStyle name="40% - Accent2 3 5 4 2" xfId="21494" xr:uid="{00000000-0005-0000-0000-000018590000}"/>
    <cellStyle name="40% - Accent2 3 5 4 2 2" xfId="21495" xr:uid="{00000000-0005-0000-0000-000019590000}"/>
    <cellStyle name="40% - Accent2 3 5 4 2 2 2" xfId="21496" xr:uid="{00000000-0005-0000-0000-00001A590000}"/>
    <cellStyle name="40% - Accent2 3 5 4 2 2 3" xfId="21497" xr:uid="{00000000-0005-0000-0000-00001B590000}"/>
    <cellStyle name="40% - Accent2 3 5 4 2 3" xfId="21498" xr:uid="{00000000-0005-0000-0000-00001C590000}"/>
    <cellStyle name="40% - Accent2 3 5 4 2 4" xfId="21499" xr:uid="{00000000-0005-0000-0000-00001D590000}"/>
    <cellStyle name="40% - Accent2 3 5 4 3" xfId="21500" xr:uid="{00000000-0005-0000-0000-00001E590000}"/>
    <cellStyle name="40% - Accent2 3 5 4 3 2" xfId="21501" xr:uid="{00000000-0005-0000-0000-00001F590000}"/>
    <cellStyle name="40% - Accent2 3 5 4 3 2 2" xfId="21502" xr:uid="{00000000-0005-0000-0000-000020590000}"/>
    <cellStyle name="40% - Accent2 3 5 4 3 2 3" xfId="21503" xr:uid="{00000000-0005-0000-0000-000021590000}"/>
    <cellStyle name="40% - Accent2 3 5 4 3 3" xfId="21504" xr:uid="{00000000-0005-0000-0000-000022590000}"/>
    <cellStyle name="40% - Accent2 3 5 4 3 4" xfId="21505" xr:uid="{00000000-0005-0000-0000-000023590000}"/>
    <cellStyle name="40% - Accent2 3 5 4 4" xfId="21506" xr:uid="{00000000-0005-0000-0000-000024590000}"/>
    <cellStyle name="40% - Accent2 3 5 4 4 2" xfId="21507" xr:uid="{00000000-0005-0000-0000-000025590000}"/>
    <cellStyle name="40% - Accent2 3 5 4 4 3" xfId="21508" xr:uid="{00000000-0005-0000-0000-000026590000}"/>
    <cellStyle name="40% - Accent2 3 5 4 5" xfId="21509" xr:uid="{00000000-0005-0000-0000-000027590000}"/>
    <cellStyle name="40% - Accent2 3 5 4 5 2" xfId="21510" xr:uid="{00000000-0005-0000-0000-000028590000}"/>
    <cellStyle name="40% - Accent2 3 5 4 6" xfId="21511" xr:uid="{00000000-0005-0000-0000-000029590000}"/>
    <cellStyle name="40% - Accent2 3 5 4 6 2" xfId="21512" xr:uid="{00000000-0005-0000-0000-00002A590000}"/>
    <cellStyle name="40% - Accent2 3 5 4 7" xfId="21513" xr:uid="{00000000-0005-0000-0000-00002B590000}"/>
    <cellStyle name="40% - Accent2 3 5 5" xfId="21514" xr:uid="{00000000-0005-0000-0000-00002C590000}"/>
    <cellStyle name="40% - Accent2 3 5 5 2" xfId="21515" xr:uid="{00000000-0005-0000-0000-00002D590000}"/>
    <cellStyle name="40% - Accent2 3 5 5 2 2" xfId="21516" xr:uid="{00000000-0005-0000-0000-00002E590000}"/>
    <cellStyle name="40% - Accent2 3 5 5 2 3" xfId="21517" xr:uid="{00000000-0005-0000-0000-00002F590000}"/>
    <cellStyle name="40% - Accent2 3 5 5 3" xfId="21518" xr:uid="{00000000-0005-0000-0000-000030590000}"/>
    <cellStyle name="40% - Accent2 3 5 5 3 2" xfId="21519" xr:uid="{00000000-0005-0000-0000-000031590000}"/>
    <cellStyle name="40% - Accent2 3 5 5 4" xfId="21520" xr:uid="{00000000-0005-0000-0000-000032590000}"/>
    <cellStyle name="40% - Accent2 3 5 5 4 2" xfId="21521" xr:uid="{00000000-0005-0000-0000-000033590000}"/>
    <cellStyle name="40% - Accent2 3 5 5 5" xfId="21522" xr:uid="{00000000-0005-0000-0000-000034590000}"/>
    <cellStyle name="40% - Accent2 3 5 6" xfId="21523" xr:uid="{00000000-0005-0000-0000-000035590000}"/>
    <cellStyle name="40% - Accent2 3 5 6 2" xfId="21524" xr:uid="{00000000-0005-0000-0000-000036590000}"/>
    <cellStyle name="40% - Accent2 3 5 6 2 2" xfId="21525" xr:uid="{00000000-0005-0000-0000-000037590000}"/>
    <cellStyle name="40% - Accent2 3 5 6 2 3" xfId="21526" xr:uid="{00000000-0005-0000-0000-000038590000}"/>
    <cellStyle name="40% - Accent2 3 5 6 3" xfId="21527" xr:uid="{00000000-0005-0000-0000-000039590000}"/>
    <cellStyle name="40% - Accent2 3 5 6 4" xfId="21528" xr:uid="{00000000-0005-0000-0000-00003A590000}"/>
    <cellStyle name="40% - Accent2 3 5 7" xfId="21529" xr:uid="{00000000-0005-0000-0000-00003B590000}"/>
    <cellStyle name="40% - Accent2 3 5 7 2" xfId="21530" xr:uid="{00000000-0005-0000-0000-00003C590000}"/>
    <cellStyle name="40% - Accent2 3 5 7 3" xfId="21531" xr:uid="{00000000-0005-0000-0000-00003D590000}"/>
    <cellStyle name="40% - Accent2 3 5 8" xfId="21532" xr:uid="{00000000-0005-0000-0000-00003E590000}"/>
    <cellStyle name="40% - Accent2 3 5 8 2" xfId="21533" xr:uid="{00000000-0005-0000-0000-00003F590000}"/>
    <cellStyle name="40% - Accent2 3 5 9" xfId="21534" xr:uid="{00000000-0005-0000-0000-000040590000}"/>
    <cellStyle name="40% - Accent2 3 5 9 2" xfId="21535" xr:uid="{00000000-0005-0000-0000-000041590000}"/>
    <cellStyle name="40% - Accent2 3 6" xfId="21536" xr:uid="{00000000-0005-0000-0000-000042590000}"/>
    <cellStyle name="40% - Accent2 3 6 2" xfId="21537" xr:uid="{00000000-0005-0000-0000-000043590000}"/>
    <cellStyle name="40% - Accent2 3 6 2 2" xfId="21538" xr:uid="{00000000-0005-0000-0000-000044590000}"/>
    <cellStyle name="40% - Accent2 3 6 2 2 2" xfId="21539" xr:uid="{00000000-0005-0000-0000-000045590000}"/>
    <cellStyle name="40% - Accent2 3 6 2 2 2 2" xfId="21540" xr:uid="{00000000-0005-0000-0000-000046590000}"/>
    <cellStyle name="40% - Accent2 3 6 2 2 2 3" xfId="21541" xr:uid="{00000000-0005-0000-0000-000047590000}"/>
    <cellStyle name="40% - Accent2 3 6 2 2 3" xfId="21542" xr:uid="{00000000-0005-0000-0000-000048590000}"/>
    <cellStyle name="40% - Accent2 3 6 2 2 4" xfId="21543" xr:uid="{00000000-0005-0000-0000-000049590000}"/>
    <cellStyle name="40% - Accent2 3 6 2 3" xfId="21544" xr:uid="{00000000-0005-0000-0000-00004A590000}"/>
    <cellStyle name="40% - Accent2 3 6 2 3 2" xfId="21545" xr:uid="{00000000-0005-0000-0000-00004B590000}"/>
    <cellStyle name="40% - Accent2 3 6 2 3 2 2" xfId="21546" xr:uid="{00000000-0005-0000-0000-00004C590000}"/>
    <cellStyle name="40% - Accent2 3 6 2 3 2 3" xfId="21547" xr:uid="{00000000-0005-0000-0000-00004D590000}"/>
    <cellStyle name="40% - Accent2 3 6 2 3 3" xfId="21548" xr:uid="{00000000-0005-0000-0000-00004E590000}"/>
    <cellStyle name="40% - Accent2 3 6 2 3 4" xfId="21549" xr:uid="{00000000-0005-0000-0000-00004F590000}"/>
    <cellStyle name="40% - Accent2 3 6 2 4" xfId="21550" xr:uid="{00000000-0005-0000-0000-000050590000}"/>
    <cellStyle name="40% - Accent2 3 6 2 4 2" xfId="21551" xr:uid="{00000000-0005-0000-0000-000051590000}"/>
    <cellStyle name="40% - Accent2 3 6 2 4 3" xfId="21552" xr:uid="{00000000-0005-0000-0000-000052590000}"/>
    <cellStyle name="40% - Accent2 3 6 2 5" xfId="21553" xr:uid="{00000000-0005-0000-0000-000053590000}"/>
    <cellStyle name="40% - Accent2 3 6 2 5 2" xfId="21554" xr:uid="{00000000-0005-0000-0000-000054590000}"/>
    <cellStyle name="40% - Accent2 3 6 2 6" xfId="21555" xr:uid="{00000000-0005-0000-0000-000055590000}"/>
    <cellStyle name="40% - Accent2 3 6 2 6 2" xfId="21556" xr:uid="{00000000-0005-0000-0000-000056590000}"/>
    <cellStyle name="40% - Accent2 3 6 2 7" xfId="21557" xr:uid="{00000000-0005-0000-0000-000057590000}"/>
    <cellStyle name="40% - Accent2 3 6 3" xfId="21558" xr:uid="{00000000-0005-0000-0000-000058590000}"/>
    <cellStyle name="40% - Accent2 3 6 3 2" xfId="21559" xr:uid="{00000000-0005-0000-0000-000059590000}"/>
    <cellStyle name="40% - Accent2 3 6 3 2 2" xfId="21560" xr:uid="{00000000-0005-0000-0000-00005A590000}"/>
    <cellStyle name="40% - Accent2 3 6 3 2 3" xfId="21561" xr:uid="{00000000-0005-0000-0000-00005B590000}"/>
    <cellStyle name="40% - Accent2 3 6 3 3" xfId="21562" xr:uid="{00000000-0005-0000-0000-00005C590000}"/>
    <cellStyle name="40% - Accent2 3 6 3 3 2" xfId="21563" xr:uid="{00000000-0005-0000-0000-00005D590000}"/>
    <cellStyle name="40% - Accent2 3 6 3 4" xfId="21564" xr:uid="{00000000-0005-0000-0000-00005E590000}"/>
    <cellStyle name="40% - Accent2 3 6 3 4 2" xfId="21565" xr:uid="{00000000-0005-0000-0000-00005F590000}"/>
    <cellStyle name="40% - Accent2 3 6 3 5" xfId="21566" xr:uid="{00000000-0005-0000-0000-000060590000}"/>
    <cellStyle name="40% - Accent2 3 6 4" xfId="21567" xr:uid="{00000000-0005-0000-0000-000061590000}"/>
    <cellStyle name="40% - Accent2 3 6 4 2" xfId="21568" xr:uid="{00000000-0005-0000-0000-000062590000}"/>
    <cellStyle name="40% - Accent2 3 6 4 2 2" xfId="21569" xr:uid="{00000000-0005-0000-0000-000063590000}"/>
    <cellStyle name="40% - Accent2 3 6 4 2 3" xfId="21570" xr:uid="{00000000-0005-0000-0000-000064590000}"/>
    <cellStyle name="40% - Accent2 3 6 4 3" xfId="21571" xr:uid="{00000000-0005-0000-0000-000065590000}"/>
    <cellStyle name="40% - Accent2 3 6 4 4" xfId="21572" xr:uid="{00000000-0005-0000-0000-000066590000}"/>
    <cellStyle name="40% - Accent2 3 6 5" xfId="21573" xr:uid="{00000000-0005-0000-0000-000067590000}"/>
    <cellStyle name="40% - Accent2 3 6 5 2" xfId="21574" xr:uid="{00000000-0005-0000-0000-000068590000}"/>
    <cellStyle name="40% - Accent2 3 6 5 3" xfId="21575" xr:uid="{00000000-0005-0000-0000-000069590000}"/>
    <cellStyle name="40% - Accent2 3 6 6" xfId="21576" xr:uid="{00000000-0005-0000-0000-00006A590000}"/>
    <cellStyle name="40% - Accent2 3 6 6 2" xfId="21577" xr:uid="{00000000-0005-0000-0000-00006B590000}"/>
    <cellStyle name="40% - Accent2 3 6 7" xfId="21578" xr:uid="{00000000-0005-0000-0000-00006C590000}"/>
    <cellStyle name="40% - Accent2 3 6 7 2" xfId="21579" xr:uid="{00000000-0005-0000-0000-00006D590000}"/>
    <cellStyle name="40% - Accent2 3 6 8" xfId="21580" xr:uid="{00000000-0005-0000-0000-00006E590000}"/>
    <cellStyle name="40% - Accent2 3 7" xfId="21581" xr:uid="{00000000-0005-0000-0000-00006F590000}"/>
    <cellStyle name="40% - Accent2 3 7 2" xfId="21582" xr:uid="{00000000-0005-0000-0000-000070590000}"/>
    <cellStyle name="40% - Accent2 3 7 2 2" xfId="21583" xr:uid="{00000000-0005-0000-0000-000071590000}"/>
    <cellStyle name="40% - Accent2 3 7 2 2 2" xfId="21584" xr:uid="{00000000-0005-0000-0000-000072590000}"/>
    <cellStyle name="40% - Accent2 3 7 2 2 2 2" xfId="21585" xr:uid="{00000000-0005-0000-0000-000073590000}"/>
    <cellStyle name="40% - Accent2 3 7 2 2 2 3" xfId="21586" xr:uid="{00000000-0005-0000-0000-000074590000}"/>
    <cellStyle name="40% - Accent2 3 7 2 2 3" xfId="21587" xr:uid="{00000000-0005-0000-0000-000075590000}"/>
    <cellStyle name="40% - Accent2 3 7 2 2 4" xfId="21588" xr:uid="{00000000-0005-0000-0000-000076590000}"/>
    <cellStyle name="40% - Accent2 3 7 2 3" xfId="21589" xr:uid="{00000000-0005-0000-0000-000077590000}"/>
    <cellStyle name="40% - Accent2 3 7 2 3 2" xfId="21590" xr:uid="{00000000-0005-0000-0000-000078590000}"/>
    <cellStyle name="40% - Accent2 3 7 2 3 2 2" xfId="21591" xr:uid="{00000000-0005-0000-0000-000079590000}"/>
    <cellStyle name="40% - Accent2 3 7 2 3 2 3" xfId="21592" xr:uid="{00000000-0005-0000-0000-00007A590000}"/>
    <cellStyle name="40% - Accent2 3 7 2 3 3" xfId="21593" xr:uid="{00000000-0005-0000-0000-00007B590000}"/>
    <cellStyle name="40% - Accent2 3 7 2 3 4" xfId="21594" xr:uid="{00000000-0005-0000-0000-00007C590000}"/>
    <cellStyle name="40% - Accent2 3 7 2 4" xfId="21595" xr:uid="{00000000-0005-0000-0000-00007D590000}"/>
    <cellStyle name="40% - Accent2 3 7 2 4 2" xfId="21596" xr:uid="{00000000-0005-0000-0000-00007E590000}"/>
    <cellStyle name="40% - Accent2 3 7 2 4 3" xfId="21597" xr:uid="{00000000-0005-0000-0000-00007F590000}"/>
    <cellStyle name="40% - Accent2 3 7 2 5" xfId="21598" xr:uid="{00000000-0005-0000-0000-000080590000}"/>
    <cellStyle name="40% - Accent2 3 7 2 5 2" xfId="21599" xr:uid="{00000000-0005-0000-0000-000081590000}"/>
    <cellStyle name="40% - Accent2 3 7 2 6" xfId="21600" xr:uid="{00000000-0005-0000-0000-000082590000}"/>
    <cellStyle name="40% - Accent2 3 7 2 6 2" xfId="21601" xr:uid="{00000000-0005-0000-0000-000083590000}"/>
    <cellStyle name="40% - Accent2 3 7 2 7" xfId="21602" xr:uid="{00000000-0005-0000-0000-000084590000}"/>
    <cellStyle name="40% - Accent2 3 7 3" xfId="21603" xr:uid="{00000000-0005-0000-0000-000085590000}"/>
    <cellStyle name="40% - Accent2 3 7 3 2" xfId="21604" xr:uid="{00000000-0005-0000-0000-000086590000}"/>
    <cellStyle name="40% - Accent2 3 7 3 2 2" xfId="21605" xr:uid="{00000000-0005-0000-0000-000087590000}"/>
    <cellStyle name="40% - Accent2 3 7 3 2 3" xfId="21606" xr:uid="{00000000-0005-0000-0000-000088590000}"/>
    <cellStyle name="40% - Accent2 3 7 3 3" xfId="21607" xr:uid="{00000000-0005-0000-0000-000089590000}"/>
    <cellStyle name="40% - Accent2 3 7 3 3 2" xfId="21608" xr:uid="{00000000-0005-0000-0000-00008A590000}"/>
    <cellStyle name="40% - Accent2 3 7 3 4" xfId="21609" xr:uid="{00000000-0005-0000-0000-00008B590000}"/>
    <cellStyle name="40% - Accent2 3 7 3 4 2" xfId="21610" xr:uid="{00000000-0005-0000-0000-00008C590000}"/>
    <cellStyle name="40% - Accent2 3 7 3 5" xfId="21611" xr:uid="{00000000-0005-0000-0000-00008D590000}"/>
    <cellStyle name="40% - Accent2 3 7 4" xfId="21612" xr:uid="{00000000-0005-0000-0000-00008E590000}"/>
    <cellStyle name="40% - Accent2 3 7 4 2" xfId="21613" xr:uid="{00000000-0005-0000-0000-00008F590000}"/>
    <cellStyle name="40% - Accent2 3 7 4 2 2" xfId="21614" xr:uid="{00000000-0005-0000-0000-000090590000}"/>
    <cellStyle name="40% - Accent2 3 7 4 2 3" xfId="21615" xr:uid="{00000000-0005-0000-0000-000091590000}"/>
    <cellStyle name="40% - Accent2 3 7 4 3" xfId="21616" xr:uid="{00000000-0005-0000-0000-000092590000}"/>
    <cellStyle name="40% - Accent2 3 7 4 4" xfId="21617" xr:uid="{00000000-0005-0000-0000-000093590000}"/>
    <cellStyle name="40% - Accent2 3 7 5" xfId="21618" xr:uid="{00000000-0005-0000-0000-000094590000}"/>
    <cellStyle name="40% - Accent2 3 7 5 2" xfId="21619" xr:uid="{00000000-0005-0000-0000-000095590000}"/>
    <cellStyle name="40% - Accent2 3 7 5 3" xfId="21620" xr:uid="{00000000-0005-0000-0000-000096590000}"/>
    <cellStyle name="40% - Accent2 3 7 6" xfId="21621" xr:uid="{00000000-0005-0000-0000-000097590000}"/>
    <cellStyle name="40% - Accent2 3 7 6 2" xfId="21622" xr:uid="{00000000-0005-0000-0000-000098590000}"/>
    <cellStyle name="40% - Accent2 3 7 7" xfId="21623" xr:uid="{00000000-0005-0000-0000-000099590000}"/>
    <cellStyle name="40% - Accent2 3 7 7 2" xfId="21624" xr:uid="{00000000-0005-0000-0000-00009A590000}"/>
    <cellStyle name="40% - Accent2 3 7 8" xfId="21625" xr:uid="{00000000-0005-0000-0000-00009B590000}"/>
    <cellStyle name="40% - Accent2 3 8" xfId="21626" xr:uid="{00000000-0005-0000-0000-00009C590000}"/>
    <cellStyle name="40% - Accent2 3 8 2" xfId="21627" xr:uid="{00000000-0005-0000-0000-00009D590000}"/>
    <cellStyle name="40% - Accent2 3 8 2 2" xfId="21628" xr:uid="{00000000-0005-0000-0000-00009E590000}"/>
    <cellStyle name="40% - Accent2 3 8 2 2 2" xfId="21629" xr:uid="{00000000-0005-0000-0000-00009F590000}"/>
    <cellStyle name="40% - Accent2 3 8 2 2 3" xfId="21630" xr:uid="{00000000-0005-0000-0000-0000A0590000}"/>
    <cellStyle name="40% - Accent2 3 8 2 3" xfId="21631" xr:uid="{00000000-0005-0000-0000-0000A1590000}"/>
    <cellStyle name="40% - Accent2 3 8 2 4" xfId="21632" xr:uid="{00000000-0005-0000-0000-0000A2590000}"/>
    <cellStyle name="40% - Accent2 3 8 3" xfId="21633" xr:uid="{00000000-0005-0000-0000-0000A3590000}"/>
    <cellStyle name="40% - Accent2 3 8 3 2" xfId="21634" xr:uid="{00000000-0005-0000-0000-0000A4590000}"/>
    <cellStyle name="40% - Accent2 3 8 3 2 2" xfId="21635" xr:uid="{00000000-0005-0000-0000-0000A5590000}"/>
    <cellStyle name="40% - Accent2 3 8 3 2 3" xfId="21636" xr:uid="{00000000-0005-0000-0000-0000A6590000}"/>
    <cellStyle name="40% - Accent2 3 8 3 3" xfId="21637" xr:uid="{00000000-0005-0000-0000-0000A7590000}"/>
    <cellStyle name="40% - Accent2 3 8 3 4" xfId="21638" xr:uid="{00000000-0005-0000-0000-0000A8590000}"/>
    <cellStyle name="40% - Accent2 3 8 4" xfId="21639" xr:uid="{00000000-0005-0000-0000-0000A9590000}"/>
    <cellStyle name="40% - Accent2 3 8 4 2" xfId="21640" xr:uid="{00000000-0005-0000-0000-0000AA590000}"/>
    <cellStyle name="40% - Accent2 3 8 4 3" xfId="21641" xr:uid="{00000000-0005-0000-0000-0000AB590000}"/>
    <cellStyle name="40% - Accent2 3 8 5" xfId="21642" xr:uid="{00000000-0005-0000-0000-0000AC590000}"/>
    <cellStyle name="40% - Accent2 3 8 5 2" xfId="21643" xr:uid="{00000000-0005-0000-0000-0000AD590000}"/>
    <cellStyle name="40% - Accent2 3 8 6" xfId="21644" xr:uid="{00000000-0005-0000-0000-0000AE590000}"/>
    <cellStyle name="40% - Accent2 3 8 6 2" xfId="21645" xr:uid="{00000000-0005-0000-0000-0000AF590000}"/>
    <cellStyle name="40% - Accent2 3 8 7" xfId="21646" xr:uid="{00000000-0005-0000-0000-0000B0590000}"/>
    <cellStyle name="40% - Accent2 3 9" xfId="21647" xr:uid="{00000000-0005-0000-0000-0000B1590000}"/>
    <cellStyle name="40% - Accent2 3 9 2" xfId="21648" xr:uid="{00000000-0005-0000-0000-0000B2590000}"/>
    <cellStyle name="40% - Accent2 3 9 2 2" xfId="21649" xr:uid="{00000000-0005-0000-0000-0000B3590000}"/>
    <cellStyle name="40% - Accent2 3 9 2 3" xfId="21650" xr:uid="{00000000-0005-0000-0000-0000B4590000}"/>
    <cellStyle name="40% - Accent2 3 9 3" xfId="21651" xr:uid="{00000000-0005-0000-0000-0000B5590000}"/>
    <cellStyle name="40% - Accent2 3 9 3 2" xfId="21652" xr:uid="{00000000-0005-0000-0000-0000B6590000}"/>
    <cellStyle name="40% - Accent2 3 9 4" xfId="21653" xr:uid="{00000000-0005-0000-0000-0000B7590000}"/>
    <cellStyle name="40% - Accent2 3 9 4 2" xfId="21654" xr:uid="{00000000-0005-0000-0000-0000B8590000}"/>
    <cellStyle name="40% - Accent2 3 9 5" xfId="21655" xr:uid="{00000000-0005-0000-0000-0000B9590000}"/>
    <cellStyle name="40% - Accent2 4" xfId="640" xr:uid="{00000000-0005-0000-0000-0000BA590000}"/>
    <cellStyle name="40% - Accent2 4 10" xfId="21657" xr:uid="{00000000-0005-0000-0000-0000BB590000}"/>
    <cellStyle name="40% - Accent2 4 11" xfId="21656" xr:uid="{00000000-0005-0000-0000-0000BC590000}"/>
    <cellStyle name="40% - Accent2 4 12" xfId="52193" xr:uid="{00000000-0005-0000-0000-0000BD590000}"/>
    <cellStyle name="40% - Accent2 4 13" xfId="52488" xr:uid="{00000000-0005-0000-0000-0000BE590000}"/>
    <cellStyle name="40% - Accent2 4 14" xfId="53959" xr:uid="{00000000-0005-0000-0000-0000BF590000}"/>
    <cellStyle name="40% - Accent2 4 15" xfId="55485" xr:uid="{00000000-0005-0000-0000-0000C0590000}"/>
    <cellStyle name="40% - Accent2 4 16" xfId="56863" xr:uid="{00000000-0005-0000-0000-0000C1590000}"/>
    <cellStyle name="40% - Accent2 4 2" xfId="783" xr:uid="{00000000-0005-0000-0000-0000C2590000}"/>
    <cellStyle name="40% - Accent2 4 2 10" xfId="52278" xr:uid="{00000000-0005-0000-0000-0000C3590000}"/>
    <cellStyle name="40% - Accent2 4 2 11" xfId="52489" xr:uid="{00000000-0005-0000-0000-0000C4590000}"/>
    <cellStyle name="40% - Accent2 4 2 12" xfId="53960" xr:uid="{00000000-0005-0000-0000-0000C5590000}"/>
    <cellStyle name="40% - Accent2 4 2 13" xfId="55486" xr:uid="{00000000-0005-0000-0000-0000C6590000}"/>
    <cellStyle name="40% - Accent2 4 2 14" xfId="56864" xr:uid="{00000000-0005-0000-0000-0000C7590000}"/>
    <cellStyle name="40% - Accent2 4 2 2" xfId="21659" xr:uid="{00000000-0005-0000-0000-0000C8590000}"/>
    <cellStyle name="40% - Accent2 4 2 2 10" xfId="56124" xr:uid="{00000000-0005-0000-0000-0000C9590000}"/>
    <cellStyle name="40% - Accent2 4 2 2 11" xfId="57502" xr:uid="{00000000-0005-0000-0000-0000CA590000}"/>
    <cellStyle name="40% - Accent2 4 2 2 2" xfId="21660" xr:uid="{00000000-0005-0000-0000-0000CB590000}"/>
    <cellStyle name="40% - Accent2 4 2 2 2 2" xfId="21661" xr:uid="{00000000-0005-0000-0000-0000CC590000}"/>
    <cellStyle name="40% - Accent2 4 2 2 2 2 2" xfId="21662" xr:uid="{00000000-0005-0000-0000-0000CD590000}"/>
    <cellStyle name="40% - Accent2 4 2 2 2 2 3" xfId="21663" xr:uid="{00000000-0005-0000-0000-0000CE590000}"/>
    <cellStyle name="40% - Accent2 4 2 2 2 3" xfId="21664" xr:uid="{00000000-0005-0000-0000-0000CF590000}"/>
    <cellStyle name="40% - Accent2 4 2 2 2 4" xfId="21665" xr:uid="{00000000-0005-0000-0000-0000D0590000}"/>
    <cellStyle name="40% - Accent2 4 2 2 3" xfId="21666" xr:uid="{00000000-0005-0000-0000-0000D1590000}"/>
    <cellStyle name="40% - Accent2 4 2 2 3 2" xfId="21667" xr:uid="{00000000-0005-0000-0000-0000D2590000}"/>
    <cellStyle name="40% - Accent2 4 2 2 3 2 2" xfId="21668" xr:uid="{00000000-0005-0000-0000-0000D3590000}"/>
    <cellStyle name="40% - Accent2 4 2 2 3 2 3" xfId="21669" xr:uid="{00000000-0005-0000-0000-0000D4590000}"/>
    <cellStyle name="40% - Accent2 4 2 2 3 3" xfId="21670" xr:uid="{00000000-0005-0000-0000-0000D5590000}"/>
    <cellStyle name="40% - Accent2 4 2 2 3 4" xfId="21671" xr:uid="{00000000-0005-0000-0000-0000D6590000}"/>
    <cellStyle name="40% - Accent2 4 2 2 4" xfId="21672" xr:uid="{00000000-0005-0000-0000-0000D7590000}"/>
    <cellStyle name="40% - Accent2 4 2 2 4 2" xfId="21673" xr:uid="{00000000-0005-0000-0000-0000D8590000}"/>
    <cellStyle name="40% - Accent2 4 2 2 4 3" xfId="21674" xr:uid="{00000000-0005-0000-0000-0000D9590000}"/>
    <cellStyle name="40% - Accent2 4 2 2 5" xfId="21675" xr:uid="{00000000-0005-0000-0000-0000DA590000}"/>
    <cellStyle name="40% - Accent2 4 2 2 5 2" xfId="21676" xr:uid="{00000000-0005-0000-0000-0000DB590000}"/>
    <cellStyle name="40% - Accent2 4 2 2 6" xfId="21677" xr:uid="{00000000-0005-0000-0000-0000DC590000}"/>
    <cellStyle name="40% - Accent2 4 2 2 6 2" xfId="21678" xr:uid="{00000000-0005-0000-0000-0000DD590000}"/>
    <cellStyle name="40% - Accent2 4 2 2 7" xfId="21679" xr:uid="{00000000-0005-0000-0000-0000DE590000}"/>
    <cellStyle name="40% - Accent2 4 2 2 8" xfId="53239" xr:uid="{00000000-0005-0000-0000-0000DF590000}"/>
    <cellStyle name="40% - Accent2 4 2 2 9" xfId="54598" xr:uid="{00000000-0005-0000-0000-0000E0590000}"/>
    <cellStyle name="40% - Accent2 4 2 3" xfId="21680" xr:uid="{00000000-0005-0000-0000-0000E1590000}"/>
    <cellStyle name="40% - Accent2 4 2 3 2" xfId="21681" xr:uid="{00000000-0005-0000-0000-0000E2590000}"/>
    <cellStyle name="40% - Accent2 4 2 3 2 2" xfId="21682" xr:uid="{00000000-0005-0000-0000-0000E3590000}"/>
    <cellStyle name="40% - Accent2 4 2 3 2 3" xfId="21683" xr:uid="{00000000-0005-0000-0000-0000E4590000}"/>
    <cellStyle name="40% - Accent2 4 2 3 3" xfId="21684" xr:uid="{00000000-0005-0000-0000-0000E5590000}"/>
    <cellStyle name="40% - Accent2 4 2 3 3 2" xfId="21685" xr:uid="{00000000-0005-0000-0000-0000E6590000}"/>
    <cellStyle name="40% - Accent2 4 2 3 4" xfId="21686" xr:uid="{00000000-0005-0000-0000-0000E7590000}"/>
    <cellStyle name="40% - Accent2 4 2 3 4 2" xfId="21687" xr:uid="{00000000-0005-0000-0000-0000E8590000}"/>
    <cellStyle name="40% - Accent2 4 2 3 5" xfId="21688" xr:uid="{00000000-0005-0000-0000-0000E9590000}"/>
    <cellStyle name="40% - Accent2 4 2 3 6" xfId="53021" xr:uid="{00000000-0005-0000-0000-0000EA590000}"/>
    <cellStyle name="40% - Accent2 4 2 3 7" xfId="54432" xr:uid="{00000000-0005-0000-0000-0000EB590000}"/>
    <cellStyle name="40% - Accent2 4 2 3 8" xfId="55958" xr:uid="{00000000-0005-0000-0000-0000EC590000}"/>
    <cellStyle name="40% - Accent2 4 2 3 9" xfId="57336" xr:uid="{00000000-0005-0000-0000-0000ED590000}"/>
    <cellStyle name="40% - Accent2 4 2 4" xfId="21689" xr:uid="{00000000-0005-0000-0000-0000EE590000}"/>
    <cellStyle name="40% - Accent2 4 2 4 2" xfId="21690" xr:uid="{00000000-0005-0000-0000-0000EF590000}"/>
    <cellStyle name="40% - Accent2 4 2 4 2 2" xfId="21691" xr:uid="{00000000-0005-0000-0000-0000F0590000}"/>
    <cellStyle name="40% - Accent2 4 2 4 2 3" xfId="21692" xr:uid="{00000000-0005-0000-0000-0000F1590000}"/>
    <cellStyle name="40% - Accent2 4 2 4 3" xfId="21693" xr:uid="{00000000-0005-0000-0000-0000F2590000}"/>
    <cellStyle name="40% - Accent2 4 2 4 4" xfId="21694" xr:uid="{00000000-0005-0000-0000-0000F3590000}"/>
    <cellStyle name="40% - Accent2 4 2 4 5" xfId="52702" xr:uid="{00000000-0005-0000-0000-0000F4590000}"/>
    <cellStyle name="40% - Accent2 4 2 4 6" xfId="54173" xr:uid="{00000000-0005-0000-0000-0000F5590000}"/>
    <cellStyle name="40% - Accent2 4 2 4 7" xfId="55699" xr:uid="{00000000-0005-0000-0000-0000F6590000}"/>
    <cellStyle name="40% - Accent2 4 2 4 8" xfId="57077" xr:uid="{00000000-0005-0000-0000-0000F7590000}"/>
    <cellStyle name="40% - Accent2 4 2 5" xfId="21695" xr:uid="{00000000-0005-0000-0000-0000F8590000}"/>
    <cellStyle name="40% - Accent2 4 2 5 2" xfId="21696" xr:uid="{00000000-0005-0000-0000-0000F9590000}"/>
    <cellStyle name="40% - Accent2 4 2 5 3" xfId="21697" xr:uid="{00000000-0005-0000-0000-0000FA590000}"/>
    <cellStyle name="40% - Accent2 4 2 6" xfId="21698" xr:uid="{00000000-0005-0000-0000-0000FB590000}"/>
    <cellStyle name="40% - Accent2 4 2 6 2" xfId="21699" xr:uid="{00000000-0005-0000-0000-0000FC590000}"/>
    <cellStyle name="40% - Accent2 4 2 7" xfId="21700" xr:uid="{00000000-0005-0000-0000-0000FD590000}"/>
    <cellStyle name="40% - Accent2 4 2 7 2" xfId="21701" xr:uid="{00000000-0005-0000-0000-0000FE590000}"/>
    <cellStyle name="40% - Accent2 4 2 8" xfId="21702" xr:uid="{00000000-0005-0000-0000-0000FF590000}"/>
    <cellStyle name="40% - Accent2 4 2 9" xfId="21658" xr:uid="{00000000-0005-0000-0000-0000005A0000}"/>
    <cellStyle name="40% - Accent2 4 3" xfId="21703" xr:uid="{00000000-0005-0000-0000-0000015A0000}"/>
    <cellStyle name="40% - Accent2 4 3 10" xfId="54597" xr:uid="{00000000-0005-0000-0000-0000025A0000}"/>
    <cellStyle name="40% - Accent2 4 3 11" xfId="56123" xr:uid="{00000000-0005-0000-0000-0000035A0000}"/>
    <cellStyle name="40% - Accent2 4 3 12" xfId="57501" xr:uid="{00000000-0005-0000-0000-0000045A0000}"/>
    <cellStyle name="40% - Accent2 4 3 2" xfId="21704" xr:uid="{00000000-0005-0000-0000-0000055A0000}"/>
    <cellStyle name="40% - Accent2 4 3 2 2" xfId="21705" xr:uid="{00000000-0005-0000-0000-0000065A0000}"/>
    <cellStyle name="40% - Accent2 4 3 2 2 2" xfId="21706" xr:uid="{00000000-0005-0000-0000-0000075A0000}"/>
    <cellStyle name="40% - Accent2 4 3 2 2 2 2" xfId="21707" xr:uid="{00000000-0005-0000-0000-0000085A0000}"/>
    <cellStyle name="40% - Accent2 4 3 2 2 2 3" xfId="21708" xr:uid="{00000000-0005-0000-0000-0000095A0000}"/>
    <cellStyle name="40% - Accent2 4 3 2 2 3" xfId="21709" xr:uid="{00000000-0005-0000-0000-00000A5A0000}"/>
    <cellStyle name="40% - Accent2 4 3 2 2 4" xfId="21710" xr:uid="{00000000-0005-0000-0000-00000B5A0000}"/>
    <cellStyle name="40% - Accent2 4 3 2 3" xfId="21711" xr:uid="{00000000-0005-0000-0000-00000C5A0000}"/>
    <cellStyle name="40% - Accent2 4 3 2 3 2" xfId="21712" xr:uid="{00000000-0005-0000-0000-00000D5A0000}"/>
    <cellStyle name="40% - Accent2 4 3 2 3 2 2" xfId="21713" xr:uid="{00000000-0005-0000-0000-00000E5A0000}"/>
    <cellStyle name="40% - Accent2 4 3 2 3 2 3" xfId="21714" xr:uid="{00000000-0005-0000-0000-00000F5A0000}"/>
    <cellStyle name="40% - Accent2 4 3 2 3 3" xfId="21715" xr:uid="{00000000-0005-0000-0000-0000105A0000}"/>
    <cellStyle name="40% - Accent2 4 3 2 3 4" xfId="21716" xr:uid="{00000000-0005-0000-0000-0000115A0000}"/>
    <cellStyle name="40% - Accent2 4 3 2 4" xfId="21717" xr:uid="{00000000-0005-0000-0000-0000125A0000}"/>
    <cellStyle name="40% - Accent2 4 3 2 4 2" xfId="21718" xr:uid="{00000000-0005-0000-0000-0000135A0000}"/>
    <cellStyle name="40% - Accent2 4 3 2 4 3" xfId="21719" xr:uid="{00000000-0005-0000-0000-0000145A0000}"/>
    <cellStyle name="40% - Accent2 4 3 2 5" xfId="21720" xr:uid="{00000000-0005-0000-0000-0000155A0000}"/>
    <cellStyle name="40% - Accent2 4 3 2 5 2" xfId="21721" xr:uid="{00000000-0005-0000-0000-0000165A0000}"/>
    <cellStyle name="40% - Accent2 4 3 2 6" xfId="21722" xr:uid="{00000000-0005-0000-0000-0000175A0000}"/>
    <cellStyle name="40% - Accent2 4 3 2 6 2" xfId="21723" xr:uid="{00000000-0005-0000-0000-0000185A0000}"/>
    <cellStyle name="40% - Accent2 4 3 2 7" xfId="21724" xr:uid="{00000000-0005-0000-0000-0000195A0000}"/>
    <cellStyle name="40% - Accent2 4 3 3" xfId="21725" xr:uid="{00000000-0005-0000-0000-00001A5A0000}"/>
    <cellStyle name="40% - Accent2 4 3 3 2" xfId="21726" xr:uid="{00000000-0005-0000-0000-00001B5A0000}"/>
    <cellStyle name="40% - Accent2 4 3 3 2 2" xfId="21727" xr:uid="{00000000-0005-0000-0000-00001C5A0000}"/>
    <cellStyle name="40% - Accent2 4 3 3 2 3" xfId="21728" xr:uid="{00000000-0005-0000-0000-00001D5A0000}"/>
    <cellStyle name="40% - Accent2 4 3 3 3" xfId="21729" xr:uid="{00000000-0005-0000-0000-00001E5A0000}"/>
    <cellStyle name="40% - Accent2 4 3 3 3 2" xfId="21730" xr:uid="{00000000-0005-0000-0000-00001F5A0000}"/>
    <cellStyle name="40% - Accent2 4 3 3 4" xfId="21731" xr:uid="{00000000-0005-0000-0000-0000205A0000}"/>
    <cellStyle name="40% - Accent2 4 3 3 4 2" xfId="21732" xr:uid="{00000000-0005-0000-0000-0000215A0000}"/>
    <cellStyle name="40% - Accent2 4 3 3 5" xfId="21733" xr:uid="{00000000-0005-0000-0000-0000225A0000}"/>
    <cellStyle name="40% - Accent2 4 3 4" xfId="21734" xr:uid="{00000000-0005-0000-0000-0000235A0000}"/>
    <cellStyle name="40% - Accent2 4 3 4 2" xfId="21735" xr:uid="{00000000-0005-0000-0000-0000245A0000}"/>
    <cellStyle name="40% - Accent2 4 3 4 2 2" xfId="21736" xr:uid="{00000000-0005-0000-0000-0000255A0000}"/>
    <cellStyle name="40% - Accent2 4 3 4 2 3" xfId="21737" xr:uid="{00000000-0005-0000-0000-0000265A0000}"/>
    <cellStyle name="40% - Accent2 4 3 4 3" xfId="21738" xr:uid="{00000000-0005-0000-0000-0000275A0000}"/>
    <cellStyle name="40% - Accent2 4 3 4 4" xfId="21739" xr:uid="{00000000-0005-0000-0000-0000285A0000}"/>
    <cellStyle name="40% - Accent2 4 3 5" xfId="21740" xr:uid="{00000000-0005-0000-0000-0000295A0000}"/>
    <cellStyle name="40% - Accent2 4 3 5 2" xfId="21741" xr:uid="{00000000-0005-0000-0000-00002A5A0000}"/>
    <cellStyle name="40% - Accent2 4 3 5 3" xfId="21742" xr:uid="{00000000-0005-0000-0000-00002B5A0000}"/>
    <cellStyle name="40% - Accent2 4 3 6" xfId="21743" xr:uid="{00000000-0005-0000-0000-00002C5A0000}"/>
    <cellStyle name="40% - Accent2 4 3 6 2" xfId="21744" xr:uid="{00000000-0005-0000-0000-00002D5A0000}"/>
    <cellStyle name="40% - Accent2 4 3 7" xfId="21745" xr:uid="{00000000-0005-0000-0000-00002E5A0000}"/>
    <cellStyle name="40% - Accent2 4 3 7 2" xfId="21746" xr:uid="{00000000-0005-0000-0000-00002F5A0000}"/>
    <cellStyle name="40% - Accent2 4 3 8" xfId="21747" xr:uid="{00000000-0005-0000-0000-0000305A0000}"/>
    <cellStyle name="40% - Accent2 4 3 9" xfId="53238" xr:uid="{00000000-0005-0000-0000-0000315A0000}"/>
    <cellStyle name="40% - Accent2 4 4" xfId="21748" xr:uid="{00000000-0005-0000-0000-0000325A0000}"/>
    <cellStyle name="40% - Accent2 4 4 10" xfId="55873" xr:uid="{00000000-0005-0000-0000-0000335A0000}"/>
    <cellStyle name="40% - Accent2 4 4 11" xfId="57251" xr:uid="{00000000-0005-0000-0000-0000345A0000}"/>
    <cellStyle name="40% - Accent2 4 4 2" xfId="21749" xr:uid="{00000000-0005-0000-0000-0000355A0000}"/>
    <cellStyle name="40% - Accent2 4 4 2 2" xfId="21750" xr:uid="{00000000-0005-0000-0000-0000365A0000}"/>
    <cellStyle name="40% - Accent2 4 4 2 2 2" xfId="21751" xr:uid="{00000000-0005-0000-0000-0000375A0000}"/>
    <cellStyle name="40% - Accent2 4 4 2 2 3" xfId="21752" xr:uid="{00000000-0005-0000-0000-0000385A0000}"/>
    <cellStyle name="40% - Accent2 4 4 2 3" xfId="21753" xr:uid="{00000000-0005-0000-0000-0000395A0000}"/>
    <cellStyle name="40% - Accent2 4 4 2 4" xfId="21754" xr:uid="{00000000-0005-0000-0000-00003A5A0000}"/>
    <cellStyle name="40% - Accent2 4 4 3" xfId="21755" xr:uid="{00000000-0005-0000-0000-00003B5A0000}"/>
    <cellStyle name="40% - Accent2 4 4 3 2" xfId="21756" xr:uid="{00000000-0005-0000-0000-00003C5A0000}"/>
    <cellStyle name="40% - Accent2 4 4 3 2 2" xfId="21757" xr:uid="{00000000-0005-0000-0000-00003D5A0000}"/>
    <cellStyle name="40% - Accent2 4 4 3 2 3" xfId="21758" xr:uid="{00000000-0005-0000-0000-00003E5A0000}"/>
    <cellStyle name="40% - Accent2 4 4 3 3" xfId="21759" xr:uid="{00000000-0005-0000-0000-00003F5A0000}"/>
    <cellStyle name="40% - Accent2 4 4 3 4" xfId="21760" xr:uid="{00000000-0005-0000-0000-0000405A0000}"/>
    <cellStyle name="40% - Accent2 4 4 4" xfId="21761" xr:uid="{00000000-0005-0000-0000-0000415A0000}"/>
    <cellStyle name="40% - Accent2 4 4 4 2" xfId="21762" xr:uid="{00000000-0005-0000-0000-0000425A0000}"/>
    <cellStyle name="40% - Accent2 4 4 4 3" xfId="21763" xr:uid="{00000000-0005-0000-0000-0000435A0000}"/>
    <cellStyle name="40% - Accent2 4 4 5" xfId="21764" xr:uid="{00000000-0005-0000-0000-0000445A0000}"/>
    <cellStyle name="40% - Accent2 4 4 5 2" xfId="21765" xr:uid="{00000000-0005-0000-0000-0000455A0000}"/>
    <cellStyle name="40% - Accent2 4 4 6" xfId="21766" xr:uid="{00000000-0005-0000-0000-0000465A0000}"/>
    <cellStyle name="40% - Accent2 4 4 6 2" xfId="21767" xr:uid="{00000000-0005-0000-0000-0000475A0000}"/>
    <cellStyle name="40% - Accent2 4 4 7" xfId="21768" xr:uid="{00000000-0005-0000-0000-0000485A0000}"/>
    <cellStyle name="40% - Accent2 4 4 8" xfId="52936" xr:uid="{00000000-0005-0000-0000-0000495A0000}"/>
    <cellStyle name="40% - Accent2 4 4 9" xfId="54347" xr:uid="{00000000-0005-0000-0000-00004A5A0000}"/>
    <cellStyle name="40% - Accent2 4 5" xfId="21769" xr:uid="{00000000-0005-0000-0000-00004B5A0000}"/>
    <cellStyle name="40% - Accent2 4 5 2" xfId="21770" xr:uid="{00000000-0005-0000-0000-00004C5A0000}"/>
    <cellStyle name="40% - Accent2 4 5 2 2" xfId="21771" xr:uid="{00000000-0005-0000-0000-00004D5A0000}"/>
    <cellStyle name="40% - Accent2 4 5 2 3" xfId="21772" xr:uid="{00000000-0005-0000-0000-00004E5A0000}"/>
    <cellStyle name="40% - Accent2 4 5 3" xfId="21773" xr:uid="{00000000-0005-0000-0000-00004F5A0000}"/>
    <cellStyle name="40% - Accent2 4 5 3 2" xfId="21774" xr:uid="{00000000-0005-0000-0000-0000505A0000}"/>
    <cellStyle name="40% - Accent2 4 5 4" xfId="21775" xr:uid="{00000000-0005-0000-0000-0000515A0000}"/>
    <cellStyle name="40% - Accent2 4 5 4 2" xfId="21776" xr:uid="{00000000-0005-0000-0000-0000525A0000}"/>
    <cellStyle name="40% - Accent2 4 5 5" xfId="21777" xr:uid="{00000000-0005-0000-0000-0000535A0000}"/>
    <cellStyle name="40% - Accent2 4 5 6" xfId="52701" xr:uid="{00000000-0005-0000-0000-0000545A0000}"/>
    <cellStyle name="40% - Accent2 4 5 7" xfId="54172" xr:uid="{00000000-0005-0000-0000-0000555A0000}"/>
    <cellStyle name="40% - Accent2 4 5 8" xfId="55698" xr:uid="{00000000-0005-0000-0000-0000565A0000}"/>
    <cellStyle name="40% - Accent2 4 5 9" xfId="57076" xr:uid="{00000000-0005-0000-0000-0000575A0000}"/>
    <cellStyle name="40% - Accent2 4 6" xfId="21778" xr:uid="{00000000-0005-0000-0000-0000585A0000}"/>
    <cellStyle name="40% - Accent2 4 6 2" xfId="21779" xr:uid="{00000000-0005-0000-0000-0000595A0000}"/>
    <cellStyle name="40% - Accent2 4 6 2 2" xfId="21780" xr:uid="{00000000-0005-0000-0000-00005A5A0000}"/>
    <cellStyle name="40% - Accent2 4 6 2 3" xfId="21781" xr:uid="{00000000-0005-0000-0000-00005B5A0000}"/>
    <cellStyle name="40% - Accent2 4 6 3" xfId="21782" xr:uid="{00000000-0005-0000-0000-00005C5A0000}"/>
    <cellStyle name="40% - Accent2 4 6 4" xfId="21783" xr:uid="{00000000-0005-0000-0000-00005D5A0000}"/>
    <cellStyle name="40% - Accent2 4 7" xfId="21784" xr:uid="{00000000-0005-0000-0000-00005E5A0000}"/>
    <cellStyle name="40% - Accent2 4 7 2" xfId="21785" xr:uid="{00000000-0005-0000-0000-00005F5A0000}"/>
    <cellStyle name="40% - Accent2 4 7 3" xfId="21786" xr:uid="{00000000-0005-0000-0000-0000605A0000}"/>
    <cellStyle name="40% - Accent2 4 8" xfId="21787" xr:uid="{00000000-0005-0000-0000-0000615A0000}"/>
    <cellStyle name="40% - Accent2 4 8 2" xfId="21788" xr:uid="{00000000-0005-0000-0000-0000625A0000}"/>
    <cellStyle name="40% - Accent2 4 9" xfId="21789" xr:uid="{00000000-0005-0000-0000-0000635A0000}"/>
    <cellStyle name="40% - Accent2 4 9 2" xfId="21790" xr:uid="{00000000-0005-0000-0000-0000645A0000}"/>
    <cellStyle name="40% - Accent2 5" xfId="21791" xr:uid="{00000000-0005-0000-0000-0000655A0000}"/>
    <cellStyle name="40% - Accent2 5 2" xfId="1219" xr:uid="{00000000-0005-0000-0000-0000665A0000}"/>
    <cellStyle name="40% - Accent2 5 2 2" xfId="53240" xr:uid="{00000000-0005-0000-0000-0000675A0000}"/>
    <cellStyle name="40% - Accent2 5 2 3" xfId="54599" xr:uid="{00000000-0005-0000-0000-0000685A0000}"/>
    <cellStyle name="40% - Accent2 5 2 4" xfId="56125" xr:uid="{00000000-0005-0000-0000-0000695A0000}"/>
    <cellStyle name="40% - Accent2 5 2 5" xfId="57503" xr:uid="{00000000-0005-0000-0000-00006A5A0000}"/>
    <cellStyle name="40% - Accent2 5 3" xfId="52294" xr:uid="{00000000-0005-0000-0000-00006B5A0000}"/>
    <cellStyle name="40% - Accent2 5 3 2" xfId="53036" xr:uid="{00000000-0005-0000-0000-00006C5A0000}"/>
    <cellStyle name="40% - Accent2 5 3 3" xfId="54447" xr:uid="{00000000-0005-0000-0000-00006D5A0000}"/>
    <cellStyle name="40% - Accent2 5 3 4" xfId="55973" xr:uid="{00000000-0005-0000-0000-00006E5A0000}"/>
    <cellStyle name="40% - Accent2 5 3 5" xfId="57351" xr:uid="{00000000-0005-0000-0000-00006F5A0000}"/>
    <cellStyle name="40% - Accent2 5 4" xfId="52703" xr:uid="{00000000-0005-0000-0000-0000705A0000}"/>
    <cellStyle name="40% - Accent2 5 4 2" xfId="54174" xr:uid="{00000000-0005-0000-0000-0000715A0000}"/>
    <cellStyle name="40% - Accent2 5 4 3" xfId="55700" xr:uid="{00000000-0005-0000-0000-0000725A0000}"/>
    <cellStyle name="40% - Accent2 5 4 4" xfId="57078" xr:uid="{00000000-0005-0000-0000-0000735A0000}"/>
    <cellStyle name="40% - Accent2 5 5" xfId="52490" xr:uid="{00000000-0005-0000-0000-0000745A0000}"/>
    <cellStyle name="40% - Accent2 5 6" xfId="53961" xr:uid="{00000000-0005-0000-0000-0000755A0000}"/>
    <cellStyle name="40% - Accent2 5 7" xfId="55487" xr:uid="{00000000-0005-0000-0000-0000765A0000}"/>
    <cellStyle name="40% - Accent2 5 8" xfId="56865" xr:uid="{00000000-0005-0000-0000-0000775A0000}"/>
    <cellStyle name="40% - Accent2 6" xfId="21792" xr:uid="{00000000-0005-0000-0000-0000785A0000}"/>
    <cellStyle name="40% - Accent2 6 2" xfId="1218" xr:uid="{00000000-0005-0000-0000-0000795A0000}"/>
    <cellStyle name="40% - Accent2 6 2 2" xfId="53522" xr:uid="{00000000-0005-0000-0000-00007A5A0000}"/>
    <cellStyle name="40% - Accent2 6 2 3" xfId="54761" xr:uid="{00000000-0005-0000-0000-00007B5A0000}"/>
    <cellStyle name="40% - Accent2 6 2 4" xfId="56287" xr:uid="{00000000-0005-0000-0000-00007C5A0000}"/>
    <cellStyle name="40% - Accent2 6 2 5" xfId="57665" xr:uid="{00000000-0005-0000-0000-00007D5A0000}"/>
    <cellStyle name="40% - Accent2 6 3" xfId="52308" xr:uid="{00000000-0005-0000-0000-00007E5A0000}"/>
    <cellStyle name="40% - Accent2 6 3 2" xfId="53049" xr:uid="{00000000-0005-0000-0000-00007F5A0000}"/>
    <cellStyle name="40% - Accent2 6 3 3" xfId="54460" xr:uid="{00000000-0005-0000-0000-0000805A0000}"/>
    <cellStyle name="40% - Accent2 6 3 4" xfId="55986" xr:uid="{00000000-0005-0000-0000-0000815A0000}"/>
    <cellStyle name="40% - Accent2 6 3 5" xfId="57364" xr:uid="{00000000-0005-0000-0000-0000825A0000}"/>
    <cellStyle name="40% - Accent2 6 4" xfId="52704" xr:uid="{00000000-0005-0000-0000-0000835A0000}"/>
    <cellStyle name="40% - Accent2 6 4 2" xfId="54175" xr:uid="{00000000-0005-0000-0000-0000845A0000}"/>
    <cellStyle name="40% - Accent2 6 4 3" xfId="55701" xr:uid="{00000000-0005-0000-0000-0000855A0000}"/>
    <cellStyle name="40% - Accent2 6 4 4" xfId="57079" xr:uid="{00000000-0005-0000-0000-0000865A0000}"/>
    <cellStyle name="40% - Accent2 6 5" xfId="52491" xr:uid="{00000000-0005-0000-0000-0000875A0000}"/>
    <cellStyle name="40% - Accent2 6 6" xfId="53962" xr:uid="{00000000-0005-0000-0000-0000885A0000}"/>
    <cellStyle name="40% - Accent2 6 7" xfId="55488" xr:uid="{00000000-0005-0000-0000-0000895A0000}"/>
    <cellStyle name="40% - Accent2 6 8" xfId="56866" xr:uid="{00000000-0005-0000-0000-00008A5A0000}"/>
    <cellStyle name="40% - Accent2 7" xfId="1217" xr:uid="{00000000-0005-0000-0000-00008B5A0000}"/>
    <cellStyle name="40% - Accent2 7 2" xfId="52322" xr:uid="{00000000-0005-0000-0000-00008C5A0000}"/>
    <cellStyle name="40% - Accent2 7 2 2" xfId="53508" xr:uid="{00000000-0005-0000-0000-00008D5A0000}"/>
    <cellStyle name="40% - Accent2 7 2 3" xfId="54747" xr:uid="{00000000-0005-0000-0000-00008E5A0000}"/>
    <cellStyle name="40% - Accent2 7 2 4" xfId="56273" xr:uid="{00000000-0005-0000-0000-00008F5A0000}"/>
    <cellStyle name="40% - Accent2 7 2 5" xfId="57651" xr:uid="{00000000-0005-0000-0000-0000905A0000}"/>
    <cellStyle name="40% - Accent2 7 3" xfId="53063" xr:uid="{00000000-0005-0000-0000-0000915A0000}"/>
    <cellStyle name="40% - Accent2 7 3 2" xfId="54474" xr:uid="{00000000-0005-0000-0000-0000925A0000}"/>
    <cellStyle name="40% - Accent2 7 3 3" xfId="56000" xr:uid="{00000000-0005-0000-0000-0000935A0000}"/>
    <cellStyle name="40% - Accent2 7 3 4" xfId="57378" xr:uid="{00000000-0005-0000-0000-0000945A0000}"/>
    <cellStyle name="40% - Accent2 7 4" xfId="52705" xr:uid="{00000000-0005-0000-0000-0000955A0000}"/>
    <cellStyle name="40% - Accent2 7 4 2" xfId="54176" xr:uid="{00000000-0005-0000-0000-0000965A0000}"/>
    <cellStyle name="40% - Accent2 7 4 3" xfId="55702" xr:uid="{00000000-0005-0000-0000-0000975A0000}"/>
    <cellStyle name="40% - Accent2 7 4 4" xfId="57080" xr:uid="{00000000-0005-0000-0000-0000985A0000}"/>
    <cellStyle name="40% - Accent2 7 5" xfId="52492" xr:uid="{00000000-0005-0000-0000-0000995A0000}"/>
    <cellStyle name="40% - Accent2 7 6" xfId="53963" xr:uid="{00000000-0005-0000-0000-00009A5A0000}"/>
    <cellStyle name="40% - Accent2 7 7" xfId="55489" xr:uid="{00000000-0005-0000-0000-00009B5A0000}"/>
    <cellStyle name="40% - Accent2 7 8" xfId="56867" xr:uid="{00000000-0005-0000-0000-00009C5A0000}"/>
    <cellStyle name="40% - Accent2 8" xfId="52337" xr:uid="{00000000-0005-0000-0000-00009D5A0000}"/>
    <cellStyle name="40% - Accent2 8 2" xfId="53493" xr:uid="{00000000-0005-0000-0000-00009E5A0000}"/>
    <cellStyle name="40% - Accent2 8 2 2" xfId="54732" xr:uid="{00000000-0005-0000-0000-00009F5A0000}"/>
    <cellStyle name="40% - Accent2 8 2 3" xfId="56258" xr:uid="{00000000-0005-0000-0000-0000A05A0000}"/>
    <cellStyle name="40% - Accent2 8 2 4" xfId="57636" xr:uid="{00000000-0005-0000-0000-0000A15A0000}"/>
    <cellStyle name="40% - Accent2 8 3" xfId="53077" xr:uid="{00000000-0005-0000-0000-0000A25A0000}"/>
    <cellStyle name="40% - Accent2 8 4" xfId="54488" xr:uid="{00000000-0005-0000-0000-0000A35A0000}"/>
    <cellStyle name="40% - Accent2 8 5" xfId="56014" xr:uid="{00000000-0005-0000-0000-0000A45A0000}"/>
    <cellStyle name="40% - Accent2 8 6" xfId="57392" xr:uid="{00000000-0005-0000-0000-0000A55A0000}"/>
    <cellStyle name="40% - Accent2 9" xfId="53091" xr:uid="{00000000-0005-0000-0000-0000A65A0000}"/>
    <cellStyle name="40% - Accent2 9 2" xfId="53479" xr:uid="{00000000-0005-0000-0000-0000A75A0000}"/>
    <cellStyle name="40% - Accent2 9 2 2" xfId="54718" xr:uid="{00000000-0005-0000-0000-0000A85A0000}"/>
    <cellStyle name="40% - Accent2 9 2 3" xfId="56244" xr:uid="{00000000-0005-0000-0000-0000A95A0000}"/>
    <cellStyle name="40% - Accent2 9 2 4" xfId="57622" xr:uid="{00000000-0005-0000-0000-0000AA5A0000}"/>
    <cellStyle name="40% - Accent2 9 3" xfId="54502" xr:uid="{00000000-0005-0000-0000-0000AB5A0000}"/>
    <cellStyle name="40% - Accent2 9 4" xfId="56028" xr:uid="{00000000-0005-0000-0000-0000AC5A0000}"/>
    <cellStyle name="40% - Accent2 9 5" xfId="57406" xr:uid="{00000000-0005-0000-0000-0000AD5A0000}"/>
    <cellStyle name="40% - Accent3" xfId="419" builtinId="39" customBuiltin="1"/>
    <cellStyle name="40% - Accent3 10" xfId="53128" xr:uid="{00000000-0005-0000-0000-0000AF5A0000}"/>
    <cellStyle name="40% - Accent3 10 2" xfId="53346" xr:uid="{00000000-0005-0000-0000-0000B05A0000}"/>
    <cellStyle name="40% - Accent3 10 2 2" xfId="53765" xr:uid="{00000000-0005-0000-0000-0000B15A0000}"/>
    <cellStyle name="40% - Accent3 10 2 2 2" xfId="55076" xr:uid="{00000000-0005-0000-0000-0000B25A0000}"/>
    <cellStyle name="40% - Accent3 10 2 2 3" xfId="56506" xr:uid="{00000000-0005-0000-0000-0000B35A0000}"/>
    <cellStyle name="40% - Accent3 10 2 3" xfId="53597" xr:uid="{00000000-0005-0000-0000-0000B45A0000}"/>
    <cellStyle name="40% - Accent3 10 2 3 2" xfId="54937" xr:uid="{00000000-0005-0000-0000-0000B55A0000}"/>
    <cellStyle name="40% - Accent3 10 2 4" xfId="54821" xr:uid="{00000000-0005-0000-0000-0000B65A0000}"/>
    <cellStyle name="40% - Accent3 10 2 4 2" xfId="55200" xr:uid="{00000000-0005-0000-0000-0000B75A0000}"/>
    <cellStyle name="40% - Accent3 10 2 5" xfId="54884" xr:uid="{00000000-0005-0000-0000-0000B85A0000}"/>
    <cellStyle name="40% - Accent3 10 2 6" xfId="55266" xr:uid="{00000000-0005-0000-0000-0000B95A0000}"/>
    <cellStyle name="40% - Accent3 10 2 7" xfId="55337" xr:uid="{00000000-0005-0000-0000-0000BA5A0000}"/>
    <cellStyle name="40% - Accent3 10 2 8" xfId="56397" xr:uid="{00000000-0005-0000-0000-0000BB5A0000}"/>
    <cellStyle name="40% - Accent3 10 3" xfId="53749" xr:uid="{00000000-0005-0000-0000-0000BC5A0000}"/>
    <cellStyle name="40% - Accent3 10 3 2" xfId="55060" xr:uid="{00000000-0005-0000-0000-0000BD5A0000}"/>
    <cellStyle name="40% - Accent3 10 3 3" xfId="56490" xr:uid="{00000000-0005-0000-0000-0000BE5A0000}"/>
    <cellStyle name="40% - Accent3 10 4" xfId="53581" xr:uid="{00000000-0005-0000-0000-0000BF5A0000}"/>
    <cellStyle name="40% - Accent3 10 4 2" xfId="54921" xr:uid="{00000000-0005-0000-0000-0000C05A0000}"/>
    <cellStyle name="40% - Accent3 10 5" xfId="54808" xr:uid="{00000000-0005-0000-0000-0000C15A0000}"/>
    <cellStyle name="40% - Accent3 10 5 2" xfId="55184" xr:uid="{00000000-0005-0000-0000-0000C25A0000}"/>
    <cellStyle name="40% - Accent3 10 6" xfId="54868" xr:uid="{00000000-0005-0000-0000-0000C35A0000}"/>
    <cellStyle name="40% - Accent3 10 7" xfId="55250" xr:uid="{00000000-0005-0000-0000-0000C45A0000}"/>
    <cellStyle name="40% - Accent3 10 8" xfId="55321" xr:uid="{00000000-0005-0000-0000-0000C55A0000}"/>
    <cellStyle name="40% - Accent3 10 9" xfId="56365" xr:uid="{00000000-0005-0000-0000-0000C65A0000}"/>
    <cellStyle name="40% - Accent3 11" xfId="53241" xr:uid="{00000000-0005-0000-0000-0000C75A0000}"/>
    <cellStyle name="40% - Accent3 11 2" xfId="54600" xr:uid="{00000000-0005-0000-0000-0000C85A0000}"/>
    <cellStyle name="40% - Accent3 11 3" xfId="56126" xr:uid="{00000000-0005-0000-0000-0000C95A0000}"/>
    <cellStyle name="40% - Accent3 11 4" xfId="57504" xr:uid="{00000000-0005-0000-0000-0000CA5A0000}"/>
    <cellStyle name="40% - Accent3 12" xfId="53565" xr:uid="{00000000-0005-0000-0000-0000CB5A0000}"/>
    <cellStyle name="40% - Accent3 12 2" xfId="53786" xr:uid="{00000000-0005-0000-0000-0000CC5A0000}"/>
    <cellStyle name="40% - Accent3 12 2 2" xfId="55097" xr:uid="{00000000-0005-0000-0000-0000CD5A0000}"/>
    <cellStyle name="40% - Accent3 12 2 3" xfId="56527" xr:uid="{00000000-0005-0000-0000-0000CE5A0000}"/>
    <cellStyle name="40% - Accent3 12 3" xfId="53619" xr:uid="{00000000-0005-0000-0000-0000CF5A0000}"/>
    <cellStyle name="40% - Accent3 12 3 2" xfId="54958" xr:uid="{00000000-0005-0000-0000-0000D05A0000}"/>
    <cellStyle name="40% - Accent3 12 4" xfId="54839" xr:uid="{00000000-0005-0000-0000-0000D15A0000}"/>
    <cellStyle name="40% - Accent3 12 4 2" xfId="55221" xr:uid="{00000000-0005-0000-0000-0000D25A0000}"/>
    <cellStyle name="40% - Accent3 12 5" xfId="54905" xr:uid="{00000000-0005-0000-0000-0000D35A0000}"/>
    <cellStyle name="40% - Accent3 12 6" xfId="55287" xr:uid="{00000000-0005-0000-0000-0000D45A0000}"/>
    <cellStyle name="40% - Accent3 12 7" xfId="55359" xr:uid="{00000000-0005-0000-0000-0000D55A0000}"/>
    <cellStyle name="40% - Accent3 12 8" xfId="56430" xr:uid="{00000000-0005-0000-0000-0000D65A0000}"/>
    <cellStyle name="40% - Accent3 13" xfId="52873" xr:uid="{00000000-0005-0000-0000-0000D75A0000}"/>
    <cellStyle name="40% - Accent3 13 2" xfId="53807" xr:uid="{00000000-0005-0000-0000-0000D85A0000}"/>
    <cellStyle name="40% - Accent3 13 2 2" xfId="55118" xr:uid="{00000000-0005-0000-0000-0000D95A0000}"/>
    <cellStyle name="40% - Accent3 13 2 3" xfId="56548" xr:uid="{00000000-0005-0000-0000-0000DA5A0000}"/>
    <cellStyle name="40% - Accent3 13 3" xfId="53640" xr:uid="{00000000-0005-0000-0000-0000DB5A0000}"/>
    <cellStyle name="40% - Accent3 13 3 2" xfId="54979" xr:uid="{00000000-0005-0000-0000-0000DC5A0000}"/>
    <cellStyle name="40% - Accent3 13 4" xfId="56366" xr:uid="{00000000-0005-0000-0000-0000DD5A0000}"/>
    <cellStyle name="40% - Accent3 14" xfId="52834" xr:uid="{00000000-0005-0000-0000-0000DE5A0000}"/>
    <cellStyle name="40% - Accent3 14 2" xfId="53652" xr:uid="{00000000-0005-0000-0000-0000DF5A0000}"/>
    <cellStyle name="40% - Accent3 14 2 2" xfId="54991" xr:uid="{00000000-0005-0000-0000-0000E05A0000}"/>
    <cellStyle name="40% - Accent3 14 3" xfId="54854" xr:uid="{00000000-0005-0000-0000-0000E15A0000}"/>
    <cellStyle name="40% - Accent3 14 4" xfId="56340" xr:uid="{00000000-0005-0000-0000-0000E25A0000}"/>
    <cellStyle name="40% - Accent3 15" xfId="53734" xr:uid="{00000000-0005-0000-0000-0000E35A0000}"/>
    <cellStyle name="40% - Accent3 15 2" xfId="55045" xr:uid="{00000000-0005-0000-0000-0000E45A0000}"/>
    <cellStyle name="40% - Accent3 15 3" xfId="56475" xr:uid="{00000000-0005-0000-0000-0000E55A0000}"/>
    <cellStyle name="40% - Accent3 16" xfId="53821" xr:uid="{00000000-0005-0000-0000-0000E65A0000}"/>
    <cellStyle name="40% - Accent3 16 2" xfId="55132" xr:uid="{00000000-0005-0000-0000-0000E75A0000}"/>
    <cellStyle name="40% - Accent3 16 3" xfId="56562" xr:uid="{00000000-0005-0000-0000-0000E85A0000}"/>
    <cellStyle name="40% - Accent3 17" xfId="53845" xr:uid="{00000000-0005-0000-0000-0000E95A0000}"/>
    <cellStyle name="40% - Accent3 17 2" xfId="55156" xr:uid="{00000000-0005-0000-0000-0000EA5A0000}"/>
    <cellStyle name="40% - Accent3 17 3" xfId="56586" xr:uid="{00000000-0005-0000-0000-0000EB5A0000}"/>
    <cellStyle name="40% - Accent3 18" xfId="54795" xr:uid="{00000000-0005-0000-0000-0000EC5A0000}"/>
    <cellStyle name="40% - Accent3 18 2" xfId="55170" xr:uid="{00000000-0005-0000-0000-0000ED5A0000}"/>
    <cellStyle name="40% - Accent3 18 3" xfId="56601" xr:uid="{00000000-0005-0000-0000-0000EE5A0000}"/>
    <cellStyle name="40% - Accent3 19" xfId="55236" xr:uid="{00000000-0005-0000-0000-0000EF5A0000}"/>
    <cellStyle name="40% - Accent3 19 2" xfId="56624" xr:uid="{00000000-0005-0000-0000-0000F05A0000}"/>
    <cellStyle name="40% - Accent3 2" xfId="248" xr:uid="{00000000-0005-0000-0000-0000F15A0000}"/>
    <cellStyle name="40% - Accent3 2 10" xfId="21794" xr:uid="{00000000-0005-0000-0000-0000F25A0000}"/>
    <cellStyle name="40% - Accent3 2 10 2" xfId="21795" xr:uid="{00000000-0005-0000-0000-0000F35A0000}"/>
    <cellStyle name="40% - Accent3 2 10 2 2" xfId="21796" xr:uid="{00000000-0005-0000-0000-0000F45A0000}"/>
    <cellStyle name="40% - Accent3 2 10 2 3" xfId="21797" xr:uid="{00000000-0005-0000-0000-0000F55A0000}"/>
    <cellStyle name="40% - Accent3 2 10 3" xfId="21798" xr:uid="{00000000-0005-0000-0000-0000F65A0000}"/>
    <cellStyle name="40% - Accent3 2 10 4" xfId="21799" xr:uid="{00000000-0005-0000-0000-0000F75A0000}"/>
    <cellStyle name="40% - Accent3 2 11" xfId="21800" xr:uid="{00000000-0005-0000-0000-0000F85A0000}"/>
    <cellStyle name="40% - Accent3 2 11 2" xfId="21801" xr:uid="{00000000-0005-0000-0000-0000F95A0000}"/>
    <cellStyle name="40% - Accent3 2 11 3" xfId="21802" xr:uid="{00000000-0005-0000-0000-0000FA5A0000}"/>
    <cellStyle name="40% - Accent3 2 12" xfId="21803" xr:uid="{00000000-0005-0000-0000-0000FB5A0000}"/>
    <cellStyle name="40% - Accent3 2 12 2" xfId="21804" xr:uid="{00000000-0005-0000-0000-0000FC5A0000}"/>
    <cellStyle name="40% - Accent3 2 13" xfId="21805" xr:uid="{00000000-0005-0000-0000-0000FD5A0000}"/>
    <cellStyle name="40% - Accent3 2 13 2" xfId="21806" xr:uid="{00000000-0005-0000-0000-0000FE5A0000}"/>
    <cellStyle name="40% - Accent3 2 14" xfId="21807" xr:uid="{00000000-0005-0000-0000-0000FF5A0000}"/>
    <cellStyle name="40% - Accent3 2 15" xfId="21793" xr:uid="{00000000-0005-0000-0000-0000005B0000}"/>
    <cellStyle name="40% - Accent3 2 16" xfId="52128" xr:uid="{00000000-0005-0000-0000-0000015B0000}"/>
    <cellStyle name="40% - Accent3 2 17" xfId="52493" xr:uid="{00000000-0005-0000-0000-0000025B0000}"/>
    <cellStyle name="40% - Accent3 2 18" xfId="53964" xr:uid="{00000000-0005-0000-0000-0000035B0000}"/>
    <cellStyle name="40% - Accent3 2 19" xfId="55490" xr:uid="{00000000-0005-0000-0000-0000045B0000}"/>
    <cellStyle name="40% - Accent3 2 2" xfId="588" xr:uid="{00000000-0005-0000-0000-0000055B0000}"/>
    <cellStyle name="40% - Accent3 2 2 10" xfId="21809" xr:uid="{00000000-0005-0000-0000-0000065B0000}"/>
    <cellStyle name="40% - Accent3 2 2 10 2" xfId="21810" xr:uid="{00000000-0005-0000-0000-0000075B0000}"/>
    <cellStyle name="40% - Accent3 2 2 11" xfId="21811" xr:uid="{00000000-0005-0000-0000-0000085B0000}"/>
    <cellStyle name="40% - Accent3 2 2 11 2" xfId="21812" xr:uid="{00000000-0005-0000-0000-0000095B0000}"/>
    <cellStyle name="40% - Accent3 2 2 12" xfId="21813" xr:uid="{00000000-0005-0000-0000-00000A5B0000}"/>
    <cellStyle name="40% - Accent3 2 2 13" xfId="21808" xr:uid="{00000000-0005-0000-0000-00000B5B0000}"/>
    <cellStyle name="40% - Accent3 2 2 14" xfId="52144" xr:uid="{00000000-0005-0000-0000-00000C5B0000}"/>
    <cellStyle name="40% - Accent3 2 2 15" xfId="52494" xr:uid="{00000000-0005-0000-0000-00000D5B0000}"/>
    <cellStyle name="40% - Accent3 2 2 16" xfId="53965" xr:uid="{00000000-0005-0000-0000-00000E5B0000}"/>
    <cellStyle name="40% - Accent3 2 2 17" xfId="55491" xr:uid="{00000000-0005-0000-0000-00000F5B0000}"/>
    <cellStyle name="40% - Accent3 2 2 18" xfId="56869" xr:uid="{00000000-0005-0000-0000-0000105B0000}"/>
    <cellStyle name="40% - Accent3 2 2 2" xfId="733" xr:uid="{00000000-0005-0000-0000-0000115B0000}"/>
    <cellStyle name="40% - Accent3 2 2 2 10" xfId="21815" xr:uid="{00000000-0005-0000-0000-0000125B0000}"/>
    <cellStyle name="40% - Accent3 2 2 2 11" xfId="21814" xr:uid="{00000000-0005-0000-0000-0000135B0000}"/>
    <cellStyle name="40% - Accent3 2 2 2 12" xfId="52229" xr:uid="{00000000-0005-0000-0000-0000145B0000}"/>
    <cellStyle name="40% - Accent3 2 2 2 13" xfId="52495" xr:uid="{00000000-0005-0000-0000-0000155B0000}"/>
    <cellStyle name="40% - Accent3 2 2 2 14" xfId="53966" xr:uid="{00000000-0005-0000-0000-0000165B0000}"/>
    <cellStyle name="40% - Accent3 2 2 2 15" xfId="55492" xr:uid="{00000000-0005-0000-0000-0000175B0000}"/>
    <cellStyle name="40% - Accent3 2 2 2 16" xfId="56870" xr:uid="{00000000-0005-0000-0000-0000185B0000}"/>
    <cellStyle name="40% - Accent3 2 2 2 2" xfId="21816" xr:uid="{00000000-0005-0000-0000-0000195B0000}"/>
    <cellStyle name="40% - Accent3 2 2 2 2 10" xfId="54602" xr:uid="{00000000-0005-0000-0000-00001A5B0000}"/>
    <cellStyle name="40% - Accent3 2 2 2 2 11" xfId="56128" xr:uid="{00000000-0005-0000-0000-00001B5B0000}"/>
    <cellStyle name="40% - Accent3 2 2 2 2 12" xfId="57506" xr:uid="{00000000-0005-0000-0000-00001C5B0000}"/>
    <cellStyle name="40% - Accent3 2 2 2 2 2" xfId="21817" xr:uid="{00000000-0005-0000-0000-00001D5B0000}"/>
    <cellStyle name="40% - Accent3 2 2 2 2 2 2" xfId="21818" xr:uid="{00000000-0005-0000-0000-00001E5B0000}"/>
    <cellStyle name="40% - Accent3 2 2 2 2 2 2 2" xfId="21819" xr:uid="{00000000-0005-0000-0000-00001F5B0000}"/>
    <cellStyle name="40% - Accent3 2 2 2 2 2 2 2 2" xfId="21820" xr:uid="{00000000-0005-0000-0000-0000205B0000}"/>
    <cellStyle name="40% - Accent3 2 2 2 2 2 2 2 3" xfId="21821" xr:uid="{00000000-0005-0000-0000-0000215B0000}"/>
    <cellStyle name="40% - Accent3 2 2 2 2 2 2 3" xfId="21822" xr:uid="{00000000-0005-0000-0000-0000225B0000}"/>
    <cellStyle name="40% - Accent3 2 2 2 2 2 2 4" xfId="21823" xr:uid="{00000000-0005-0000-0000-0000235B0000}"/>
    <cellStyle name="40% - Accent3 2 2 2 2 2 3" xfId="21824" xr:uid="{00000000-0005-0000-0000-0000245B0000}"/>
    <cellStyle name="40% - Accent3 2 2 2 2 2 3 2" xfId="21825" xr:uid="{00000000-0005-0000-0000-0000255B0000}"/>
    <cellStyle name="40% - Accent3 2 2 2 2 2 3 2 2" xfId="21826" xr:uid="{00000000-0005-0000-0000-0000265B0000}"/>
    <cellStyle name="40% - Accent3 2 2 2 2 2 3 2 3" xfId="21827" xr:uid="{00000000-0005-0000-0000-0000275B0000}"/>
    <cellStyle name="40% - Accent3 2 2 2 2 2 3 3" xfId="21828" xr:uid="{00000000-0005-0000-0000-0000285B0000}"/>
    <cellStyle name="40% - Accent3 2 2 2 2 2 3 4" xfId="21829" xr:uid="{00000000-0005-0000-0000-0000295B0000}"/>
    <cellStyle name="40% - Accent3 2 2 2 2 2 4" xfId="21830" xr:uid="{00000000-0005-0000-0000-00002A5B0000}"/>
    <cellStyle name="40% - Accent3 2 2 2 2 2 4 2" xfId="21831" xr:uid="{00000000-0005-0000-0000-00002B5B0000}"/>
    <cellStyle name="40% - Accent3 2 2 2 2 2 4 3" xfId="21832" xr:uid="{00000000-0005-0000-0000-00002C5B0000}"/>
    <cellStyle name="40% - Accent3 2 2 2 2 2 5" xfId="21833" xr:uid="{00000000-0005-0000-0000-00002D5B0000}"/>
    <cellStyle name="40% - Accent3 2 2 2 2 2 5 2" xfId="21834" xr:uid="{00000000-0005-0000-0000-00002E5B0000}"/>
    <cellStyle name="40% - Accent3 2 2 2 2 2 6" xfId="21835" xr:uid="{00000000-0005-0000-0000-00002F5B0000}"/>
    <cellStyle name="40% - Accent3 2 2 2 2 2 6 2" xfId="21836" xr:uid="{00000000-0005-0000-0000-0000305B0000}"/>
    <cellStyle name="40% - Accent3 2 2 2 2 2 7" xfId="21837" xr:uid="{00000000-0005-0000-0000-0000315B0000}"/>
    <cellStyle name="40% - Accent3 2 2 2 2 3" xfId="21838" xr:uid="{00000000-0005-0000-0000-0000325B0000}"/>
    <cellStyle name="40% - Accent3 2 2 2 2 3 2" xfId="21839" xr:uid="{00000000-0005-0000-0000-0000335B0000}"/>
    <cellStyle name="40% - Accent3 2 2 2 2 3 2 2" xfId="21840" xr:uid="{00000000-0005-0000-0000-0000345B0000}"/>
    <cellStyle name="40% - Accent3 2 2 2 2 3 2 3" xfId="21841" xr:uid="{00000000-0005-0000-0000-0000355B0000}"/>
    <cellStyle name="40% - Accent3 2 2 2 2 3 3" xfId="21842" xr:uid="{00000000-0005-0000-0000-0000365B0000}"/>
    <cellStyle name="40% - Accent3 2 2 2 2 3 3 2" xfId="21843" xr:uid="{00000000-0005-0000-0000-0000375B0000}"/>
    <cellStyle name="40% - Accent3 2 2 2 2 3 4" xfId="21844" xr:uid="{00000000-0005-0000-0000-0000385B0000}"/>
    <cellStyle name="40% - Accent3 2 2 2 2 3 4 2" xfId="21845" xr:uid="{00000000-0005-0000-0000-0000395B0000}"/>
    <cellStyle name="40% - Accent3 2 2 2 2 3 5" xfId="21846" xr:uid="{00000000-0005-0000-0000-00003A5B0000}"/>
    <cellStyle name="40% - Accent3 2 2 2 2 4" xfId="21847" xr:uid="{00000000-0005-0000-0000-00003B5B0000}"/>
    <cellStyle name="40% - Accent3 2 2 2 2 4 2" xfId="21848" xr:uid="{00000000-0005-0000-0000-00003C5B0000}"/>
    <cellStyle name="40% - Accent3 2 2 2 2 4 2 2" xfId="21849" xr:uid="{00000000-0005-0000-0000-00003D5B0000}"/>
    <cellStyle name="40% - Accent3 2 2 2 2 4 2 3" xfId="21850" xr:uid="{00000000-0005-0000-0000-00003E5B0000}"/>
    <cellStyle name="40% - Accent3 2 2 2 2 4 3" xfId="21851" xr:uid="{00000000-0005-0000-0000-00003F5B0000}"/>
    <cellStyle name="40% - Accent3 2 2 2 2 4 4" xfId="21852" xr:uid="{00000000-0005-0000-0000-0000405B0000}"/>
    <cellStyle name="40% - Accent3 2 2 2 2 5" xfId="21853" xr:uid="{00000000-0005-0000-0000-0000415B0000}"/>
    <cellStyle name="40% - Accent3 2 2 2 2 5 2" xfId="21854" xr:uid="{00000000-0005-0000-0000-0000425B0000}"/>
    <cellStyle name="40% - Accent3 2 2 2 2 5 3" xfId="21855" xr:uid="{00000000-0005-0000-0000-0000435B0000}"/>
    <cellStyle name="40% - Accent3 2 2 2 2 6" xfId="21856" xr:uid="{00000000-0005-0000-0000-0000445B0000}"/>
    <cellStyle name="40% - Accent3 2 2 2 2 6 2" xfId="21857" xr:uid="{00000000-0005-0000-0000-0000455B0000}"/>
    <cellStyle name="40% - Accent3 2 2 2 2 7" xfId="21858" xr:uid="{00000000-0005-0000-0000-0000465B0000}"/>
    <cellStyle name="40% - Accent3 2 2 2 2 7 2" xfId="21859" xr:uid="{00000000-0005-0000-0000-0000475B0000}"/>
    <cellStyle name="40% - Accent3 2 2 2 2 8" xfId="21860" xr:uid="{00000000-0005-0000-0000-0000485B0000}"/>
    <cellStyle name="40% - Accent3 2 2 2 2 9" xfId="53244" xr:uid="{00000000-0005-0000-0000-0000495B0000}"/>
    <cellStyle name="40% - Accent3 2 2 2 3" xfId="21861" xr:uid="{00000000-0005-0000-0000-00004A5B0000}"/>
    <cellStyle name="40% - Accent3 2 2 2 3 10" xfId="54383" xr:uid="{00000000-0005-0000-0000-00004B5B0000}"/>
    <cellStyle name="40% - Accent3 2 2 2 3 11" xfId="55909" xr:uid="{00000000-0005-0000-0000-00004C5B0000}"/>
    <cellStyle name="40% - Accent3 2 2 2 3 12" xfId="57287" xr:uid="{00000000-0005-0000-0000-00004D5B0000}"/>
    <cellStyle name="40% - Accent3 2 2 2 3 2" xfId="21862" xr:uid="{00000000-0005-0000-0000-00004E5B0000}"/>
    <cellStyle name="40% - Accent3 2 2 2 3 2 2" xfId="21863" xr:uid="{00000000-0005-0000-0000-00004F5B0000}"/>
    <cellStyle name="40% - Accent3 2 2 2 3 2 2 2" xfId="21864" xr:uid="{00000000-0005-0000-0000-0000505B0000}"/>
    <cellStyle name="40% - Accent3 2 2 2 3 2 2 2 2" xfId="21865" xr:uid="{00000000-0005-0000-0000-0000515B0000}"/>
    <cellStyle name="40% - Accent3 2 2 2 3 2 2 2 3" xfId="21866" xr:uid="{00000000-0005-0000-0000-0000525B0000}"/>
    <cellStyle name="40% - Accent3 2 2 2 3 2 2 3" xfId="21867" xr:uid="{00000000-0005-0000-0000-0000535B0000}"/>
    <cellStyle name="40% - Accent3 2 2 2 3 2 2 4" xfId="21868" xr:uid="{00000000-0005-0000-0000-0000545B0000}"/>
    <cellStyle name="40% - Accent3 2 2 2 3 2 3" xfId="21869" xr:uid="{00000000-0005-0000-0000-0000555B0000}"/>
    <cellStyle name="40% - Accent3 2 2 2 3 2 3 2" xfId="21870" xr:uid="{00000000-0005-0000-0000-0000565B0000}"/>
    <cellStyle name="40% - Accent3 2 2 2 3 2 3 2 2" xfId="21871" xr:uid="{00000000-0005-0000-0000-0000575B0000}"/>
    <cellStyle name="40% - Accent3 2 2 2 3 2 3 2 3" xfId="21872" xr:uid="{00000000-0005-0000-0000-0000585B0000}"/>
    <cellStyle name="40% - Accent3 2 2 2 3 2 3 3" xfId="21873" xr:uid="{00000000-0005-0000-0000-0000595B0000}"/>
    <cellStyle name="40% - Accent3 2 2 2 3 2 3 4" xfId="21874" xr:uid="{00000000-0005-0000-0000-00005A5B0000}"/>
    <cellStyle name="40% - Accent3 2 2 2 3 2 4" xfId="21875" xr:uid="{00000000-0005-0000-0000-00005B5B0000}"/>
    <cellStyle name="40% - Accent3 2 2 2 3 2 4 2" xfId="21876" xr:uid="{00000000-0005-0000-0000-00005C5B0000}"/>
    <cellStyle name="40% - Accent3 2 2 2 3 2 4 3" xfId="21877" xr:uid="{00000000-0005-0000-0000-00005D5B0000}"/>
    <cellStyle name="40% - Accent3 2 2 2 3 2 5" xfId="21878" xr:uid="{00000000-0005-0000-0000-00005E5B0000}"/>
    <cellStyle name="40% - Accent3 2 2 2 3 2 5 2" xfId="21879" xr:uid="{00000000-0005-0000-0000-00005F5B0000}"/>
    <cellStyle name="40% - Accent3 2 2 2 3 2 6" xfId="21880" xr:uid="{00000000-0005-0000-0000-0000605B0000}"/>
    <cellStyle name="40% - Accent3 2 2 2 3 2 6 2" xfId="21881" xr:uid="{00000000-0005-0000-0000-0000615B0000}"/>
    <cellStyle name="40% - Accent3 2 2 2 3 2 7" xfId="21882" xr:uid="{00000000-0005-0000-0000-0000625B0000}"/>
    <cellStyle name="40% - Accent3 2 2 2 3 3" xfId="21883" xr:uid="{00000000-0005-0000-0000-0000635B0000}"/>
    <cellStyle name="40% - Accent3 2 2 2 3 3 2" xfId="21884" xr:uid="{00000000-0005-0000-0000-0000645B0000}"/>
    <cellStyle name="40% - Accent3 2 2 2 3 3 2 2" xfId="21885" xr:uid="{00000000-0005-0000-0000-0000655B0000}"/>
    <cellStyle name="40% - Accent3 2 2 2 3 3 2 3" xfId="21886" xr:uid="{00000000-0005-0000-0000-0000665B0000}"/>
    <cellStyle name="40% - Accent3 2 2 2 3 3 3" xfId="21887" xr:uid="{00000000-0005-0000-0000-0000675B0000}"/>
    <cellStyle name="40% - Accent3 2 2 2 3 3 3 2" xfId="21888" xr:uid="{00000000-0005-0000-0000-0000685B0000}"/>
    <cellStyle name="40% - Accent3 2 2 2 3 3 4" xfId="21889" xr:uid="{00000000-0005-0000-0000-0000695B0000}"/>
    <cellStyle name="40% - Accent3 2 2 2 3 3 4 2" xfId="21890" xr:uid="{00000000-0005-0000-0000-00006A5B0000}"/>
    <cellStyle name="40% - Accent3 2 2 2 3 3 5" xfId="21891" xr:uid="{00000000-0005-0000-0000-00006B5B0000}"/>
    <cellStyle name="40% - Accent3 2 2 2 3 4" xfId="21892" xr:uid="{00000000-0005-0000-0000-00006C5B0000}"/>
    <cellStyle name="40% - Accent3 2 2 2 3 4 2" xfId="21893" xr:uid="{00000000-0005-0000-0000-00006D5B0000}"/>
    <cellStyle name="40% - Accent3 2 2 2 3 4 2 2" xfId="21894" xr:uid="{00000000-0005-0000-0000-00006E5B0000}"/>
    <cellStyle name="40% - Accent3 2 2 2 3 4 2 3" xfId="21895" xr:uid="{00000000-0005-0000-0000-00006F5B0000}"/>
    <cellStyle name="40% - Accent3 2 2 2 3 4 3" xfId="21896" xr:uid="{00000000-0005-0000-0000-0000705B0000}"/>
    <cellStyle name="40% - Accent3 2 2 2 3 4 4" xfId="21897" xr:uid="{00000000-0005-0000-0000-0000715B0000}"/>
    <cellStyle name="40% - Accent3 2 2 2 3 5" xfId="21898" xr:uid="{00000000-0005-0000-0000-0000725B0000}"/>
    <cellStyle name="40% - Accent3 2 2 2 3 5 2" xfId="21899" xr:uid="{00000000-0005-0000-0000-0000735B0000}"/>
    <cellStyle name="40% - Accent3 2 2 2 3 5 3" xfId="21900" xr:uid="{00000000-0005-0000-0000-0000745B0000}"/>
    <cellStyle name="40% - Accent3 2 2 2 3 6" xfId="21901" xr:uid="{00000000-0005-0000-0000-0000755B0000}"/>
    <cellStyle name="40% - Accent3 2 2 2 3 6 2" xfId="21902" xr:uid="{00000000-0005-0000-0000-0000765B0000}"/>
    <cellStyle name="40% - Accent3 2 2 2 3 7" xfId="21903" xr:uid="{00000000-0005-0000-0000-0000775B0000}"/>
    <cellStyle name="40% - Accent3 2 2 2 3 7 2" xfId="21904" xr:uid="{00000000-0005-0000-0000-0000785B0000}"/>
    <cellStyle name="40% - Accent3 2 2 2 3 8" xfId="21905" xr:uid="{00000000-0005-0000-0000-0000795B0000}"/>
    <cellStyle name="40% - Accent3 2 2 2 3 9" xfId="52972" xr:uid="{00000000-0005-0000-0000-00007A5B0000}"/>
    <cellStyle name="40% - Accent3 2 2 2 4" xfId="21906" xr:uid="{00000000-0005-0000-0000-00007B5B0000}"/>
    <cellStyle name="40% - Accent3 2 2 2 4 10" xfId="55705" xr:uid="{00000000-0005-0000-0000-00007C5B0000}"/>
    <cellStyle name="40% - Accent3 2 2 2 4 11" xfId="57083" xr:uid="{00000000-0005-0000-0000-00007D5B0000}"/>
    <cellStyle name="40% - Accent3 2 2 2 4 2" xfId="21907" xr:uid="{00000000-0005-0000-0000-00007E5B0000}"/>
    <cellStyle name="40% - Accent3 2 2 2 4 2 2" xfId="21908" xr:uid="{00000000-0005-0000-0000-00007F5B0000}"/>
    <cellStyle name="40% - Accent3 2 2 2 4 2 2 2" xfId="21909" xr:uid="{00000000-0005-0000-0000-0000805B0000}"/>
    <cellStyle name="40% - Accent3 2 2 2 4 2 2 3" xfId="21910" xr:uid="{00000000-0005-0000-0000-0000815B0000}"/>
    <cellStyle name="40% - Accent3 2 2 2 4 2 3" xfId="21911" xr:uid="{00000000-0005-0000-0000-0000825B0000}"/>
    <cellStyle name="40% - Accent3 2 2 2 4 2 4" xfId="21912" xr:uid="{00000000-0005-0000-0000-0000835B0000}"/>
    <cellStyle name="40% - Accent3 2 2 2 4 3" xfId="21913" xr:uid="{00000000-0005-0000-0000-0000845B0000}"/>
    <cellStyle name="40% - Accent3 2 2 2 4 3 2" xfId="21914" xr:uid="{00000000-0005-0000-0000-0000855B0000}"/>
    <cellStyle name="40% - Accent3 2 2 2 4 3 2 2" xfId="21915" xr:uid="{00000000-0005-0000-0000-0000865B0000}"/>
    <cellStyle name="40% - Accent3 2 2 2 4 3 2 3" xfId="21916" xr:uid="{00000000-0005-0000-0000-0000875B0000}"/>
    <cellStyle name="40% - Accent3 2 2 2 4 3 3" xfId="21917" xr:uid="{00000000-0005-0000-0000-0000885B0000}"/>
    <cellStyle name="40% - Accent3 2 2 2 4 3 4" xfId="21918" xr:uid="{00000000-0005-0000-0000-0000895B0000}"/>
    <cellStyle name="40% - Accent3 2 2 2 4 4" xfId="21919" xr:uid="{00000000-0005-0000-0000-00008A5B0000}"/>
    <cellStyle name="40% - Accent3 2 2 2 4 4 2" xfId="21920" xr:uid="{00000000-0005-0000-0000-00008B5B0000}"/>
    <cellStyle name="40% - Accent3 2 2 2 4 4 3" xfId="21921" xr:uid="{00000000-0005-0000-0000-00008C5B0000}"/>
    <cellStyle name="40% - Accent3 2 2 2 4 5" xfId="21922" xr:uid="{00000000-0005-0000-0000-00008D5B0000}"/>
    <cellStyle name="40% - Accent3 2 2 2 4 5 2" xfId="21923" xr:uid="{00000000-0005-0000-0000-00008E5B0000}"/>
    <cellStyle name="40% - Accent3 2 2 2 4 6" xfId="21924" xr:uid="{00000000-0005-0000-0000-00008F5B0000}"/>
    <cellStyle name="40% - Accent3 2 2 2 4 6 2" xfId="21925" xr:uid="{00000000-0005-0000-0000-0000905B0000}"/>
    <cellStyle name="40% - Accent3 2 2 2 4 7" xfId="21926" xr:uid="{00000000-0005-0000-0000-0000915B0000}"/>
    <cellStyle name="40% - Accent3 2 2 2 4 8" xfId="52708" xr:uid="{00000000-0005-0000-0000-0000925B0000}"/>
    <cellStyle name="40% - Accent3 2 2 2 4 9" xfId="54179" xr:uid="{00000000-0005-0000-0000-0000935B0000}"/>
    <cellStyle name="40% - Accent3 2 2 2 5" xfId="21927" xr:uid="{00000000-0005-0000-0000-0000945B0000}"/>
    <cellStyle name="40% - Accent3 2 2 2 5 2" xfId="21928" xr:uid="{00000000-0005-0000-0000-0000955B0000}"/>
    <cellStyle name="40% - Accent3 2 2 2 5 2 2" xfId="21929" xr:uid="{00000000-0005-0000-0000-0000965B0000}"/>
    <cellStyle name="40% - Accent3 2 2 2 5 2 3" xfId="21930" xr:uid="{00000000-0005-0000-0000-0000975B0000}"/>
    <cellStyle name="40% - Accent3 2 2 2 5 3" xfId="21931" xr:uid="{00000000-0005-0000-0000-0000985B0000}"/>
    <cellStyle name="40% - Accent3 2 2 2 5 3 2" xfId="21932" xr:uid="{00000000-0005-0000-0000-0000995B0000}"/>
    <cellStyle name="40% - Accent3 2 2 2 5 4" xfId="21933" xr:uid="{00000000-0005-0000-0000-00009A5B0000}"/>
    <cellStyle name="40% - Accent3 2 2 2 5 4 2" xfId="21934" xr:uid="{00000000-0005-0000-0000-00009B5B0000}"/>
    <cellStyle name="40% - Accent3 2 2 2 5 5" xfId="21935" xr:uid="{00000000-0005-0000-0000-00009C5B0000}"/>
    <cellStyle name="40% - Accent3 2 2 2 6" xfId="21936" xr:uid="{00000000-0005-0000-0000-00009D5B0000}"/>
    <cellStyle name="40% - Accent3 2 2 2 6 2" xfId="21937" xr:uid="{00000000-0005-0000-0000-00009E5B0000}"/>
    <cellStyle name="40% - Accent3 2 2 2 6 2 2" xfId="21938" xr:uid="{00000000-0005-0000-0000-00009F5B0000}"/>
    <cellStyle name="40% - Accent3 2 2 2 6 2 3" xfId="21939" xr:uid="{00000000-0005-0000-0000-0000A05B0000}"/>
    <cellStyle name="40% - Accent3 2 2 2 6 3" xfId="21940" xr:uid="{00000000-0005-0000-0000-0000A15B0000}"/>
    <cellStyle name="40% - Accent3 2 2 2 6 4" xfId="21941" xr:uid="{00000000-0005-0000-0000-0000A25B0000}"/>
    <cellStyle name="40% - Accent3 2 2 2 7" xfId="21942" xr:uid="{00000000-0005-0000-0000-0000A35B0000}"/>
    <cellStyle name="40% - Accent3 2 2 2 7 2" xfId="21943" xr:uid="{00000000-0005-0000-0000-0000A45B0000}"/>
    <cellStyle name="40% - Accent3 2 2 2 7 3" xfId="21944" xr:uid="{00000000-0005-0000-0000-0000A55B0000}"/>
    <cellStyle name="40% - Accent3 2 2 2 8" xfId="21945" xr:uid="{00000000-0005-0000-0000-0000A65B0000}"/>
    <cellStyle name="40% - Accent3 2 2 2 8 2" xfId="21946" xr:uid="{00000000-0005-0000-0000-0000A75B0000}"/>
    <cellStyle name="40% - Accent3 2 2 2 9" xfId="21947" xr:uid="{00000000-0005-0000-0000-0000A85B0000}"/>
    <cellStyle name="40% - Accent3 2 2 2 9 2" xfId="21948" xr:uid="{00000000-0005-0000-0000-0000A95B0000}"/>
    <cellStyle name="40% - Accent3 2 2 3" xfId="21949" xr:uid="{00000000-0005-0000-0000-0000AA5B0000}"/>
    <cellStyle name="40% - Accent3 2 2 3 10" xfId="21950" xr:uid="{00000000-0005-0000-0000-0000AB5B0000}"/>
    <cellStyle name="40% - Accent3 2 2 3 11" xfId="53243" xr:uid="{00000000-0005-0000-0000-0000AC5B0000}"/>
    <cellStyle name="40% - Accent3 2 2 3 12" xfId="54601" xr:uid="{00000000-0005-0000-0000-0000AD5B0000}"/>
    <cellStyle name="40% - Accent3 2 2 3 13" xfId="56127" xr:uid="{00000000-0005-0000-0000-0000AE5B0000}"/>
    <cellStyle name="40% - Accent3 2 2 3 14" xfId="57505" xr:uid="{00000000-0005-0000-0000-0000AF5B0000}"/>
    <cellStyle name="40% - Accent3 2 2 3 2" xfId="21951" xr:uid="{00000000-0005-0000-0000-0000B05B0000}"/>
    <cellStyle name="40% - Accent3 2 2 3 2 2" xfId="21952" xr:uid="{00000000-0005-0000-0000-0000B15B0000}"/>
    <cellStyle name="40% - Accent3 2 2 3 2 2 2" xfId="21953" xr:uid="{00000000-0005-0000-0000-0000B25B0000}"/>
    <cellStyle name="40% - Accent3 2 2 3 2 2 2 2" xfId="21954" xr:uid="{00000000-0005-0000-0000-0000B35B0000}"/>
    <cellStyle name="40% - Accent3 2 2 3 2 2 2 2 2" xfId="21955" xr:uid="{00000000-0005-0000-0000-0000B45B0000}"/>
    <cellStyle name="40% - Accent3 2 2 3 2 2 2 2 3" xfId="21956" xr:uid="{00000000-0005-0000-0000-0000B55B0000}"/>
    <cellStyle name="40% - Accent3 2 2 3 2 2 2 3" xfId="21957" xr:uid="{00000000-0005-0000-0000-0000B65B0000}"/>
    <cellStyle name="40% - Accent3 2 2 3 2 2 2 4" xfId="21958" xr:uid="{00000000-0005-0000-0000-0000B75B0000}"/>
    <cellStyle name="40% - Accent3 2 2 3 2 2 3" xfId="21959" xr:uid="{00000000-0005-0000-0000-0000B85B0000}"/>
    <cellStyle name="40% - Accent3 2 2 3 2 2 3 2" xfId="21960" xr:uid="{00000000-0005-0000-0000-0000B95B0000}"/>
    <cellStyle name="40% - Accent3 2 2 3 2 2 3 2 2" xfId="21961" xr:uid="{00000000-0005-0000-0000-0000BA5B0000}"/>
    <cellStyle name="40% - Accent3 2 2 3 2 2 3 2 3" xfId="21962" xr:uid="{00000000-0005-0000-0000-0000BB5B0000}"/>
    <cellStyle name="40% - Accent3 2 2 3 2 2 3 3" xfId="21963" xr:uid="{00000000-0005-0000-0000-0000BC5B0000}"/>
    <cellStyle name="40% - Accent3 2 2 3 2 2 3 4" xfId="21964" xr:uid="{00000000-0005-0000-0000-0000BD5B0000}"/>
    <cellStyle name="40% - Accent3 2 2 3 2 2 4" xfId="21965" xr:uid="{00000000-0005-0000-0000-0000BE5B0000}"/>
    <cellStyle name="40% - Accent3 2 2 3 2 2 4 2" xfId="21966" xr:uid="{00000000-0005-0000-0000-0000BF5B0000}"/>
    <cellStyle name="40% - Accent3 2 2 3 2 2 4 3" xfId="21967" xr:uid="{00000000-0005-0000-0000-0000C05B0000}"/>
    <cellStyle name="40% - Accent3 2 2 3 2 2 5" xfId="21968" xr:uid="{00000000-0005-0000-0000-0000C15B0000}"/>
    <cellStyle name="40% - Accent3 2 2 3 2 2 5 2" xfId="21969" xr:uid="{00000000-0005-0000-0000-0000C25B0000}"/>
    <cellStyle name="40% - Accent3 2 2 3 2 2 6" xfId="21970" xr:uid="{00000000-0005-0000-0000-0000C35B0000}"/>
    <cellStyle name="40% - Accent3 2 2 3 2 2 6 2" xfId="21971" xr:uid="{00000000-0005-0000-0000-0000C45B0000}"/>
    <cellStyle name="40% - Accent3 2 2 3 2 2 7" xfId="21972" xr:uid="{00000000-0005-0000-0000-0000C55B0000}"/>
    <cellStyle name="40% - Accent3 2 2 3 2 3" xfId="21973" xr:uid="{00000000-0005-0000-0000-0000C65B0000}"/>
    <cellStyle name="40% - Accent3 2 2 3 2 3 2" xfId="21974" xr:uid="{00000000-0005-0000-0000-0000C75B0000}"/>
    <cellStyle name="40% - Accent3 2 2 3 2 3 2 2" xfId="21975" xr:uid="{00000000-0005-0000-0000-0000C85B0000}"/>
    <cellStyle name="40% - Accent3 2 2 3 2 3 2 3" xfId="21976" xr:uid="{00000000-0005-0000-0000-0000C95B0000}"/>
    <cellStyle name="40% - Accent3 2 2 3 2 3 3" xfId="21977" xr:uid="{00000000-0005-0000-0000-0000CA5B0000}"/>
    <cellStyle name="40% - Accent3 2 2 3 2 3 3 2" xfId="21978" xr:uid="{00000000-0005-0000-0000-0000CB5B0000}"/>
    <cellStyle name="40% - Accent3 2 2 3 2 3 4" xfId="21979" xr:uid="{00000000-0005-0000-0000-0000CC5B0000}"/>
    <cellStyle name="40% - Accent3 2 2 3 2 3 4 2" xfId="21980" xr:uid="{00000000-0005-0000-0000-0000CD5B0000}"/>
    <cellStyle name="40% - Accent3 2 2 3 2 3 5" xfId="21981" xr:uid="{00000000-0005-0000-0000-0000CE5B0000}"/>
    <cellStyle name="40% - Accent3 2 2 3 2 4" xfId="21982" xr:uid="{00000000-0005-0000-0000-0000CF5B0000}"/>
    <cellStyle name="40% - Accent3 2 2 3 2 4 2" xfId="21983" xr:uid="{00000000-0005-0000-0000-0000D05B0000}"/>
    <cellStyle name="40% - Accent3 2 2 3 2 4 2 2" xfId="21984" xr:uid="{00000000-0005-0000-0000-0000D15B0000}"/>
    <cellStyle name="40% - Accent3 2 2 3 2 4 2 3" xfId="21985" xr:uid="{00000000-0005-0000-0000-0000D25B0000}"/>
    <cellStyle name="40% - Accent3 2 2 3 2 4 3" xfId="21986" xr:uid="{00000000-0005-0000-0000-0000D35B0000}"/>
    <cellStyle name="40% - Accent3 2 2 3 2 4 4" xfId="21987" xr:uid="{00000000-0005-0000-0000-0000D45B0000}"/>
    <cellStyle name="40% - Accent3 2 2 3 2 5" xfId="21988" xr:uid="{00000000-0005-0000-0000-0000D55B0000}"/>
    <cellStyle name="40% - Accent3 2 2 3 2 5 2" xfId="21989" xr:uid="{00000000-0005-0000-0000-0000D65B0000}"/>
    <cellStyle name="40% - Accent3 2 2 3 2 5 3" xfId="21990" xr:uid="{00000000-0005-0000-0000-0000D75B0000}"/>
    <cellStyle name="40% - Accent3 2 2 3 2 6" xfId="21991" xr:uid="{00000000-0005-0000-0000-0000D85B0000}"/>
    <cellStyle name="40% - Accent3 2 2 3 2 6 2" xfId="21992" xr:uid="{00000000-0005-0000-0000-0000D95B0000}"/>
    <cellStyle name="40% - Accent3 2 2 3 2 7" xfId="21993" xr:uid="{00000000-0005-0000-0000-0000DA5B0000}"/>
    <cellStyle name="40% - Accent3 2 2 3 2 7 2" xfId="21994" xr:uid="{00000000-0005-0000-0000-0000DB5B0000}"/>
    <cellStyle name="40% - Accent3 2 2 3 2 8" xfId="21995" xr:uid="{00000000-0005-0000-0000-0000DC5B0000}"/>
    <cellStyle name="40% - Accent3 2 2 3 3" xfId="21996" xr:uid="{00000000-0005-0000-0000-0000DD5B0000}"/>
    <cellStyle name="40% - Accent3 2 2 3 3 2" xfId="21997" xr:uid="{00000000-0005-0000-0000-0000DE5B0000}"/>
    <cellStyle name="40% - Accent3 2 2 3 3 2 2" xfId="21998" xr:uid="{00000000-0005-0000-0000-0000DF5B0000}"/>
    <cellStyle name="40% - Accent3 2 2 3 3 2 2 2" xfId="21999" xr:uid="{00000000-0005-0000-0000-0000E05B0000}"/>
    <cellStyle name="40% - Accent3 2 2 3 3 2 2 2 2" xfId="22000" xr:uid="{00000000-0005-0000-0000-0000E15B0000}"/>
    <cellStyle name="40% - Accent3 2 2 3 3 2 2 2 3" xfId="22001" xr:uid="{00000000-0005-0000-0000-0000E25B0000}"/>
    <cellStyle name="40% - Accent3 2 2 3 3 2 2 3" xfId="22002" xr:uid="{00000000-0005-0000-0000-0000E35B0000}"/>
    <cellStyle name="40% - Accent3 2 2 3 3 2 2 4" xfId="22003" xr:uid="{00000000-0005-0000-0000-0000E45B0000}"/>
    <cellStyle name="40% - Accent3 2 2 3 3 2 3" xfId="22004" xr:uid="{00000000-0005-0000-0000-0000E55B0000}"/>
    <cellStyle name="40% - Accent3 2 2 3 3 2 3 2" xfId="22005" xr:uid="{00000000-0005-0000-0000-0000E65B0000}"/>
    <cellStyle name="40% - Accent3 2 2 3 3 2 3 2 2" xfId="22006" xr:uid="{00000000-0005-0000-0000-0000E75B0000}"/>
    <cellStyle name="40% - Accent3 2 2 3 3 2 3 2 3" xfId="22007" xr:uid="{00000000-0005-0000-0000-0000E85B0000}"/>
    <cellStyle name="40% - Accent3 2 2 3 3 2 3 3" xfId="22008" xr:uid="{00000000-0005-0000-0000-0000E95B0000}"/>
    <cellStyle name="40% - Accent3 2 2 3 3 2 3 4" xfId="22009" xr:uid="{00000000-0005-0000-0000-0000EA5B0000}"/>
    <cellStyle name="40% - Accent3 2 2 3 3 2 4" xfId="22010" xr:uid="{00000000-0005-0000-0000-0000EB5B0000}"/>
    <cellStyle name="40% - Accent3 2 2 3 3 2 4 2" xfId="22011" xr:uid="{00000000-0005-0000-0000-0000EC5B0000}"/>
    <cellStyle name="40% - Accent3 2 2 3 3 2 4 3" xfId="22012" xr:uid="{00000000-0005-0000-0000-0000ED5B0000}"/>
    <cellStyle name="40% - Accent3 2 2 3 3 2 5" xfId="22013" xr:uid="{00000000-0005-0000-0000-0000EE5B0000}"/>
    <cellStyle name="40% - Accent3 2 2 3 3 2 5 2" xfId="22014" xr:uid="{00000000-0005-0000-0000-0000EF5B0000}"/>
    <cellStyle name="40% - Accent3 2 2 3 3 2 6" xfId="22015" xr:uid="{00000000-0005-0000-0000-0000F05B0000}"/>
    <cellStyle name="40% - Accent3 2 2 3 3 2 6 2" xfId="22016" xr:uid="{00000000-0005-0000-0000-0000F15B0000}"/>
    <cellStyle name="40% - Accent3 2 2 3 3 2 7" xfId="22017" xr:uid="{00000000-0005-0000-0000-0000F25B0000}"/>
    <cellStyle name="40% - Accent3 2 2 3 3 3" xfId="22018" xr:uid="{00000000-0005-0000-0000-0000F35B0000}"/>
    <cellStyle name="40% - Accent3 2 2 3 3 3 2" xfId="22019" xr:uid="{00000000-0005-0000-0000-0000F45B0000}"/>
    <cellStyle name="40% - Accent3 2 2 3 3 3 2 2" xfId="22020" xr:uid="{00000000-0005-0000-0000-0000F55B0000}"/>
    <cellStyle name="40% - Accent3 2 2 3 3 3 2 3" xfId="22021" xr:uid="{00000000-0005-0000-0000-0000F65B0000}"/>
    <cellStyle name="40% - Accent3 2 2 3 3 3 3" xfId="22022" xr:uid="{00000000-0005-0000-0000-0000F75B0000}"/>
    <cellStyle name="40% - Accent3 2 2 3 3 3 3 2" xfId="22023" xr:uid="{00000000-0005-0000-0000-0000F85B0000}"/>
    <cellStyle name="40% - Accent3 2 2 3 3 3 4" xfId="22024" xr:uid="{00000000-0005-0000-0000-0000F95B0000}"/>
    <cellStyle name="40% - Accent3 2 2 3 3 3 4 2" xfId="22025" xr:uid="{00000000-0005-0000-0000-0000FA5B0000}"/>
    <cellStyle name="40% - Accent3 2 2 3 3 3 5" xfId="22026" xr:uid="{00000000-0005-0000-0000-0000FB5B0000}"/>
    <cellStyle name="40% - Accent3 2 2 3 3 4" xfId="22027" xr:uid="{00000000-0005-0000-0000-0000FC5B0000}"/>
    <cellStyle name="40% - Accent3 2 2 3 3 4 2" xfId="22028" xr:uid="{00000000-0005-0000-0000-0000FD5B0000}"/>
    <cellStyle name="40% - Accent3 2 2 3 3 4 2 2" xfId="22029" xr:uid="{00000000-0005-0000-0000-0000FE5B0000}"/>
    <cellStyle name="40% - Accent3 2 2 3 3 4 2 3" xfId="22030" xr:uid="{00000000-0005-0000-0000-0000FF5B0000}"/>
    <cellStyle name="40% - Accent3 2 2 3 3 4 3" xfId="22031" xr:uid="{00000000-0005-0000-0000-0000005C0000}"/>
    <cellStyle name="40% - Accent3 2 2 3 3 4 4" xfId="22032" xr:uid="{00000000-0005-0000-0000-0000015C0000}"/>
    <cellStyle name="40% - Accent3 2 2 3 3 5" xfId="22033" xr:uid="{00000000-0005-0000-0000-0000025C0000}"/>
    <cellStyle name="40% - Accent3 2 2 3 3 5 2" xfId="22034" xr:uid="{00000000-0005-0000-0000-0000035C0000}"/>
    <cellStyle name="40% - Accent3 2 2 3 3 5 3" xfId="22035" xr:uid="{00000000-0005-0000-0000-0000045C0000}"/>
    <cellStyle name="40% - Accent3 2 2 3 3 6" xfId="22036" xr:uid="{00000000-0005-0000-0000-0000055C0000}"/>
    <cellStyle name="40% - Accent3 2 2 3 3 6 2" xfId="22037" xr:uid="{00000000-0005-0000-0000-0000065C0000}"/>
    <cellStyle name="40% - Accent3 2 2 3 3 7" xfId="22038" xr:uid="{00000000-0005-0000-0000-0000075C0000}"/>
    <cellStyle name="40% - Accent3 2 2 3 3 7 2" xfId="22039" xr:uid="{00000000-0005-0000-0000-0000085C0000}"/>
    <cellStyle name="40% - Accent3 2 2 3 3 8" xfId="22040" xr:uid="{00000000-0005-0000-0000-0000095C0000}"/>
    <cellStyle name="40% - Accent3 2 2 3 4" xfId="22041" xr:uid="{00000000-0005-0000-0000-00000A5C0000}"/>
    <cellStyle name="40% - Accent3 2 2 3 4 2" xfId="22042" xr:uid="{00000000-0005-0000-0000-00000B5C0000}"/>
    <cellStyle name="40% - Accent3 2 2 3 4 2 2" xfId="22043" xr:uid="{00000000-0005-0000-0000-00000C5C0000}"/>
    <cellStyle name="40% - Accent3 2 2 3 4 2 2 2" xfId="22044" xr:uid="{00000000-0005-0000-0000-00000D5C0000}"/>
    <cellStyle name="40% - Accent3 2 2 3 4 2 2 3" xfId="22045" xr:uid="{00000000-0005-0000-0000-00000E5C0000}"/>
    <cellStyle name="40% - Accent3 2 2 3 4 2 3" xfId="22046" xr:uid="{00000000-0005-0000-0000-00000F5C0000}"/>
    <cellStyle name="40% - Accent3 2 2 3 4 2 4" xfId="22047" xr:uid="{00000000-0005-0000-0000-0000105C0000}"/>
    <cellStyle name="40% - Accent3 2 2 3 4 3" xfId="22048" xr:uid="{00000000-0005-0000-0000-0000115C0000}"/>
    <cellStyle name="40% - Accent3 2 2 3 4 3 2" xfId="22049" xr:uid="{00000000-0005-0000-0000-0000125C0000}"/>
    <cellStyle name="40% - Accent3 2 2 3 4 3 2 2" xfId="22050" xr:uid="{00000000-0005-0000-0000-0000135C0000}"/>
    <cellStyle name="40% - Accent3 2 2 3 4 3 2 3" xfId="22051" xr:uid="{00000000-0005-0000-0000-0000145C0000}"/>
    <cellStyle name="40% - Accent3 2 2 3 4 3 3" xfId="22052" xr:uid="{00000000-0005-0000-0000-0000155C0000}"/>
    <cellStyle name="40% - Accent3 2 2 3 4 3 4" xfId="22053" xr:uid="{00000000-0005-0000-0000-0000165C0000}"/>
    <cellStyle name="40% - Accent3 2 2 3 4 4" xfId="22054" xr:uid="{00000000-0005-0000-0000-0000175C0000}"/>
    <cellStyle name="40% - Accent3 2 2 3 4 4 2" xfId="22055" xr:uid="{00000000-0005-0000-0000-0000185C0000}"/>
    <cellStyle name="40% - Accent3 2 2 3 4 4 3" xfId="22056" xr:uid="{00000000-0005-0000-0000-0000195C0000}"/>
    <cellStyle name="40% - Accent3 2 2 3 4 5" xfId="22057" xr:uid="{00000000-0005-0000-0000-00001A5C0000}"/>
    <cellStyle name="40% - Accent3 2 2 3 4 5 2" xfId="22058" xr:uid="{00000000-0005-0000-0000-00001B5C0000}"/>
    <cellStyle name="40% - Accent3 2 2 3 4 6" xfId="22059" xr:uid="{00000000-0005-0000-0000-00001C5C0000}"/>
    <cellStyle name="40% - Accent3 2 2 3 4 6 2" xfId="22060" xr:uid="{00000000-0005-0000-0000-00001D5C0000}"/>
    <cellStyle name="40% - Accent3 2 2 3 4 7" xfId="22061" xr:uid="{00000000-0005-0000-0000-00001E5C0000}"/>
    <cellStyle name="40% - Accent3 2 2 3 5" xfId="22062" xr:uid="{00000000-0005-0000-0000-00001F5C0000}"/>
    <cellStyle name="40% - Accent3 2 2 3 5 2" xfId="22063" xr:uid="{00000000-0005-0000-0000-0000205C0000}"/>
    <cellStyle name="40% - Accent3 2 2 3 5 2 2" xfId="22064" xr:uid="{00000000-0005-0000-0000-0000215C0000}"/>
    <cellStyle name="40% - Accent3 2 2 3 5 2 3" xfId="22065" xr:uid="{00000000-0005-0000-0000-0000225C0000}"/>
    <cellStyle name="40% - Accent3 2 2 3 5 3" xfId="22066" xr:uid="{00000000-0005-0000-0000-0000235C0000}"/>
    <cellStyle name="40% - Accent3 2 2 3 5 3 2" xfId="22067" xr:uid="{00000000-0005-0000-0000-0000245C0000}"/>
    <cellStyle name="40% - Accent3 2 2 3 5 4" xfId="22068" xr:uid="{00000000-0005-0000-0000-0000255C0000}"/>
    <cellStyle name="40% - Accent3 2 2 3 5 4 2" xfId="22069" xr:uid="{00000000-0005-0000-0000-0000265C0000}"/>
    <cellStyle name="40% - Accent3 2 2 3 5 5" xfId="22070" xr:uid="{00000000-0005-0000-0000-0000275C0000}"/>
    <cellStyle name="40% - Accent3 2 2 3 6" xfId="22071" xr:uid="{00000000-0005-0000-0000-0000285C0000}"/>
    <cellStyle name="40% - Accent3 2 2 3 6 2" xfId="22072" xr:uid="{00000000-0005-0000-0000-0000295C0000}"/>
    <cellStyle name="40% - Accent3 2 2 3 6 2 2" xfId="22073" xr:uid="{00000000-0005-0000-0000-00002A5C0000}"/>
    <cellStyle name="40% - Accent3 2 2 3 6 2 3" xfId="22074" xr:uid="{00000000-0005-0000-0000-00002B5C0000}"/>
    <cellStyle name="40% - Accent3 2 2 3 6 3" xfId="22075" xr:uid="{00000000-0005-0000-0000-00002C5C0000}"/>
    <cellStyle name="40% - Accent3 2 2 3 6 4" xfId="22076" xr:uid="{00000000-0005-0000-0000-00002D5C0000}"/>
    <cellStyle name="40% - Accent3 2 2 3 7" xfId="22077" xr:uid="{00000000-0005-0000-0000-00002E5C0000}"/>
    <cellStyle name="40% - Accent3 2 2 3 7 2" xfId="22078" xr:uid="{00000000-0005-0000-0000-00002F5C0000}"/>
    <cellStyle name="40% - Accent3 2 2 3 7 3" xfId="22079" xr:uid="{00000000-0005-0000-0000-0000305C0000}"/>
    <cellStyle name="40% - Accent3 2 2 3 8" xfId="22080" xr:uid="{00000000-0005-0000-0000-0000315C0000}"/>
    <cellStyle name="40% - Accent3 2 2 3 8 2" xfId="22081" xr:uid="{00000000-0005-0000-0000-0000325C0000}"/>
    <cellStyle name="40% - Accent3 2 2 3 9" xfId="22082" xr:uid="{00000000-0005-0000-0000-0000335C0000}"/>
    <cellStyle name="40% - Accent3 2 2 3 9 2" xfId="22083" xr:uid="{00000000-0005-0000-0000-0000345C0000}"/>
    <cellStyle name="40% - Accent3 2 2 4" xfId="22084" xr:uid="{00000000-0005-0000-0000-0000355C0000}"/>
    <cellStyle name="40% - Accent3 2 2 4 10" xfId="54301" xr:uid="{00000000-0005-0000-0000-0000365C0000}"/>
    <cellStyle name="40% - Accent3 2 2 4 11" xfId="55827" xr:uid="{00000000-0005-0000-0000-0000375C0000}"/>
    <cellStyle name="40% - Accent3 2 2 4 12" xfId="57205" xr:uid="{00000000-0005-0000-0000-0000385C0000}"/>
    <cellStyle name="40% - Accent3 2 2 4 2" xfId="22085" xr:uid="{00000000-0005-0000-0000-0000395C0000}"/>
    <cellStyle name="40% - Accent3 2 2 4 2 2" xfId="22086" xr:uid="{00000000-0005-0000-0000-00003A5C0000}"/>
    <cellStyle name="40% - Accent3 2 2 4 2 2 2" xfId="22087" xr:uid="{00000000-0005-0000-0000-00003B5C0000}"/>
    <cellStyle name="40% - Accent3 2 2 4 2 2 2 2" xfId="22088" xr:uid="{00000000-0005-0000-0000-00003C5C0000}"/>
    <cellStyle name="40% - Accent3 2 2 4 2 2 2 3" xfId="22089" xr:uid="{00000000-0005-0000-0000-00003D5C0000}"/>
    <cellStyle name="40% - Accent3 2 2 4 2 2 3" xfId="22090" xr:uid="{00000000-0005-0000-0000-00003E5C0000}"/>
    <cellStyle name="40% - Accent3 2 2 4 2 2 4" xfId="22091" xr:uid="{00000000-0005-0000-0000-00003F5C0000}"/>
    <cellStyle name="40% - Accent3 2 2 4 2 3" xfId="22092" xr:uid="{00000000-0005-0000-0000-0000405C0000}"/>
    <cellStyle name="40% - Accent3 2 2 4 2 3 2" xfId="22093" xr:uid="{00000000-0005-0000-0000-0000415C0000}"/>
    <cellStyle name="40% - Accent3 2 2 4 2 3 2 2" xfId="22094" xr:uid="{00000000-0005-0000-0000-0000425C0000}"/>
    <cellStyle name="40% - Accent3 2 2 4 2 3 2 3" xfId="22095" xr:uid="{00000000-0005-0000-0000-0000435C0000}"/>
    <cellStyle name="40% - Accent3 2 2 4 2 3 3" xfId="22096" xr:uid="{00000000-0005-0000-0000-0000445C0000}"/>
    <cellStyle name="40% - Accent3 2 2 4 2 3 4" xfId="22097" xr:uid="{00000000-0005-0000-0000-0000455C0000}"/>
    <cellStyle name="40% - Accent3 2 2 4 2 4" xfId="22098" xr:uid="{00000000-0005-0000-0000-0000465C0000}"/>
    <cellStyle name="40% - Accent3 2 2 4 2 4 2" xfId="22099" xr:uid="{00000000-0005-0000-0000-0000475C0000}"/>
    <cellStyle name="40% - Accent3 2 2 4 2 4 3" xfId="22100" xr:uid="{00000000-0005-0000-0000-0000485C0000}"/>
    <cellStyle name="40% - Accent3 2 2 4 2 5" xfId="22101" xr:uid="{00000000-0005-0000-0000-0000495C0000}"/>
    <cellStyle name="40% - Accent3 2 2 4 2 5 2" xfId="22102" xr:uid="{00000000-0005-0000-0000-00004A5C0000}"/>
    <cellStyle name="40% - Accent3 2 2 4 2 6" xfId="22103" xr:uid="{00000000-0005-0000-0000-00004B5C0000}"/>
    <cellStyle name="40% - Accent3 2 2 4 2 6 2" xfId="22104" xr:uid="{00000000-0005-0000-0000-00004C5C0000}"/>
    <cellStyle name="40% - Accent3 2 2 4 2 7" xfId="22105" xr:uid="{00000000-0005-0000-0000-00004D5C0000}"/>
    <cellStyle name="40% - Accent3 2 2 4 3" xfId="22106" xr:uid="{00000000-0005-0000-0000-00004E5C0000}"/>
    <cellStyle name="40% - Accent3 2 2 4 3 2" xfId="22107" xr:uid="{00000000-0005-0000-0000-00004F5C0000}"/>
    <cellStyle name="40% - Accent3 2 2 4 3 2 2" xfId="22108" xr:uid="{00000000-0005-0000-0000-0000505C0000}"/>
    <cellStyle name="40% - Accent3 2 2 4 3 2 3" xfId="22109" xr:uid="{00000000-0005-0000-0000-0000515C0000}"/>
    <cellStyle name="40% - Accent3 2 2 4 3 3" xfId="22110" xr:uid="{00000000-0005-0000-0000-0000525C0000}"/>
    <cellStyle name="40% - Accent3 2 2 4 3 3 2" xfId="22111" xr:uid="{00000000-0005-0000-0000-0000535C0000}"/>
    <cellStyle name="40% - Accent3 2 2 4 3 4" xfId="22112" xr:uid="{00000000-0005-0000-0000-0000545C0000}"/>
    <cellStyle name="40% - Accent3 2 2 4 3 4 2" xfId="22113" xr:uid="{00000000-0005-0000-0000-0000555C0000}"/>
    <cellStyle name="40% - Accent3 2 2 4 3 5" xfId="22114" xr:uid="{00000000-0005-0000-0000-0000565C0000}"/>
    <cellStyle name="40% - Accent3 2 2 4 4" xfId="22115" xr:uid="{00000000-0005-0000-0000-0000575C0000}"/>
    <cellStyle name="40% - Accent3 2 2 4 4 2" xfId="22116" xr:uid="{00000000-0005-0000-0000-0000585C0000}"/>
    <cellStyle name="40% - Accent3 2 2 4 4 2 2" xfId="22117" xr:uid="{00000000-0005-0000-0000-0000595C0000}"/>
    <cellStyle name="40% - Accent3 2 2 4 4 2 3" xfId="22118" xr:uid="{00000000-0005-0000-0000-00005A5C0000}"/>
    <cellStyle name="40% - Accent3 2 2 4 4 3" xfId="22119" xr:uid="{00000000-0005-0000-0000-00005B5C0000}"/>
    <cellStyle name="40% - Accent3 2 2 4 4 4" xfId="22120" xr:uid="{00000000-0005-0000-0000-00005C5C0000}"/>
    <cellStyle name="40% - Accent3 2 2 4 5" xfId="22121" xr:uid="{00000000-0005-0000-0000-00005D5C0000}"/>
    <cellStyle name="40% - Accent3 2 2 4 5 2" xfId="22122" xr:uid="{00000000-0005-0000-0000-00005E5C0000}"/>
    <cellStyle name="40% - Accent3 2 2 4 5 3" xfId="22123" xr:uid="{00000000-0005-0000-0000-00005F5C0000}"/>
    <cellStyle name="40% - Accent3 2 2 4 6" xfId="22124" xr:uid="{00000000-0005-0000-0000-0000605C0000}"/>
    <cellStyle name="40% - Accent3 2 2 4 6 2" xfId="22125" xr:uid="{00000000-0005-0000-0000-0000615C0000}"/>
    <cellStyle name="40% - Accent3 2 2 4 7" xfId="22126" xr:uid="{00000000-0005-0000-0000-0000625C0000}"/>
    <cellStyle name="40% - Accent3 2 2 4 7 2" xfId="22127" xr:uid="{00000000-0005-0000-0000-0000635C0000}"/>
    <cellStyle name="40% - Accent3 2 2 4 8" xfId="22128" xr:uid="{00000000-0005-0000-0000-0000645C0000}"/>
    <cellStyle name="40% - Accent3 2 2 4 9" xfId="52890" xr:uid="{00000000-0005-0000-0000-0000655C0000}"/>
    <cellStyle name="40% - Accent3 2 2 5" xfId="22129" xr:uid="{00000000-0005-0000-0000-0000665C0000}"/>
    <cellStyle name="40% - Accent3 2 2 5 10" xfId="54178" xr:uid="{00000000-0005-0000-0000-0000675C0000}"/>
    <cellStyle name="40% - Accent3 2 2 5 11" xfId="55704" xr:uid="{00000000-0005-0000-0000-0000685C0000}"/>
    <cellStyle name="40% - Accent3 2 2 5 12" xfId="57082" xr:uid="{00000000-0005-0000-0000-0000695C0000}"/>
    <cellStyle name="40% - Accent3 2 2 5 2" xfId="22130" xr:uid="{00000000-0005-0000-0000-00006A5C0000}"/>
    <cellStyle name="40% - Accent3 2 2 5 2 2" xfId="22131" xr:uid="{00000000-0005-0000-0000-00006B5C0000}"/>
    <cellStyle name="40% - Accent3 2 2 5 2 2 2" xfId="22132" xr:uid="{00000000-0005-0000-0000-00006C5C0000}"/>
    <cellStyle name="40% - Accent3 2 2 5 2 2 2 2" xfId="22133" xr:uid="{00000000-0005-0000-0000-00006D5C0000}"/>
    <cellStyle name="40% - Accent3 2 2 5 2 2 2 3" xfId="22134" xr:uid="{00000000-0005-0000-0000-00006E5C0000}"/>
    <cellStyle name="40% - Accent3 2 2 5 2 2 3" xfId="22135" xr:uid="{00000000-0005-0000-0000-00006F5C0000}"/>
    <cellStyle name="40% - Accent3 2 2 5 2 2 4" xfId="22136" xr:uid="{00000000-0005-0000-0000-0000705C0000}"/>
    <cellStyle name="40% - Accent3 2 2 5 2 3" xfId="22137" xr:uid="{00000000-0005-0000-0000-0000715C0000}"/>
    <cellStyle name="40% - Accent3 2 2 5 2 3 2" xfId="22138" xr:uid="{00000000-0005-0000-0000-0000725C0000}"/>
    <cellStyle name="40% - Accent3 2 2 5 2 3 2 2" xfId="22139" xr:uid="{00000000-0005-0000-0000-0000735C0000}"/>
    <cellStyle name="40% - Accent3 2 2 5 2 3 2 3" xfId="22140" xr:uid="{00000000-0005-0000-0000-0000745C0000}"/>
    <cellStyle name="40% - Accent3 2 2 5 2 3 3" xfId="22141" xr:uid="{00000000-0005-0000-0000-0000755C0000}"/>
    <cellStyle name="40% - Accent3 2 2 5 2 3 4" xfId="22142" xr:uid="{00000000-0005-0000-0000-0000765C0000}"/>
    <cellStyle name="40% - Accent3 2 2 5 2 4" xfId="22143" xr:uid="{00000000-0005-0000-0000-0000775C0000}"/>
    <cellStyle name="40% - Accent3 2 2 5 2 4 2" xfId="22144" xr:uid="{00000000-0005-0000-0000-0000785C0000}"/>
    <cellStyle name="40% - Accent3 2 2 5 2 4 3" xfId="22145" xr:uid="{00000000-0005-0000-0000-0000795C0000}"/>
    <cellStyle name="40% - Accent3 2 2 5 2 5" xfId="22146" xr:uid="{00000000-0005-0000-0000-00007A5C0000}"/>
    <cellStyle name="40% - Accent3 2 2 5 2 5 2" xfId="22147" xr:uid="{00000000-0005-0000-0000-00007B5C0000}"/>
    <cellStyle name="40% - Accent3 2 2 5 2 6" xfId="22148" xr:uid="{00000000-0005-0000-0000-00007C5C0000}"/>
    <cellStyle name="40% - Accent3 2 2 5 2 6 2" xfId="22149" xr:uid="{00000000-0005-0000-0000-00007D5C0000}"/>
    <cellStyle name="40% - Accent3 2 2 5 2 7" xfId="22150" xr:uid="{00000000-0005-0000-0000-00007E5C0000}"/>
    <cellStyle name="40% - Accent3 2 2 5 3" xfId="22151" xr:uid="{00000000-0005-0000-0000-00007F5C0000}"/>
    <cellStyle name="40% - Accent3 2 2 5 3 2" xfId="22152" xr:uid="{00000000-0005-0000-0000-0000805C0000}"/>
    <cellStyle name="40% - Accent3 2 2 5 3 2 2" xfId="22153" xr:uid="{00000000-0005-0000-0000-0000815C0000}"/>
    <cellStyle name="40% - Accent3 2 2 5 3 2 3" xfId="22154" xr:uid="{00000000-0005-0000-0000-0000825C0000}"/>
    <cellStyle name="40% - Accent3 2 2 5 3 3" xfId="22155" xr:uid="{00000000-0005-0000-0000-0000835C0000}"/>
    <cellStyle name="40% - Accent3 2 2 5 3 3 2" xfId="22156" xr:uid="{00000000-0005-0000-0000-0000845C0000}"/>
    <cellStyle name="40% - Accent3 2 2 5 3 4" xfId="22157" xr:uid="{00000000-0005-0000-0000-0000855C0000}"/>
    <cellStyle name="40% - Accent3 2 2 5 3 4 2" xfId="22158" xr:uid="{00000000-0005-0000-0000-0000865C0000}"/>
    <cellStyle name="40% - Accent3 2 2 5 3 5" xfId="22159" xr:uid="{00000000-0005-0000-0000-0000875C0000}"/>
    <cellStyle name="40% - Accent3 2 2 5 4" xfId="22160" xr:uid="{00000000-0005-0000-0000-0000885C0000}"/>
    <cellStyle name="40% - Accent3 2 2 5 4 2" xfId="22161" xr:uid="{00000000-0005-0000-0000-0000895C0000}"/>
    <cellStyle name="40% - Accent3 2 2 5 4 2 2" xfId="22162" xr:uid="{00000000-0005-0000-0000-00008A5C0000}"/>
    <cellStyle name="40% - Accent3 2 2 5 4 2 3" xfId="22163" xr:uid="{00000000-0005-0000-0000-00008B5C0000}"/>
    <cellStyle name="40% - Accent3 2 2 5 4 3" xfId="22164" xr:uid="{00000000-0005-0000-0000-00008C5C0000}"/>
    <cellStyle name="40% - Accent3 2 2 5 4 4" xfId="22165" xr:uid="{00000000-0005-0000-0000-00008D5C0000}"/>
    <cellStyle name="40% - Accent3 2 2 5 5" xfId="22166" xr:uid="{00000000-0005-0000-0000-00008E5C0000}"/>
    <cellStyle name="40% - Accent3 2 2 5 5 2" xfId="22167" xr:uid="{00000000-0005-0000-0000-00008F5C0000}"/>
    <cellStyle name="40% - Accent3 2 2 5 5 3" xfId="22168" xr:uid="{00000000-0005-0000-0000-0000905C0000}"/>
    <cellStyle name="40% - Accent3 2 2 5 6" xfId="22169" xr:uid="{00000000-0005-0000-0000-0000915C0000}"/>
    <cellStyle name="40% - Accent3 2 2 5 6 2" xfId="22170" xr:uid="{00000000-0005-0000-0000-0000925C0000}"/>
    <cellStyle name="40% - Accent3 2 2 5 7" xfId="22171" xr:uid="{00000000-0005-0000-0000-0000935C0000}"/>
    <cellStyle name="40% - Accent3 2 2 5 7 2" xfId="22172" xr:uid="{00000000-0005-0000-0000-0000945C0000}"/>
    <cellStyle name="40% - Accent3 2 2 5 8" xfId="22173" xr:uid="{00000000-0005-0000-0000-0000955C0000}"/>
    <cellStyle name="40% - Accent3 2 2 5 9" xfId="52707" xr:uid="{00000000-0005-0000-0000-0000965C0000}"/>
    <cellStyle name="40% - Accent3 2 2 6" xfId="22174" xr:uid="{00000000-0005-0000-0000-0000975C0000}"/>
    <cellStyle name="40% - Accent3 2 2 6 2" xfId="22175" xr:uid="{00000000-0005-0000-0000-0000985C0000}"/>
    <cellStyle name="40% - Accent3 2 2 6 2 2" xfId="22176" xr:uid="{00000000-0005-0000-0000-0000995C0000}"/>
    <cellStyle name="40% - Accent3 2 2 6 2 2 2" xfId="22177" xr:uid="{00000000-0005-0000-0000-00009A5C0000}"/>
    <cellStyle name="40% - Accent3 2 2 6 2 2 3" xfId="22178" xr:uid="{00000000-0005-0000-0000-00009B5C0000}"/>
    <cellStyle name="40% - Accent3 2 2 6 2 3" xfId="22179" xr:uid="{00000000-0005-0000-0000-00009C5C0000}"/>
    <cellStyle name="40% - Accent3 2 2 6 2 4" xfId="22180" xr:uid="{00000000-0005-0000-0000-00009D5C0000}"/>
    <cellStyle name="40% - Accent3 2 2 6 3" xfId="22181" xr:uid="{00000000-0005-0000-0000-00009E5C0000}"/>
    <cellStyle name="40% - Accent3 2 2 6 3 2" xfId="22182" xr:uid="{00000000-0005-0000-0000-00009F5C0000}"/>
    <cellStyle name="40% - Accent3 2 2 6 3 2 2" xfId="22183" xr:uid="{00000000-0005-0000-0000-0000A05C0000}"/>
    <cellStyle name="40% - Accent3 2 2 6 3 2 3" xfId="22184" xr:uid="{00000000-0005-0000-0000-0000A15C0000}"/>
    <cellStyle name="40% - Accent3 2 2 6 3 3" xfId="22185" xr:uid="{00000000-0005-0000-0000-0000A25C0000}"/>
    <cellStyle name="40% - Accent3 2 2 6 3 4" xfId="22186" xr:uid="{00000000-0005-0000-0000-0000A35C0000}"/>
    <cellStyle name="40% - Accent3 2 2 6 4" xfId="22187" xr:uid="{00000000-0005-0000-0000-0000A45C0000}"/>
    <cellStyle name="40% - Accent3 2 2 6 4 2" xfId="22188" xr:uid="{00000000-0005-0000-0000-0000A55C0000}"/>
    <cellStyle name="40% - Accent3 2 2 6 4 3" xfId="22189" xr:uid="{00000000-0005-0000-0000-0000A65C0000}"/>
    <cellStyle name="40% - Accent3 2 2 6 5" xfId="22190" xr:uid="{00000000-0005-0000-0000-0000A75C0000}"/>
    <cellStyle name="40% - Accent3 2 2 6 5 2" xfId="22191" xr:uid="{00000000-0005-0000-0000-0000A85C0000}"/>
    <cellStyle name="40% - Accent3 2 2 6 6" xfId="22192" xr:uid="{00000000-0005-0000-0000-0000A95C0000}"/>
    <cellStyle name="40% - Accent3 2 2 6 6 2" xfId="22193" xr:uid="{00000000-0005-0000-0000-0000AA5C0000}"/>
    <cellStyle name="40% - Accent3 2 2 6 7" xfId="22194" xr:uid="{00000000-0005-0000-0000-0000AB5C0000}"/>
    <cellStyle name="40% - Accent3 2 2 7" xfId="22195" xr:uid="{00000000-0005-0000-0000-0000AC5C0000}"/>
    <cellStyle name="40% - Accent3 2 2 7 2" xfId="22196" xr:uid="{00000000-0005-0000-0000-0000AD5C0000}"/>
    <cellStyle name="40% - Accent3 2 2 7 2 2" xfId="22197" xr:uid="{00000000-0005-0000-0000-0000AE5C0000}"/>
    <cellStyle name="40% - Accent3 2 2 7 2 3" xfId="22198" xr:uid="{00000000-0005-0000-0000-0000AF5C0000}"/>
    <cellStyle name="40% - Accent3 2 2 7 3" xfId="22199" xr:uid="{00000000-0005-0000-0000-0000B05C0000}"/>
    <cellStyle name="40% - Accent3 2 2 7 3 2" xfId="22200" xr:uid="{00000000-0005-0000-0000-0000B15C0000}"/>
    <cellStyle name="40% - Accent3 2 2 7 4" xfId="22201" xr:uid="{00000000-0005-0000-0000-0000B25C0000}"/>
    <cellStyle name="40% - Accent3 2 2 7 4 2" xfId="22202" xr:uid="{00000000-0005-0000-0000-0000B35C0000}"/>
    <cellStyle name="40% - Accent3 2 2 7 5" xfId="22203" xr:uid="{00000000-0005-0000-0000-0000B45C0000}"/>
    <cellStyle name="40% - Accent3 2 2 8" xfId="22204" xr:uid="{00000000-0005-0000-0000-0000B55C0000}"/>
    <cellStyle name="40% - Accent3 2 2 8 2" xfId="22205" xr:uid="{00000000-0005-0000-0000-0000B65C0000}"/>
    <cellStyle name="40% - Accent3 2 2 8 2 2" xfId="22206" xr:uid="{00000000-0005-0000-0000-0000B75C0000}"/>
    <cellStyle name="40% - Accent3 2 2 8 2 3" xfId="22207" xr:uid="{00000000-0005-0000-0000-0000B85C0000}"/>
    <cellStyle name="40% - Accent3 2 2 8 3" xfId="22208" xr:uid="{00000000-0005-0000-0000-0000B95C0000}"/>
    <cellStyle name="40% - Accent3 2 2 8 4" xfId="22209" xr:uid="{00000000-0005-0000-0000-0000BA5C0000}"/>
    <cellStyle name="40% - Accent3 2 2 9" xfId="22210" xr:uid="{00000000-0005-0000-0000-0000BB5C0000}"/>
    <cellStyle name="40% - Accent3 2 2 9 2" xfId="22211" xr:uid="{00000000-0005-0000-0000-0000BC5C0000}"/>
    <cellStyle name="40% - Accent3 2 2 9 3" xfId="22212" xr:uid="{00000000-0005-0000-0000-0000BD5C0000}"/>
    <cellStyle name="40% - Accent3 2 20" xfId="56868" xr:uid="{00000000-0005-0000-0000-0000BE5C0000}"/>
    <cellStyle name="40% - Accent3 2 3" xfId="603" xr:uid="{00000000-0005-0000-0000-0000BF5C0000}"/>
    <cellStyle name="40% - Accent3 2 3 10" xfId="22214" xr:uid="{00000000-0005-0000-0000-0000C05C0000}"/>
    <cellStyle name="40% - Accent3 2 3 10 2" xfId="22215" xr:uid="{00000000-0005-0000-0000-0000C15C0000}"/>
    <cellStyle name="40% - Accent3 2 3 11" xfId="22216" xr:uid="{00000000-0005-0000-0000-0000C25C0000}"/>
    <cellStyle name="40% - Accent3 2 3 11 2" xfId="22217" xr:uid="{00000000-0005-0000-0000-0000C35C0000}"/>
    <cellStyle name="40% - Accent3 2 3 12" xfId="22218" xr:uid="{00000000-0005-0000-0000-0000C45C0000}"/>
    <cellStyle name="40% - Accent3 2 3 13" xfId="22213" xr:uid="{00000000-0005-0000-0000-0000C55C0000}"/>
    <cellStyle name="40% - Accent3 2 3 14" xfId="52160" xr:uid="{00000000-0005-0000-0000-0000C65C0000}"/>
    <cellStyle name="40% - Accent3 2 3 15" xfId="52496" xr:uid="{00000000-0005-0000-0000-0000C75C0000}"/>
    <cellStyle name="40% - Accent3 2 3 16" xfId="53967" xr:uid="{00000000-0005-0000-0000-0000C85C0000}"/>
    <cellStyle name="40% - Accent3 2 3 17" xfId="55493" xr:uid="{00000000-0005-0000-0000-0000C95C0000}"/>
    <cellStyle name="40% - Accent3 2 3 18" xfId="56871" xr:uid="{00000000-0005-0000-0000-0000CA5C0000}"/>
    <cellStyle name="40% - Accent3 2 3 2" xfId="749" xr:uid="{00000000-0005-0000-0000-0000CB5C0000}"/>
    <cellStyle name="40% - Accent3 2 3 2 10" xfId="22220" xr:uid="{00000000-0005-0000-0000-0000CC5C0000}"/>
    <cellStyle name="40% - Accent3 2 3 2 11" xfId="22219" xr:uid="{00000000-0005-0000-0000-0000CD5C0000}"/>
    <cellStyle name="40% - Accent3 2 3 2 12" xfId="52245" xr:uid="{00000000-0005-0000-0000-0000CE5C0000}"/>
    <cellStyle name="40% - Accent3 2 3 2 13" xfId="52497" xr:uid="{00000000-0005-0000-0000-0000CF5C0000}"/>
    <cellStyle name="40% - Accent3 2 3 2 14" xfId="53968" xr:uid="{00000000-0005-0000-0000-0000D05C0000}"/>
    <cellStyle name="40% - Accent3 2 3 2 15" xfId="55494" xr:uid="{00000000-0005-0000-0000-0000D15C0000}"/>
    <cellStyle name="40% - Accent3 2 3 2 16" xfId="56872" xr:uid="{00000000-0005-0000-0000-0000D25C0000}"/>
    <cellStyle name="40% - Accent3 2 3 2 2" xfId="22221" xr:uid="{00000000-0005-0000-0000-0000D35C0000}"/>
    <cellStyle name="40% - Accent3 2 3 2 2 10" xfId="54604" xr:uid="{00000000-0005-0000-0000-0000D45C0000}"/>
    <cellStyle name="40% - Accent3 2 3 2 2 11" xfId="56130" xr:uid="{00000000-0005-0000-0000-0000D55C0000}"/>
    <cellStyle name="40% - Accent3 2 3 2 2 12" xfId="57508" xr:uid="{00000000-0005-0000-0000-0000D65C0000}"/>
    <cellStyle name="40% - Accent3 2 3 2 2 2" xfId="22222" xr:uid="{00000000-0005-0000-0000-0000D75C0000}"/>
    <cellStyle name="40% - Accent3 2 3 2 2 2 2" xfId="22223" xr:uid="{00000000-0005-0000-0000-0000D85C0000}"/>
    <cellStyle name="40% - Accent3 2 3 2 2 2 2 2" xfId="22224" xr:uid="{00000000-0005-0000-0000-0000D95C0000}"/>
    <cellStyle name="40% - Accent3 2 3 2 2 2 2 2 2" xfId="22225" xr:uid="{00000000-0005-0000-0000-0000DA5C0000}"/>
    <cellStyle name="40% - Accent3 2 3 2 2 2 2 2 3" xfId="22226" xr:uid="{00000000-0005-0000-0000-0000DB5C0000}"/>
    <cellStyle name="40% - Accent3 2 3 2 2 2 2 3" xfId="22227" xr:uid="{00000000-0005-0000-0000-0000DC5C0000}"/>
    <cellStyle name="40% - Accent3 2 3 2 2 2 2 4" xfId="22228" xr:uid="{00000000-0005-0000-0000-0000DD5C0000}"/>
    <cellStyle name="40% - Accent3 2 3 2 2 2 3" xfId="22229" xr:uid="{00000000-0005-0000-0000-0000DE5C0000}"/>
    <cellStyle name="40% - Accent3 2 3 2 2 2 3 2" xfId="22230" xr:uid="{00000000-0005-0000-0000-0000DF5C0000}"/>
    <cellStyle name="40% - Accent3 2 3 2 2 2 3 2 2" xfId="22231" xr:uid="{00000000-0005-0000-0000-0000E05C0000}"/>
    <cellStyle name="40% - Accent3 2 3 2 2 2 3 2 3" xfId="22232" xr:uid="{00000000-0005-0000-0000-0000E15C0000}"/>
    <cellStyle name="40% - Accent3 2 3 2 2 2 3 3" xfId="22233" xr:uid="{00000000-0005-0000-0000-0000E25C0000}"/>
    <cellStyle name="40% - Accent3 2 3 2 2 2 3 4" xfId="22234" xr:uid="{00000000-0005-0000-0000-0000E35C0000}"/>
    <cellStyle name="40% - Accent3 2 3 2 2 2 4" xfId="22235" xr:uid="{00000000-0005-0000-0000-0000E45C0000}"/>
    <cellStyle name="40% - Accent3 2 3 2 2 2 4 2" xfId="22236" xr:uid="{00000000-0005-0000-0000-0000E55C0000}"/>
    <cellStyle name="40% - Accent3 2 3 2 2 2 4 3" xfId="22237" xr:uid="{00000000-0005-0000-0000-0000E65C0000}"/>
    <cellStyle name="40% - Accent3 2 3 2 2 2 5" xfId="22238" xr:uid="{00000000-0005-0000-0000-0000E75C0000}"/>
    <cellStyle name="40% - Accent3 2 3 2 2 2 5 2" xfId="22239" xr:uid="{00000000-0005-0000-0000-0000E85C0000}"/>
    <cellStyle name="40% - Accent3 2 3 2 2 2 6" xfId="22240" xr:uid="{00000000-0005-0000-0000-0000E95C0000}"/>
    <cellStyle name="40% - Accent3 2 3 2 2 2 6 2" xfId="22241" xr:uid="{00000000-0005-0000-0000-0000EA5C0000}"/>
    <cellStyle name="40% - Accent3 2 3 2 2 2 7" xfId="22242" xr:uid="{00000000-0005-0000-0000-0000EB5C0000}"/>
    <cellStyle name="40% - Accent3 2 3 2 2 3" xfId="22243" xr:uid="{00000000-0005-0000-0000-0000EC5C0000}"/>
    <cellStyle name="40% - Accent3 2 3 2 2 3 2" xfId="22244" xr:uid="{00000000-0005-0000-0000-0000ED5C0000}"/>
    <cellStyle name="40% - Accent3 2 3 2 2 3 2 2" xfId="22245" xr:uid="{00000000-0005-0000-0000-0000EE5C0000}"/>
    <cellStyle name="40% - Accent3 2 3 2 2 3 2 3" xfId="22246" xr:uid="{00000000-0005-0000-0000-0000EF5C0000}"/>
    <cellStyle name="40% - Accent3 2 3 2 2 3 3" xfId="22247" xr:uid="{00000000-0005-0000-0000-0000F05C0000}"/>
    <cellStyle name="40% - Accent3 2 3 2 2 3 3 2" xfId="22248" xr:uid="{00000000-0005-0000-0000-0000F15C0000}"/>
    <cellStyle name="40% - Accent3 2 3 2 2 3 4" xfId="22249" xr:uid="{00000000-0005-0000-0000-0000F25C0000}"/>
    <cellStyle name="40% - Accent3 2 3 2 2 3 4 2" xfId="22250" xr:uid="{00000000-0005-0000-0000-0000F35C0000}"/>
    <cellStyle name="40% - Accent3 2 3 2 2 3 5" xfId="22251" xr:uid="{00000000-0005-0000-0000-0000F45C0000}"/>
    <cellStyle name="40% - Accent3 2 3 2 2 4" xfId="22252" xr:uid="{00000000-0005-0000-0000-0000F55C0000}"/>
    <cellStyle name="40% - Accent3 2 3 2 2 4 2" xfId="22253" xr:uid="{00000000-0005-0000-0000-0000F65C0000}"/>
    <cellStyle name="40% - Accent3 2 3 2 2 4 2 2" xfId="22254" xr:uid="{00000000-0005-0000-0000-0000F75C0000}"/>
    <cellStyle name="40% - Accent3 2 3 2 2 4 2 3" xfId="22255" xr:uid="{00000000-0005-0000-0000-0000F85C0000}"/>
    <cellStyle name="40% - Accent3 2 3 2 2 4 3" xfId="22256" xr:uid="{00000000-0005-0000-0000-0000F95C0000}"/>
    <cellStyle name="40% - Accent3 2 3 2 2 4 4" xfId="22257" xr:uid="{00000000-0005-0000-0000-0000FA5C0000}"/>
    <cellStyle name="40% - Accent3 2 3 2 2 5" xfId="22258" xr:uid="{00000000-0005-0000-0000-0000FB5C0000}"/>
    <cellStyle name="40% - Accent3 2 3 2 2 5 2" xfId="22259" xr:uid="{00000000-0005-0000-0000-0000FC5C0000}"/>
    <cellStyle name="40% - Accent3 2 3 2 2 5 3" xfId="22260" xr:uid="{00000000-0005-0000-0000-0000FD5C0000}"/>
    <cellStyle name="40% - Accent3 2 3 2 2 6" xfId="22261" xr:uid="{00000000-0005-0000-0000-0000FE5C0000}"/>
    <cellStyle name="40% - Accent3 2 3 2 2 6 2" xfId="22262" xr:uid="{00000000-0005-0000-0000-0000FF5C0000}"/>
    <cellStyle name="40% - Accent3 2 3 2 2 7" xfId="22263" xr:uid="{00000000-0005-0000-0000-0000005D0000}"/>
    <cellStyle name="40% - Accent3 2 3 2 2 7 2" xfId="22264" xr:uid="{00000000-0005-0000-0000-0000015D0000}"/>
    <cellStyle name="40% - Accent3 2 3 2 2 8" xfId="22265" xr:uid="{00000000-0005-0000-0000-0000025D0000}"/>
    <cellStyle name="40% - Accent3 2 3 2 2 9" xfId="53246" xr:uid="{00000000-0005-0000-0000-0000035D0000}"/>
    <cellStyle name="40% - Accent3 2 3 2 3" xfId="22266" xr:uid="{00000000-0005-0000-0000-0000045D0000}"/>
    <cellStyle name="40% - Accent3 2 3 2 3 10" xfId="54399" xr:uid="{00000000-0005-0000-0000-0000055D0000}"/>
    <cellStyle name="40% - Accent3 2 3 2 3 11" xfId="55925" xr:uid="{00000000-0005-0000-0000-0000065D0000}"/>
    <cellStyle name="40% - Accent3 2 3 2 3 12" xfId="57303" xr:uid="{00000000-0005-0000-0000-0000075D0000}"/>
    <cellStyle name="40% - Accent3 2 3 2 3 2" xfId="22267" xr:uid="{00000000-0005-0000-0000-0000085D0000}"/>
    <cellStyle name="40% - Accent3 2 3 2 3 2 2" xfId="22268" xr:uid="{00000000-0005-0000-0000-0000095D0000}"/>
    <cellStyle name="40% - Accent3 2 3 2 3 2 2 2" xfId="22269" xr:uid="{00000000-0005-0000-0000-00000A5D0000}"/>
    <cellStyle name="40% - Accent3 2 3 2 3 2 2 2 2" xfId="22270" xr:uid="{00000000-0005-0000-0000-00000B5D0000}"/>
    <cellStyle name="40% - Accent3 2 3 2 3 2 2 2 3" xfId="22271" xr:uid="{00000000-0005-0000-0000-00000C5D0000}"/>
    <cellStyle name="40% - Accent3 2 3 2 3 2 2 3" xfId="22272" xr:uid="{00000000-0005-0000-0000-00000D5D0000}"/>
    <cellStyle name="40% - Accent3 2 3 2 3 2 2 4" xfId="22273" xr:uid="{00000000-0005-0000-0000-00000E5D0000}"/>
    <cellStyle name="40% - Accent3 2 3 2 3 2 3" xfId="22274" xr:uid="{00000000-0005-0000-0000-00000F5D0000}"/>
    <cellStyle name="40% - Accent3 2 3 2 3 2 3 2" xfId="22275" xr:uid="{00000000-0005-0000-0000-0000105D0000}"/>
    <cellStyle name="40% - Accent3 2 3 2 3 2 3 2 2" xfId="22276" xr:uid="{00000000-0005-0000-0000-0000115D0000}"/>
    <cellStyle name="40% - Accent3 2 3 2 3 2 3 2 3" xfId="22277" xr:uid="{00000000-0005-0000-0000-0000125D0000}"/>
    <cellStyle name="40% - Accent3 2 3 2 3 2 3 3" xfId="22278" xr:uid="{00000000-0005-0000-0000-0000135D0000}"/>
    <cellStyle name="40% - Accent3 2 3 2 3 2 3 4" xfId="22279" xr:uid="{00000000-0005-0000-0000-0000145D0000}"/>
    <cellStyle name="40% - Accent3 2 3 2 3 2 4" xfId="22280" xr:uid="{00000000-0005-0000-0000-0000155D0000}"/>
    <cellStyle name="40% - Accent3 2 3 2 3 2 4 2" xfId="22281" xr:uid="{00000000-0005-0000-0000-0000165D0000}"/>
    <cellStyle name="40% - Accent3 2 3 2 3 2 4 3" xfId="22282" xr:uid="{00000000-0005-0000-0000-0000175D0000}"/>
    <cellStyle name="40% - Accent3 2 3 2 3 2 5" xfId="22283" xr:uid="{00000000-0005-0000-0000-0000185D0000}"/>
    <cellStyle name="40% - Accent3 2 3 2 3 2 5 2" xfId="22284" xr:uid="{00000000-0005-0000-0000-0000195D0000}"/>
    <cellStyle name="40% - Accent3 2 3 2 3 2 6" xfId="22285" xr:uid="{00000000-0005-0000-0000-00001A5D0000}"/>
    <cellStyle name="40% - Accent3 2 3 2 3 2 6 2" xfId="22286" xr:uid="{00000000-0005-0000-0000-00001B5D0000}"/>
    <cellStyle name="40% - Accent3 2 3 2 3 2 7" xfId="22287" xr:uid="{00000000-0005-0000-0000-00001C5D0000}"/>
    <cellStyle name="40% - Accent3 2 3 2 3 3" xfId="22288" xr:uid="{00000000-0005-0000-0000-00001D5D0000}"/>
    <cellStyle name="40% - Accent3 2 3 2 3 3 2" xfId="22289" xr:uid="{00000000-0005-0000-0000-00001E5D0000}"/>
    <cellStyle name="40% - Accent3 2 3 2 3 3 2 2" xfId="22290" xr:uid="{00000000-0005-0000-0000-00001F5D0000}"/>
    <cellStyle name="40% - Accent3 2 3 2 3 3 2 3" xfId="22291" xr:uid="{00000000-0005-0000-0000-0000205D0000}"/>
    <cellStyle name="40% - Accent3 2 3 2 3 3 3" xfId="22292" xr:uid="{00000000-0005-0000-0000-0000215D0000}"/>
    <cellStyle name="40% - Accent3 2 3 2 3 3 3 2" xfId="22293" xr:uid="{00000000-0005-0000-0000-0000225D0000}"/>
    <cellStyle name="40% - Accent3 2 3 2 3 3 4" xfId="22294" xr:uid="{00000000-0005-0000-0000-0000235D0000}"/>
    <cellStyle name="40% - Accent3 2 3 2 3 3 4 2" xfId="22295" xr:uid="{00000000-0005-0000-0000-0000245D0000}"/>
    <cellStyle name="40% - Accent3 2 3 2 3 3 5" xfId="22296" xr:uid="{00000000-0005-0000-0000-0000255D0000}"/>
    <cellStyle name="40% - Accent3 2 3 2 3 4" xfId="22297" xr:uid="{00000000-0005-0000-0000-0000265D0000}"/>
    <cellStyle name="40% - Accent3 2 3 2 3 4 2" xfId="22298" xr:uid="{00000000-0005-0000-0000-0000275D0000}"/>
    <cellStyle name="40% - Accent3 2 3 2 3 4 2 2" xfId="22299" xr:uid="{00000000-0005-0000-0000-0000285D0000}"/>
    <cellStyle name="40% - Accent3 2 3 2 3 4 2 3" xfId="22300" xr:uid="{00000000-0005-0000-0000-0000295D0000}"/>
    <cellStyle name="40% - Accent3 2 3 2 3 4 3" xfId="22301" xr:uid="{00000000-0005-0000-0000-00002A5D0000}"/>
    <cellStyle name="40% - Accent3 2 3 2 3 4 4" xfId="22302" xr:uid="{00000000-0005-0000-0000-00002B5D0000}"/>
    <cellStyle name="40% - Accent3 2 3 2 3 5" xfId="22303" xr:uid="{00000000-0005-0000-0000-00002C5D0000}"/>
    <cellStyle name="40% - Accent3 2 3 2 3 5 2" xfId="22304" xr:uid="{00000000-0005-0000-0000-00002D5D0000}"/>
    <cellStyle name="40% - Accent3 2 3 2 3 5 3" xfId="22305" xr:uid="{00000000-0005-0000-0000-00002E5D0000}"/>
    <cellStyle name="40% - Accent3 2 3 2 3 6" xfId="22306" xr:uid="{00000000-0005-0000-0000-00002F5D0000}"/>
    <cellStyle name="40% - Accent3 2 3 2 3 6 2" xfId="22307" xr:uid="{00000000-0005-0000-0000-0000305D0000}"/>
    <cellStyle name="40% - Accent3 2 3 2 3 7" xfId="22308" xr:uid="{00000000-0005-0000-0000-0000315D0000}"/>
    <cellStyle name="40% - Accent3 2 3 2 3 7 2" xfId="22309" xr:uid="{00000000-0005-0000-0000-0000325D0000}"/>
    <cellStyle name="40% - Accent3 2 3 2 3 8" xfId="22310" xr:uid="{00000000-0005-0000-0000-0000335D0000}"/>
    <cellStyle name="40% - Accent3 2 3 2 3 9" xfId="52988" xr:uid="{00000000-0005-0000-0000-0000345D0000}"/>
    <cellStyle name="40% - Accent3 2 3 2 4" xfId="22311" xr:uid="{00000000-0005-0000-0000-0000355D0000}"/>
    <cellStyle name="40% - Accent3 2 3 2 4 10" xfId="55707" xr:uid="{00000000-0005-0000-0000-0000365D0000}"/>
    <cellStyle name="40% - Accent3 2 3 2 4 11" xfId="57085" xr:uid="{00000000-0005-0000-0000-0000375D0000}"/>
    <cellStyle name="40% - Accent3 2 3 2 4 2" xfId="22312" xr:uid="{00000000-0005-0000-0000-0000385D0000}"/>
    <cellStyle name="40% - Accent3 2 3 2 4 2 2" xfId="22313" xr:uid="{00000000-0005-0000-0000-0000395D0000}"/>
    <cellStyle name="40% - Accent3 2 3 2 4 2 2 2" xfId="22314" xr:uid="{00000000-0005-0000-0000-00003A5D0000}"/>
    <cellStyle name="40% - Accent3 2 3 2 4 2 2 3" xfId="22315" xr:uid="{00000000-0005-0000-0000-00003B5D0000}"/>
    <cellStyle name="40% - Accent3 2 3 2 4 2 3" xfId="22316" xr:uid="{00000000-0005-0000-0000-00003C5D0000}"/>
    <cellStyle name="40% - Accent3 2 3 2 4 2 4" xfId="22317" xr:uid="{00000000-0005-0000-0000-00003D5D0000}"/>
    <cellStyle name="40% - Accent3 2 3 2 4 3" xfId="22318" xr:uid="{00000000-0005-0000-0000-00003E5D0000}"/>
    <cellStyle name="40% - Accent3 2 3 2 4 3 2" xfId="22319" xr:uid="{00000000-0005-0000-0000-00003F5D0000}"/>
    <cellStyle name="40% - Accent3 2 3 2 4 3 2 2" xfId="22320" xr:uid="{00000000-0005-0000-0000-0000405D0000}"/>
    <cellStyle name="40% - Accent3 2 3 2 4 3 2 3" xfId="22321" xr:uid="{00000000-0005-0000-0000-0000415D0000}"/>
    <cellStyle name="40% - Accent3 2 3 2 4 3 3" xfId="22322" xr:uid="{00000000-0005-0000-0000-0000425D0000}"/>
    <cellStyle name="40% - Accent3 2 3 2 4 3 4" xfId="22323" xr:uid="{00000000-0005-0000-0000-0000435D0000}"/>
    <cellStyle name="40% - Accent3 2 3 2 4 4" xfId="22324" xr:uid="{00000000-0005-0000-0000-0000445D0000}"/>
    <cellStyle name="40% - Accent3 2 3 2 4 4 2" xfId="22325" xr:uid="{00000000-0005-0000-0000-0000455D0000}"/>
    <cellStyle name="40% - Accent3 2 3 2 4 4 3" xfId="22326" xr:uid="{00000000-0005-0000-0000-0000465D0000}"/>
    <cellStyle name="40% - Accent3 2 3 2 4 5" xfId="22327" xr:uid="{00000000-0005-0000-0000-0000475D0000}"/>
    <cellStyle name="40% - Accent3 2 3 2 4 5 2" xfId="22328" xr:uid="{00000000-0005-0000-0000-0000485D0000}"/>
    <cellStyle name="40% - Accent3 2 3 2 4 6" xfId="22329" xr:uid="{00000000-0005-0000-0000-0000495D0000}"/>
    <cellStyle name="40% - Accent3 2 3 2 4 6 2" xfId="22330" xr:uid="{00000000-0005-0000-0000-00004A5D0000}"/>
    <cellStyle name="40% - Accent3 2 3 2 4 7" xfId="22331" xr:uid="{00000000-0005-0000-0000-00004B5D0000}"/>
    <cellStyle name="40% - Accent3 2 3 2 4 8" xfId="52710" xr:uid="{00000000-0005-0000-0000-00004C5D0000}"/>
    <cellStyle name="40% - Accent3 2 3 2 4 9" xfId="54181" xr:uid="{00000000-0005-0000-0000-00004D5D0000}"/>
    <cellStyle name="40% - Accent3 2 3 2 5" xfId="22332" xr:uid="{00000000-0005-0000-0000-00004E5D0000}"/>
    <cellStyle name="40% - Accent3 2 3 2 5 2" xfId="22333" xr:uid="{00000000-0005-0000-0000-00004F5D0000}"/>
    <cellStyle name="40% - Accent3 2 3 2 5 2 2" xfId="22334" xr:uid="{00000000-0005-0000-0000-0000505D0000}"/>
    <cellStyle name="40% - Accent3 2 3 2 5 2 3" xfId="22335" xr:uid="{00000000-0005-0000-0000-0000515D0000}"/>
    <cellStyle name="40% - Accent3 2 3 2 5 3" xfId="22336" xr:uid="{00000000-0005-0000-0000-0000525D0000}"/>
    <cellStyle name="40% - Accent3 2 3 2 5 3 2" xfId="22337" xr:uid="{00000000-0005-0000-0000-0000535D0000}"/>
    <cellStyle name="40% - Accent3 2 3 2 5 4" xfId="22338" xr:uid="{00000000-0005-0000-0000-0000545D0000}"/>
    <cellStyle name="40% - Accent3 2 3 2 5 4 2" xfId="22339" xr:uid="{00000000-0005-0000-0000-0000555D0000}"/>
    <cellStyle name="40% - Accent3 2 3 2 5 5" xfId="22340" xr:uid="{00000000-0005-0000-0000-0000565D0000}"/>
    <cellStyle name="40% - Accent3 2 3 2 6" xfId="22341" xr:uid="{00000000-0005-0000-0000-0000575D0000}"/>
    <cellStyle name="40% - Accent3 2 3 2 6 2" xfId="22342" xr:uid="{00000000-0005-0000-0000-0000585D0000}"/>
    <cellStyle name="40% - Accent3 2 3 2 6 2 2" xfId="22343" xr:uid="{00000000-0005-0000-0000-0000595D0000}"/>
    <cellStyle name="40% - Accent3 2 3 2 6 2 3" xfId="22344" xr:uid="{00000000-0005-0000-0000-00005A5D0000}"/>
    <cellStyle name="40% - Accent3 2 3 2 6 3" xfId="22345" xr:uid="{00000000-0005-0000-0000-00005B5D0000}"/>
    <cellStyle name="40% - Accent3 2 3 2 6 4" xfId="22346" xr:uid="{00000000-0005-0000-0000-00005C5D0000}"/>
    <cellStyle name="40% - Accent3 2 3 2 7" xfId="22347" xr:uid="{00000000-0005-0000-0000-00005D5D0000}"/>
    <cellStyle name="40% - Accent3 2 3 2 7 2" xfId="22348" xr:uid="{00000000-0005-0000-0000-00005E5D0000}"/>
    <cellStyle name="40% - Accent3 2 3 2 7 3" xfId="22349" xr:uid="{00000000-0005-0000-0000-00005F5D0000}"/>
    <cellStyle name="40% - Accent3 2 3 2 8" xfId="22350" xr:uid="{00000000-0005-0000-0000-0000605D0000}"/>
    <cellStyle name="40% - Accent3 2 3 2 8 2" xfId="22351" xr:uid="{00000000-0005-0000-0000-0000615D0000}"/>
    <cellStyle name="40% - Accent3 2 3 2 9" xfId="22352" xr:uid="{00000000-0005-0000-0000-0000625D0000}"/>
    <cellStyle name="40% - Accent3 2 3 2 9 2" xfId="22353" xr:uid="{00000000-0005-0000-0000-0000635D0000}"/>
    <cellStyle name="40% - Accent3 2 3 3" xfId="22354" xr:uid="{00000000-0005-0000-0000-0000645D0000}"/>
    <cellStyle name="40% - Accent3 2 3 3 10" xfId="22355" xr:uid="{00000000-0005-0000-0000-0000655D0000}"/>
    <cellStyle name="40% - Accent3 2 3 3 11" xfId="53245" xr:uid="{00000000-0005-0000-0000-0000665D0000}"/>
    <cellStyle name="40% - Accent3 2 3 3 12" xfId="54603" xr:uid="{00000000-0005-0000-0000-0000675D0000}"/>
    <cellStyle name="40% - Accent3 2 3 3 13" xfId="56129" xr:uid="{00000000-0005-0000-0000-0000685D0000}"/>
    <cellStyle name="40% - Accent3 2 3 3 14" xfId="57507" xr:uid="{00000000-0005-0000-0000-0000695D0000}"/>
    <cellStyle name="40% - Accent3 2 3 3 2" xfId="22356" xr:uid="{00000000-0005-0000-0000-00006A5D0000}"/>
    <cellStyle name="40% - Accent3 2 3 3 2 2" xfId="22357" xr:uid="{00000000-0005-0000-0000-00006B5D0000}"/>
    <cellStyle name="40% - Accent3 2 3 3 2 2 2" xfId="22358" xr:uid="{00000000-0005-0000-0000-00006C5D0000}"/>
    <cellStyle name="40% - Accent3 2 3 3 2 2 2 2" xfId="22359" xr:uid="{00000000-0005-0000-0000-00006D5D0000}"/>
    <cellStyle name="40% - Accent3 2 3 3 2 2 2 2 2" xfId="22360" xr:uid="{00000000-0005-0000-0000-00006E5D0000}"/>
    <cellStyle name="40% - Accent3 2 3 3 2 2 2 2 3" xfId="22361" xr:uid="{00000000-0005-0000-0000-00006F5D0000}"/>
    <cellStyle name="40% - Accent3 2 3 3 2 2 2 3" xfId="22362" xr:uid="{00000000-0005-0000-0000-0000705D0000}"/>
    <cellStyle name="40% - Accent3 2 3 3 2 2 2 4" xfId="22363" xr:uid="{00000000-0005-0000-0000-0000715D0000}"/>
    <cellStyle name="40% - Accent3 2 3 3 2 2 3" xfId="22364" xr:uid="{00000000-0005-0000-0000-0000725D0000}"/>
    <cellStyle name="40% - Accent3 2 3 3 2 2 3 2" xfId="22365" xr:uid="{00000000-0005-0000-0000-0000735D0000}"/>
    <cellStyle name="40% - Accent3 2 3 3 2 2 3 2 2" xfId="22366" xr:uid="{00000000-0005-0000-0000-0000745D0000}"/>
    <cellStyle name="40% - Accent3 2 3 3 2 2 3 2 3" xfId="22367" xr:uid="{00000000-0005-0000-0000-0000755D0000}"/>
    <cellStyle name="40% - Accent3 2 3 3 2 2 3 3" xfId="22368" xr:uid="{00000000-0005-0000-0000-0000765D0000}"/>
    <cellStyle name="40% - Accent3 2 3 3 2 2 3 4" xfId="22369" xr:uid="{00000000-0005-0000-0000-0000775D0000}"/>
    <cellStyle name="40% - Accent3 2 3 3 2 2 4" xfId="22370" xr:uid="{00000000-0005-0000-0000-0000785D0000}"/>
    <cellStyle name="40% - Accent3 2 3 3 2 2 4 2" xfId="22371" xr:uid="{00000000-0005-0000-0000-0000795D0000}"/>
    <cellStyle name="40% - Accent3 2 3 3 2 2 4 3" xfId="22372" xr:uid="{00000000-0005-0000-0000-00007A5D0000}"/>
    <cellStyle name="40% - Accent3 2 3 3 2 2 5" xfId="22373" xr:uid="{00000000-0005-0000-0000-00007B5D0000}"/>
    <cellStyle name="40% - Accent3 2 3 3 2 2 5 2" xfId="22374" xr:uid="{00000000-0005-0000-0000-00007C5D0000}"/>
    <cellStyle name="40% - Accent3 2 3 3 2 2 6" xfId="22375" xr:uid="{00000000-0005-0000-0000-00007D5D0000}"/>
    <cellStyle name="40% - Accent3 2 3 3 2 2 6 2" xfId="22376" xr:uid="{00000000-0005-0000-0000-00007E5D0000}"/>
    <cellStyle name="40% - Accent3 2 3 3 2 2 7" xfId="22377" xr:uid="{00000000-0005-0000-0000-00007F5D0000}"/>
    <cellStyle name="40% - Accent3 2 3 3 2 3" xfId="22378" xr:uid="{00000000-0005-0000-0000-0000805D0000}"/>
    <cellStyle name="40% - Accent3 2 3 3 2 3 2" xfId="22379" xr:uid="{00000000-0005-0000-0000-0000815D0000}"/>
    <cellStyle name="40% - Accent3 2 3 3 2 3 2 2" xfId="22380" xr:uid="{00000000-0005-0000-0000-0000825D0000}"/>
    <cellStyle name="40% - Accent3 2 3 3 2 3 2 3" xfId="22381" xr:uid="{00000000-0005-0000-0000-0000835D0000}"/>
    <cellStyle name="40% - Accent3 2 3 3 2 3 3" xfId="22382" xr:uid="{00000000-0005-0000-0000-0000845D0000}"/>
    <cellStyle name="40% - Accent3 2 3 3 2 3 3 2" xfId="22383" xr:uid="{00000000-0005-0000-0000-0000855D0000}"/>
    <cellStyle name="40% - Accent3 2 3 3 2 3 4" xfId="22384" xr:uid="{00000000-0005-0000-0000-0000865D0000}"/>
    <cellStyle name="40% - Accent3 2 3 3 2 3 4 2" xfId="22385" xr:uid="{00000000-0005-0000-0000-0000875D0000}"/>
    <cellStyle name="40% - Accent3 2 3 3 2 3 5" xfId="22386" xr:uid="{00000000-0005-0000-0000-0000885D0000}"/>
    <cellStyle name="40% - Accent3 2 3 3 2 4" xfId="22387" xr:uid="{00000000-0005-0000-0000-0000895D0000}"/>
    <cellStyle name="40% - Accent3 2 3 3 2 4 2" xfId="22388" xr:uid="{00000000-0005-0000-0000-00008A5D0000}"/>
    <cellStyle name="40% - Accent3 2 3 3 2 4 2 2" xfId="22389" xr:uid="{00000000-0005-0000-0000-00008B5D0000}"/>
    <cellStyle name="40% - Accent3 2 3 3 2 4 2 3" xfId="22390" xr:uid="{00000000-0005-0000-0000-00008C5D0000}"/>
    <cellStyle name="40% - Accent3 2 3 3 2 4 3" xfId="22391" xr:uid="{00000000-0005-0000-0000-00008D5D0000}"/>
    <cellStyle name="40% - Accent3 2 3 3 2 4 4" xfId="22392" xr:uid="{00000000-0005-0000-0000-00008E5D0000}"/>
    <cellStyle name="40% - Accent3 2 3 3 2 5" xfId="22393" xr:uid="{00000000-0005-0000-0000-00008F5D0000}"/>
    <cellStyle name="40% - Accent3 2 3 3 2 5 2" xfId="22394" xr:uid="{00000000-0005-0000-0000-0000905D0000}"/>
    <cellStyle name="40% - Accent3 2 3 3 2 5 3" xfId="22395" xr:uid="{00000000-0005-0000-0000-0000915D0000}"/>
    <cellStyle name="40% - Accent3 2 3 3 2 6" xfId="22396" xr:uid="{00000000-0005-0000-0000-0000925D0000}"/>
    <cellStyle name="40% - Accent3 2 3 3 2 6 2" xfId="22397" xr:uid="{00000000-0005-0000-0000-0000935D0000}"/>
    <cellStyle name="40% - Accent3 2 3 3 2 7" xfId="22398" xr:uid="{00000000-0005-0000-0000-0000945D0000}"/>
    <cellStyle name="40% - Accent3 2 3 3 2 7 2" xfId="22399" xr:uid="{00000000-0005-0000-0000-0000955D0000}"/>
    <cellStyle name="40% - Accent3 2 3 3 2 8" xfId="22400" xr:uid="{00000000-0005-0000-0000-0000965D0000}"/>
    <cellStyle name="40% - Accent3 2 3 3 3" xfId="22401" xr:uid="{00000000-0005-0000-0000-0000975D0000}"/>
    <cellStyle name="40% - Accent3 2 3 3 3 2" xfId="22402" xr:uid="{00000000-0005-0000-0000-0000985D0000}"/>
    <cellStyle name="40% - Accent3 2 3 3 3 2 2" xfId="22403" xr:uid="{00000000-0005-0000-0000-0000995D0000}"/>
    <cellStyle name="40% - Accent3 2 3 3 3 2 2 2" xfId="22404" xr:uid="{00000000-0005-0000-0000-00009A5D0000}"/>
    <cellStyle name="40% - Accent3 2 3 3 3 2 2 2 2" xfId="22405" xr:uid="{00000000-0005-0000-0000-00009B5D0000}"/>
    <cellStyle name="40% - Accent3 2 3 3 3 2 2 2 3" xfId="22406" xr:uid="{00000000-0005-0000-0000-00009C5D0000}"/>
    <cellStyle name="40% - Accent3 2 3 3 3 2 2 3" xfId="22407" xr:uid="{00000000-0005-0000-0000-00009D5D0000}"/>
    <cellStyle name="40% - Accent3 2 3 3 3 2 2 4" xfId="22408" xr:uid="{00000000-0005-0000-0000-00009E5D0000}"/>
    <cellStyle name="40% - Accent3 2 3 3 3 2 3" xfId="22409" xr:uid="{00000000-0005-0000-0000-00009F5D0000}"/>
    <cellStyle name="40% - Accent3 2 3 3 3 2 3 2" xfId="22410" xr:uid="{00000000-0005-0000-0000-0000A05D0000}"/>
    <cellStyle name="40% - Accent3 2 3 3 3 2 3 2 2" xfId="22411" xr:uid="{00000000-0005-0000-0000-0000A15D0000}"/>
    <cellStyle name="40% - Accent3 2 3 3 3 2 3 2 3" xfId="22412" xr:uid="{00000000-0005-0000-0000-0000A25D0000}"/>
    <cellStyle name="40% - Accent3 2 3 3 3 2 3 3" xfId="22413" xr:uid="{00000000-0005-0000-0000-0000A35D0000}"/>
    <cellStyle name="40% - Accent3 2 3 3 3 2 3 4" xfId="22414" xr:uid="{00000000-0005-0000-0000-0000A45D0000}"/>
    <cellStyle name="40% - Accent3 2 3 3 3 2 4" xfId="22415" xr:uid="{00000000-0005-0000-0000-0000A55D0000}"/>
    <cellStyle name="40% - Accent3 2 3 3 3 2 4 2" xfId="22416" xr:uid="{00000000-0005-0000-0000-0000A65D0000}"/>
    <cellStyle name="40% - Accent3 2 3 3 3 2 4 3" xfId="22417" xr:uid="{00000000-0005-0000-0000-0000A75D0000}"/>
    <cellStyle name="40% - Accent3 2 3 3 3 2 5" xfId="22418" xr:uid="{00000000-0005-0000-0000-0000A85D0000}"/>
    <cellStyle name="40% - Accent3 2 3 3 3 2 5 2" xfId="22419" xr:uid="{00000000-0005-0000-0000-0000A95D0000}"/>
    <cellStyle name="40% - Accent3 2 3 3 3 2 6" xfId="22420" xr:uid="{00000000-0005-0000-0000-0000AA5D0000}"/>
    <cellStyle name="40% - Accent3 2 3 3 3 2 6 2" xfId="22421" xr:uid="{00000000-0005-0000-0000-0000AB5D0000}"/>
    <cellStyle name="40% - Accent3 2 3 3 3 2 7" xfId="22422" xr:uid="{00000000-0005-0000-0000-0000AC5D0000}"/>
    <cellStyle name="40% - Accent3 2 3 3 3 3" xfId="22423" xr:uid="{00000000-0005-0000-0000-0000AD5D0000}"/>
    <cellStyle name="40% - Accent3 2 3 3 3 3 2" xfId="22424" xr:uid="{00000000-0005-0000-0000-0000AE5D0000}"/>
    <cellStyle name="40% - Accent3 2 3 3 3 3 2 2" xfId="22425" xr:uid="{00000000-0005-0000-0000-0000AF5D0000}"/>
    <cellStyle name="40% - Accent3 2 3 3 3 3 2 3" xfId="22426" xr:uid="{00000000-0005-0000-0000-0000B05D0000}"/>
    <cellStyle name="40% - Accent3 2 3 3 3 3 3" xfId="22427" xr:uid="{00000000-0005-0000-0000-0000B15D0000}"/>
    <cellStyle name="40% - Accent3 2 3 3 3 3 3 2" xfId="22428" xr:uid="{00000000-0005-0000-0000-0000B25D0000}"/>
    <cellStyle name="40% - Accent3 2 3 3 3 3 4" xfId="22429" xr:uid="{00000000-0005-0000-0000-0000B35D0000}"/>
    <cellStyle name="40% - Accent3 2 3 3 3 3 4 2" xfId="22430" xr:uid="{00000000-0005-0000-0000-0000B45D0000}"/>
    <cellStyle name="40% - Accent3 2 3 3 3 3 5" xfId="22431" xr:uid="{00000000-0005-0000-0000-0000B55D0000}"/>
    <cellStyle name="40% - Accent3 2 3 3 3 4" xfId="22432" xr:uid="{00000000-0005-0000-0000-0000B65D0000}"/>
    <cellStyle name="40% - Accent3 2 3 3 3 4 2" xfId="22433" xr:uid="{00000000-0005-0000-0000-0000B75D0000}"/>
    <cellStyle name="40% - Accent3 2 3 3 3 4 2 2" xfId="22434" xr:uid="{00000000-0005-0000-0000-0000B85D0000}"/>
    <cellStyle name="40% - Accent3 2 3 3 3 4 2 3" xfId="22435" xr:uid="{00000000-0005-0000-0000-0000B95D0000}"/>
    <cellStyle name="40% - Accent3 2 3 3 3 4 3" xfId="22436" xr:uid="{00000000-0005-0000-0000-0000BA5D0000}"/>
    <cellStyle name="40% - Accent3 2 3 3 3 4 4" xfId="22437" xr:uid="{00000000-0005-0000-0000-0000BB5D0000}"/>
    <cellStyle name="40% - Accent3 2 3 3 3 5" xfId="22438" xr:uid="{00000000-0005-0000-0000-0000BC5D0000}"/>
    <cellStyle name="40% - Accent3 2 3 3 3 5 2" xfId="22439" xr:uid="{00000000-0005-0000-0000-0000BD5D0000}"/>
    <cellStyle name="40% - Accent3 2 3 3 3 5 3" xfId="22440" xr:uid="{00000000-0005-0000-0000-0000BE5D0000}"/>
    <cellStyle name="40% - Accent3 2 3 3 3 6" xfId="22441" xr:uid="{00000000-0005-0000-0000-0000BF5D0000}"/>
    <cellStyle name="40% - Accent3 2 3 3 3 6 2" xfId="22442" xr:uid="{00000000-0005-0000-0000-0000C05D0000}"/>
    <cellStyle name="40% - Accent3 2 3 3 3 7" xfId="22443" xr:uid="{00000000-0005-0000-0000-0000C15D0000}"/>
    <cellStyle name="40% - Accent3 2 3 3 3 7 2" xfId="22444" xr:uid="{00000000-0005-0000-0000-0000C25D0000}"/>
    <cellStyle name="40% - Accent3 2 3 3 3 8" xfId="22445" xr:uid="{00000000-0005-0000-0000-0000C35D0000}"/>
    <cellStyle name="40% - Accent3 2 3 3 4" xfId="22446" xr:uid="{00000000-0005-0000-0000-0000C45D0000}"/>
    <cellStyle name="40% - Accent3 2 3 3 4 2" xfId="22447" xr:uid="{00000000-0005-0000-0000-0000C55D0000}"/>
    <cellStyle name="40% - Accent3 2 3 3 4 2 2" xfId="22448" xr:uid="{00000000-0005-0000-0000-0000C65D0000}"/>
    <cellStyle name="40% - Accent3 2 3 3 4 2 2 2" xfId="22449" xr:uid="{00000000-0005-0000-0000-0000C75D0000}"/>
    <cellStyle name="40% - Accent3 2 3 3 4 2 2 3" xfId="22450" xr:uid="{00000000-0005-0000-0000-0000C85D0000}"/>
    <cellStyle name="40% - Accent3 2 3 3 4 2 3" xfId="22451" xr:uid="{00000000-0005-0000-0000-0000C95D0000}"/>
    <cellStyle name="40% - Accent3 2 3 3 4 2 4" xfId="22452" xr:uid="{00000000-0005-0000-0000-0000CA5D0000}"/>
    <cellStyle name="40% - Accent3 2 3 3 4 3" xfId="22453" xr:uid="{00000000-0005-0000-0000-0000CB5D0000}"/>
    <cellStyle name="40% - Accent3 2 3 3 4 3 2" xfId="22454" xr:uid="{00000000-0005-0000-0000-0000CC5D0000}"/>
    <cellStyle name="40% - Accent3 2 3 3 4 3 2 2" xfId="22455" xr:uid="{00000000-0005-0000-0000-0000CD5D0000}"/>
    <cellStyle name="40% - Accent3 2 3 3 4 3 2 3" xfId="22456" xr:uid="{00000000-0005-0000-0000-0000CE5D0000}"/>
    <cellStyle name="40% - Accent3 2 3 3 4 3 3" xfId="22457" xr:uid="{00000000-0005-0000-0000-0000CF5D0000}"/>
    <cellStyle name="40% - Accent3 2 3 3 4 3 4" xfId="22458" xr:uid="{00000000-0005-0000-0000-0000D05D0000}"/>
    <cellStyle name="40% - Accent3 2 3 3 4 4" xfId="22459" xr:uid="{00000000-0005-0000-0000-0000D15D0000}"/>
    <cellStyle name="40% - Accent3 2 3 3 4 4 2" xfId="22460" xr:uid="{00000000-0005-0000-0000-0000D25D0000}"/>
    <cellStyle name="40% - Accent3 2 3 3 4 4 3" xfId="22461" xr:uid="{00000000-0005-0000-0000-0000D35D0000}"/>
    <cellStyle name="40% - Accent3 2 3 3 4 5" xfId="22462" xr:uid="{00000000-0005-0000-0000-0000D45D0000}"/>
    <cellStyle name="40% - Accent3 2 3 3 4 5 2" xfId="22463" xr:uid="{00000000-0005-0000-0000-0000D55D0000}"/>
    <cellStyle name="40% - Accent3 2 3 3 4 6" xfId="22464" xr:uid="{00000000-0005-0000-0000-0000D65D0000}"/>
    <cellStyle name="40% - Accent3 2 3 3 4 6 2" xfId="22465" xr:uid="{00000000-0005-0000-0000-0000D75D0000}"/>
    <cellStyle name="40% - Accent3 2 3 3 4 7" xfId="22466" xr:uid="{00000000-0005-0000-0000-0000D85D0000}"/>
    <cellStyle name="40% - Accent3 2 3 3 5" xfId="22467" xr:uid="{00000000-0005-0000-0000-0000D95D0000}"/>
    <cellStyle name="40% - Accent3 2 3 3 5 2" xfId="22468" xr:uid="{00000000-0005-0000-0000-0000DA5D0000}"/>
    <cellStyle name="40% - Accent3 2 3 3 5 2 2" xfId="22469" xr:uid="{00000000-0005-0000-0000-0000DB5D0000}"/>
    <cellStyle name="40% - Accent3 2 3 3 5 2 3" xfId="22470" xr:uid="{00000000-0005-0000-0000-0000DC5D0000}"/>
    <cellStyle name="40% - Accent3 2 3 3 5 3" xfId="22471" xr:uid="{00000000-0005-0000-0000-0000DD5D0000}"/>
    <cellStyle name="40% - Accent3 2 3 3 5 3 2" xfId="22472" xr:uid="{00000000-0005-0000-0000-0000DE5D0000}"/>
    <cellStyle name="40% - Accent3 2 3 3 5 4" xfId="22473" xr:uid="{00000000-0005-0000-0000-0000DF5D0000}"/>
    <cellStyle name="40% - Accent3 2 3 3 5 4 2" xfId="22474" xr:uid="{00000000-0005-0000-0000-0000E05D0000}"/>
    <cellStyle name="40% - Accent3 2 3 3 5 5" xfId="22475" xr:uid="{00000000-0005-0000-0000-0000E15D0000}"/>
    <cellStyle name="40% - Accent3 2 3 3 6" xfId="22476" xr:uid="{00000000-0005-0000-0000-0000E25D0000}"/>
    <cellStyle name="40% - Accent3 2 3 3 6 2" xfId="22477" xr:uid="{00000000-0005-0000-0000-0000E35D0000}"/>
    <cellStyle name="40% - Accent3 2 3 3 6 2 2" xfId="22478" xr:uid="{00000000-0005-0000-0000-0000E45D0000}"/>
    <cellStyle name="40% - Accent3 2 3 3 6 2 3" xfId="22479" xr:uid="{00000000-0005-0000-0000-0000E55D0000}"/>
    <cellStyle name="40% - Accent3 2 3 3 6 3" xfId="22480" xr:uid="{00000000-0005-0000-0000-0000E65D0000}"/>
    <cellStyle name="40% - Accent3 2 3 3 6 4" xfId="22481" xr:uid="{00000000-0005-0000-0000-0000E75D0000}"/>
    <cellStyle name="40% - Accent3 2 3 3 7" xfId="22482" xr:uid="{00000000-0005-0000-0000-0000E85D0000}"/>
    <cellStyle name="40% - Accent3 2 3 3 7 2" xfId="22483" xr:uid="{00000000-0005-0000-0000-0000E95D0000}"/>
    <cellStyle name="40% - Accent3 2 3 3 7 3" xfId="22484" xr:uid="{00000000-0005-0000-0000-0000EA5D0000}"/>
    <cellStyle name="40% - Accent3 2 3 3 8" xfId="22485" xr:uid="{00000000-0005-0000-0000-0000EB5D0000}"/>
    <cellStyle name="40% - Accent3 2 3 3 8 2" xfId="22486" xr:uid="{00000000-0005-0000-0000-0000EC5D0000}"/>
    <cellStyle name="40% - Accent3 2 3 3 9" xfId="22487" xr:uid="{00000000-0005-0000-0000-0000ED5D0000}"/>
    <cellStyle name="40% - Accent3 2 3 3 9 2" xfId="22488" xr:uid="{00000000-0005-0000-0000-0000EE5D0000}"/>
    <cellStyle name="40% - Accent3 2 3 4" xfId="22489" xr:uid="{00000000-0005-0000-0000-0000EF5D0000}"/>
    <cellStyle name="40% - Accent3 2 3 4 10" xfId="54317" xr:uid="{00000000-0005-0000-0000-0000F05D0000}"/>
    <cellStyle name="40% - Accent3 2 3 4 11" xfId="55843" xr:uid="{00000000-0005-0000-0000-0000F15D0000}"/>
    <cellStyle name="40% - Accent3 2 3 4 12" xfId="57221" xr:uid="{00000000-0005-0000-0000-0000F25D0000}"/>
    <cellStyle name="40% - Accent3 2 3 4 2" xfId="22490" xr:uid="{00000000-0005-0000-0000-0000F35D0000}"/>
    <cellStyle name="40% - Accent3 2 3 4 2 2" xfId="22491" xr:uid="{00000000-0005-0000-0000-0000F45D0000}"/>
    <cellStyle name="40% - Accent3 2 3 4 2 2 2" xfId="22492" xr:uid="{00000000-0005-0000-0000-0000F55D0000}"/>
    <cellStyle name="40% - Accent3 2 3 4 2 2 2 2" xfId="22493" xr:uid="{00000000-0005-0000-0000-0000F65D0000}"/>
    <cellStyle name="40% - Accent3 2 3 4 2 2 2 3" xfId="22494" xr:uid="{00000000-0005-0000-0000-0000F75D0000}"/>
    <cellStyle name="40% - Accent3 2 3 4 2 2 3" xfId="22495" xr:uid="{00000000-0005-0000-0000-0000F85D0000}"/>
    <cellStyle name="40% - Accent3 2 3 4 2 2 4" xfId="22496" xr:uid="{00000000-0005-0000-0000-0000F95D0000}"/>
    <cellStyle name="40% - Accent3 2 3 4 2 3" xfId="22497" xr:uid="{00000000-0005-0000-0000-0000FA5D0000}"/>
    <cellStyle name="40% - Accent3 2 3 4 2 3 2" xfId="22498" xr:uid="{00000000-0005-0000-0000-0000FB5D0000}"/>
    <cellStyle name="40% - Accent3 2 3 4 2 3 2 2" xfId="22499" xr:uid="{00000000-0005-0000-0000-0000FC5D0000}"/>
    <cellStyle name="40% - Accent3 2 3 4 2 3 2 3" xfId="22500" xr:uid="{00000000-0005-0000-0000-0000FD5D0000}"/>
    <cellStyle name="40% - Accent3 2 3 4 2 3 3" xfId="22501" xr:uid="{00000000-0005-0000-0000-0000FE5D0000}"/>
    <cellStyle name="40% - Accent3 2 3 4 2 3 4" xfId="22502" xr:uid="{00000000-0005-0000-0000-0000FF5D0000}"/>
    <cellStyle name="40% - Accent3 2 3 4 2 4" xfId="22503" xr:uid="{00000000-0005-0000-0000-0000005E0000}"/>
    <cellStyle name="40% - Accent3 2 3 4 2 4 2" xfId="22504" xr:uid="{00000000-0005-0000-0000-0000015E0000}"/>
    <cellStyle name="40% - Accent3 2 3 4 2 4 3" xfId="22505" xr:uid="{00000000-0005-0000-0000-0000025E0000}"/>
    <cellStyle name="40% - Accent3 2 3 4 2 5" xfId="22506" xr:uid="{00000000-0005-0000-0000-0000035E0000}"/>
    <cellStyle name="40% - Accent3 2 3 4 2 5 2" xfId="22507" xr:uid="{00000000-0005-0000-0000-0000045E0000}"/>
    <cellStyle name="40% - Accent3 2 3 4 2 6" xfId="22508" xr:uid="{00000000-0005-0000-0000-0000055E0000}"/>
    <cellStyle name="40% - Accent3 2 3 4 2 6 2" xfId="22509" xr:uid="{00000000-0005-0000-0000-0000065E0000}"/>
    <cellStyle name="40% - Accent3 2 3 4 2 7" xfId="22510" xr:uid="{00000000-0005-0000-0000-0000075E0000}"/>
    <cellStyle name="40% - Accent3 2 3 4 3" xfId="22511" xr:uid="{00000000-0005-0000-0000-0000085E0000}"/>
    <cellStyle name="40% - Accent3 2 3 4 3 2" xfId="22512" xr:uid="{00000000-0005-0000-0000-0000095E0000}"/>
    <cellStyle name="40% - Accent3 2 3 4 3 2 2" xfId="22513" xr:uid="{00000000-0005-0000-0000-00000A5E0000}"/>
    <cellStyle name="40% - Accent3 2 3 4 3 2 3" xfId="22514" xr:uid="{00000000-0005-0000-0000-00000B5E0000}"/>
    <cellStyle name="40% - Accent3 2 3 4 3 3" xfId="22515" xr:uid="{00000000-0005-0000-0000-00000C5E0000}"/>
    <cellStyle name="40% - Accent3 2 3 4 3 3 2" xfId="22516" xr:uid="{00000000-0005-0000-0000-00000D5E0000}"/>
    <cellStyle name="40% - Accent3 2 3 4 3 4" xfId="22517" xr:uid="{00000000-0005-0000-0000-00000E5E0000}"/>
    <cellStyle name="40% - Accent3 2 3 4 3 4 2" xfId="22518" xr:uid="{00000000-0005-0000-0000-00000F5E0000}"/>
    <cellStyle name="40% - Accent3 2 3 4 3 5" xfId="22519" xr:uid="{00000000-0005-0000-0000-0000105E0000}"/>
    <cellStyle name="40% - Accent3 2 3 4 4" xfId="22520" xr:uid="{00000000-0005-0000-0000-0000115E0000}"/>
    <cellStyle name="40% - Accent3 2 3 4 4 2" xfId="22521" xr:uid="{00000000-0005-0000-0000-0000125E0000}"/>
    <cellStyle name="40% - Accent3 2 3 4 4 2 2" xfId="22522" xr:uid="{00000000-0005-0000-0000-0000135E0000}"/>
    <cellStyle name="40% - Accent3 2 3 4 4 2 3" xfId="22523" xr:uid="{00000000-0005-0000-0000-0000145E0000}"/>
    <cellStyle name="40% - Accent3 2 3 4 4 3" xfId="22524" xr:uid="{00000000-0005-0000-0000-0000155E0000}"/>
    <cellStyle name="40% - Accent3 2 3 4 4 4" xfId="22525" xr:uid="{00000000-0005-0000-0000-0000165E0000}"/>
    <cellStyle name="40% - Accent3 2 3 4 5" xfId="22526" xr:uid="{00000000-0005-0000-0000-0000175E0000}"/>
    <cellStyle name="40% - Accent3 2 3 4 5 2" xfId="22527" xr:uid="{00000000-0005-0000-0000-0000185E0000}"/>
    <cellStyle name="40% - Accent3 2 3 4 5 3" xfId="22528" xr:uid="{00000000-0005-0000-0000-0000195E0000}"/>
    <cellStyle name="40% - Accent3 2 3 4 6" xfId="22529" xr:uid="{00000000-0005-0000-0000-00001A5E0000}"/>
    <cellStyle name="40% - Accent3 2 3 4 6 2" xfId="22530" xr:uid="{00000000-0005-0000-0000-00001B5E0000}"/>
    <cellStyle name="40% - Accent3 2 3 4 7" xfId="22531" xr:uid="{00000000-0005-0000-0000-00001C5E0000}"/>
    <cellStyle name="40% - Accent3 2 3 4 7 2" xfId="22532" xr:uid="{00000000-0005-0000-0000-00001D5E0000}"/>
    <cellStyle name="40% - Accent3 2 3 4 8" xfId="22533" xr:uid="{00000000-0005-0000-0000-00001E5E0000}"/>
    <cellStyle name="40% - Accent3 2 3 4 9" xfId="52906" xr:uid="{00000000-0005-0000-0000-00001F5E0000}"/>
    <cellStyle name="40% - Accent3 2 3 5" xfId="22534" xr:uid="{00000000-0005-0000-0000-0000205E0000}"/>
    <cellStyle name="40% - Accent3 2 3 5 10" xfId="54180" xr:uid="{00000000-0005-0000-0000-0000215E0000}"/>
    <cellStyle name="40% - Accent3 2 3 5 11" xfId="55706" xr:uid="{00000000-0005-0000-0000-0000225E0000}"/>
    <cellStyle name="40% - Accent3 2 3 5 12" xfId="57084" xr:uid="{00000000-0005-0000-0000-0000235E0000}"/>
    <cellStyle name="40% - Accent3 2 3 5 2" xfId="22535" xr:uid="{00000000-0005-0000-0000-0000245E0000}"/>
    <cellStyle name="40% - Accent3 2 3 5 2 2" xfId="22536" xr:uid="{00000000-0005-0000-0000-0000255E0000}"/>
    <cellStyle name="40% - Accent3 2 3 5 2 2 2" xfId="22537" xr:uid="{00000000-0005-0000-0000-0000265E0000}"/>
    <cellStyle name="40% - Accent3 2 3 5 2 2 2 2" xfId="22538" xr:uid="{00000000-0005-0000-0000-0000275E0000}"/>
    <cellStyle name="40% - Accent3 2 3 5 2 2 2 3" xfId="22539" xr:uid="{00000000-0005-0000-0000-0000285E0000}"/>
    <cellStyle name="40% - Accent3 2 3 5 2 2 3" xfId="22540" xr:uid="{00000000-0005-0000-0000-0000295E0000}"/>
    <cellStyle name="40% - Accent3 2 3 5 2 2 4" xfId="22541" xr:uid="{00000000-0005-0000-0000-00002A5E0000}"/>
    <cellStyle name="40% - Accent3 2 3 5 2 3" xfId="22542" xr:uid="{00000000-0005-0000-0000-00002B5E0000}"/>
    <cellStyle name="40% - Accent3 2 3 5 2 3 2" xfId="22543" xr:uid="{00000000-0005-0000-0000-00002C5E0000}"/>
    <cellStyle name="40% - Accent3 2 3 5 2 3 2 2" xfId="22544" xr:uid="{00000000-0005-0000-0000-00002D5E0000}"/>
    <cellStyle name="40% - Accent3 2 3 5 2 3 2 3" xfId="22545" xr:uid="{00000000-0005-0000-0000-00002E5E0000}"/>
    <cellStyle name="40% - Accent3 2 3 5 2 3 3" xfId="22546" xr:uid="{00000000-0005-0000-0000-00002F5E0000}"/>
    <cellStyle name="40% - Accent3 2 3 5 2 3 4" xfId="22547" xr:uid="{00000000-0005-0000-0000-0000305E0000}"/>
    <cellStyle name="40% - Accent3 2 3 5 2 4" xfId="22548" xr:uid="{00000000-0005-0000-0000-0000315E0000}"/>
    <cellStyle name="40% - Accent3 2 3 5 2 4 2" xfId="22549" xr:uid="{00000000-0005-0000-0000-0000325E0000}"/>
    <cellStyle name="40% - Accent3 2 3 5 2 4 3" xfId="22550" xr:uid="{00000000-0005-0000-0000-0000335E0000}"/>
    <cellStyle name="40% - Accent3 2 3 5 2 5" xfId="22551" xr:uid="{00000000-0005-0000-0000-0000345E0000}"/>
    <cellStyle name="40% - Accent3 2 3 5 2 5 2" xfId="22552" xr:uid="{00000000-0005-0000-0000-0000355E0000}"/>
    <cellStyle name="40% - Accent3 2 3 5 2 6" xfId="22553" xr:uid="{00000000-0005-0000-0000-0000365E0000}"/>
    <cellStyle name="40% - Accent3 2 3 5 2 6 2" xfId="22554" xr:uid="{00000000-0005-0000-0000-0000375E0000}"/>
    <cellStyle name="40% - Accent3 2 3 5 2 7" xfId="22555" xr:uid="{00000000-0005-0000-0000-0000385E0000}"/>
    <cellStyle name="40% - Accent3 2 3 5 3" xfId="22556" xr:uid="{00000000-0005-0000-0000-0000395E0000}"/>
    <cellStyle name="40% - Accent3 2 3 5 3 2" xfId="22557" xr:uid="{00000000-0005-0000-0000-00003A5E0000}"/>
    <cellStyle name="40% - Accent3 2 3 5 3 2 2" xfId="22558" xr:uid="{00000000-0005-0000-0000-00003B5E0000}"/>
    <cellStyle name="40% - Accent3 2 3 5 3 2 3" xfId="22559" xr:uid="{00000000-0005-0000-0000-00003C5E0000}"/>
    <cellStyle name="40% - Accent3 2 3 5 3 3" xfId="22560" xr:uid="{00000000-0005-0000-0000-00003D5E0000}"/>
    <cellStyle name="40% - Accent3 2 3 5 3 3 2" xfId="22561" xr:uid="{00000000-0005-0000-0000-00003E5E0000}"/>
    <cellStyle name="40% - Accent3 2 3 5 3 4" xfId="22562" xr:uid="{00000000-0005-0000-0000-00003F5E0000}"/>
    <cellStyle name="40% - Accent3 2 3 5 3 4 2" xfId="22563" xr:uid="{00000000-0005-0000-0000-0000405E0000}"/>
    <cellStyle name="40% - Accent3 2 3 5 3 5" xfId="22564" xr:uid="{00000000-0005-0000-0000-0000415E0000}"/>
    <cellStyle name="40% - Accent3 2 3 5 4" xfId="22565" xr:uid="{00000000-0005-0000-0000-0000425E0000}"/>
    <cellStyle name="40% - Accent3 2 3 5 4 2" xfId="22566" xr:uid="{00000000-0005-0000-0000-0000435E0000}"/>
    <cellStyle name="40% - Accent3 2 3 5 4 2 2" xfId="22567" xr:uid="{00000000-0005-0000-0000-0000445E0000}"/>
    <cellStyle name="40% - Accent3 2 3 5 4 2 3" xfId="22568" xr:uid="{00000000-0005-0000-0000-0000455E0000}"/>
    <cellStyle name="40% - Accent3 2 3 5 4 3" xfId="22569" xr:uid="{00000000-0005-0000-0000-0000465E0000}"/>
    <cellStyle name="40% - Accent3 2 3 5 4 4" xfId="22570" xr:uid="{00000000-0005-0000-0000-0000475E0000}"/>
    <cellStyle name="40% - Accent3 2 3 5 5" xfId="22571" xr:uid="{00000000-0005-0000-0000-0000485E0000}"/>
    <cellStyle name="40% - Accent3 2 3 5 5 2" xfId="22572" xr:uid="{00000000-0005-0000-0000-0000495E0000}"/>
    <cellStyle name="40% - Accent3 2 3 5 5 3" xfId="22573" xr:uid="{00000000-0005-0000-0000-00004A5E0000}"/>
    <cellStyle name="40% - Accent3 2 3 5 6" xfId="22574" xr:uid="{00000000-0005-0000-0000-00004B5E0000}"/>
    <cellStyle name="40% - Accent3 2 3 5 6 2" xfId="22575" xr:uid="{00000000-0005-0000-0000-00004C5E0000}"/>
    <cellStyle name="40% - Accent3 2 3 5 7" xfId="22576" xr:uid="{00000000-0005-0000-0000-00004D5E0000}"/>
    <cellStyle name="40% - Accent3 2 3 5 7 2" xfId="22577" xr:uid="{00000000-0005-0000-0000-00004E5E0000}"/>
    <cellStyle name="40% - Accent3 2 3 5 8" xfId="22578" xr:uid="{00000000-0005-0000-0000-00004F5E0000}"/>
    <cellStyle name="40% - Accent3 2 3 5 9" xfId="52709" xr:uid="{00000000-0005-0000-0000-0000505E0000}"/>
    <cellStyle name="40% - Accent3 2 3 6" xfId="22579" xr:uid="{00000000-0005-0000-0000-0000515E0000}"/>
    <cellStyle name="40% - Accent3 2 3 6 2" xfId="22580" xr:uid="{00000000-0005-0000-0000-0000525E0000}"/>
    <cellStyle name="40% - Accent3 2 3 6 2 2" xfId="22581" xr:uid="{00000000-0005-0000-0000-0000535E0000}"/>
    <cellStyle name="40% - Accent3 2 3 6 2 2 2" xfId="22582" xr:uid="{00000000-0005-0000-0000-0000545E0000}"/>
    <cellStyle name="40% - Accent3 2 3 6 2 2 3" xfId="22583" xr:uid="{00000000-0005-0000-0000-0000555E0000}"/>
    <cellStyle name="40% - Accent3 2 3 6 2 3" xfId="22584" xr:uid="{00000000-0005-0000-0000-0000565E0000}"/>
    <cellStyle name="40% - Accent3 2 3 6 2 4" xfId="22585" xr:uid="{00000000-0005-0000-0000-0000575E0000}"/>
    <cellStyle name="40% - Accent3 2 3 6 3" xfId="22586" xr:uid="{00000000-0005-0000-0000-0000585E0000}"/>
    <cellStyle name="40% - Accent3 2 3 6 3 2" xfId="22587" xr:uid="{00000000-0005-0000-0000-0000595E0000}"/>
    <cellStyle name="40% - Accent3 2 3 6 3 2 2" xfId="22588" xr:uid="{00000000-0005-0000-0000-00005A5E0000}"/>
    <cellStyle name="40% - Accent3 2 3 6 3 2 3" xfId="22589" xr:uid="{00000000-0005-0000-0000-00005B5E0000}"/>
    <cellStyle name="40% - Accent3 2 3 6 3 3" xfId="22590" xr:uid="{00000000-0005-0000-0000-00005C5E0000}"/>
    <cellStyle name="40% - Accent3 2 3 6 3 4" xfId="22591" xr:uid="{00000000-0005-0000-0000-00005D5E0000}"/>
    <cellStyle name="40% - Accent3 2 3 6 4" xfId="22592" xr:uid="{00000000-0005-0000-0000-00005E5E0000}"/>
    <cellStyle name="40% - Accent3 2 3 6 4 2" xfId="22593" xr:uid="{00000000-0005-0000-0000-00005F5E0000}"/>
    <cellStyle name="40% - Accent3 2 3 6 4 3" xfId="22594" xr:uid="{00000000-0005-0000-0000-0000605E0000}"/>
    <cellStyle name="40% - Accent3 2 3 6 5" xfId="22595" xr:uid="{00000000-0005-0000-0000-0000615E0000}"/>
    <cellStyle name="40% - Accent3 2 3 6 5 2" xfId="22596" xr:uid="{00000000-0005-0000-0000-0000625E0000}"/>
    <cellStyle name="40% - Accent3 2 3 6 6" xfId="22597" xr:uid="{00000000-0005-0000-0000-0000635E0000}"/>
    <cellStyle name="40% - Accent3 2 3 6 6 2" xfId="22598" xr:uid="{00000000-0005-0000-0000-0000645E0000}"/>
    <cellStyle name="40% - Accent3 2 3 6 7" xfId="22599" xr:uid="{00000000-0005-0000-0000-0000655E0000}"/>
    <cellStyle name="40% - Accent3 2 3 7" xfId="22600" xr:uid="{00000000-0005-0000-0000-0000665E0000}"/>
    <cellStyle name="40% - Accent3 2 3 7 2" xfId="22601" xr:uid="{00000000-0005-0000-0000-0000675E0000}"/>
    <cellStyle name="40% - Accent3 2 3 7 2 2" xfId="22602" xr:uid="{00000000-0005-0000-0000-0000685E0000}"/>
    <cellStyle name="40% - Accent3 2 3 7 2 3" xfId="22603" xr:uid="{00000000-0005-0000-0000-0000695E0000}"/>
    <cellStyle name="40% - Accent3 2 3 7 3" xfId="22604" xr:uid="{00000000-0005-0000-0000-00006A5E0000}"/>
    <cellStyle name="40% - Accent3 2 3 7 3 2" xfId="22605" xr:uid="{00000000-0005-0000-0000-00006B5E0000}"/>
    <cellStyle name="40% - Accent3 2 3 7 4" xfId="22606" xr:uid="{00000000-0005-0000-0000-00006C5E0000}"/>
    <cellStyle name="40% - Accent3 2 3 7 4 2" xfId="22607" xr:uid="{00000000-0005-0000-0000-00006D5E0000}"/>
    <cellStyle name="40% - Accent3 2 3 7 5" xfId="22608" xr:uid="{00000000-0005-0000-0000-00006E5E0000}"/>
    <cellStyle name="40% - Accent3 2 3 8" xfId="22609" xr:uid="{00000000-0005-0000-0000-00006F5E0000}"/>
    <cellStyle name="40% - Accent3 2 3 8 2" xfId="22610" xr:uid="{00000000-0005-0000-0000-0000705E0000}"/>
    <cellStyle name="40% - Accent3 2 3 8 2 2" xfId="22611" xr:uid="{00000000-0005-0000-0000-0000715E0000}"/>
    <cellStyle name="40% - Accent3 2 3 8 2 3" xfId="22612" xr:uid="{00000000-0005-0000-0000-0000725E0000}"/>
    <cellStyle name="40% - Accent3 2 3 8 3" xfId="22613" xr:uid="{00000000-0005-0000-0000-0000735E0000}"/>
    <cellStyle name="40% - Accent3 2 3 8 4" xfId="22614" xr:uid="{00000000-0005-0000-0000-0000745E0000}"/>
    <cellStyle name="40% - Accent3 2 3 9" xfId="22615" xr:uid="{00000000-0005-0000-0000-0000755E0000}"/>
    <cellStyle name="40% - Accent3 2 3 9 2" xfId="22616" xr:uid="{00000000-0005-0000-0000-0000765E0000}"/>
    <cellStyle name="40% - Accent3 2 3 9 3" xfId="22617" xr:uid="{00000000-0005-0000-0000-0000775E0000}"/>
    <cellStyle name="40% - Accent3 2 4" xfId="565" xr:uid="{00000000-0005-0000-0000-0000785E0000}"/>
    <cellStyle name="40% - Accent3 2 4 10" xfId="22619" xr:uid="{00000000-0005-0000-0000-0000795E0000}"/>
    <cellStyle name="40% - Accent3 2 4 11" xfId="22618" xr:uid="{00000000-0005-0000-0000-00007A5E0000}"/>
    <cellStyle name="40% - Accent3 2 4 12" xfId="52213" xr:uid="{00000000-0005-0000-0000-00007B5E0000}"/>
    <cellStyle name="40% - Accent3 2 4 13" xfId="52498" xr:uid="{00000000-0005-0000-0000-00007C5E0000}"/>
    <cellStyle name="40% - Accent3 2 4 14" xfId="53969" xr:uid="{00000000-0005-0000-0000-00007D5E0000}"/>
    <cellStyle name="40% - Accent3 2 4 15" xfId="55495" xr:uid="{00000000-0005-0000-0000-00007E5E0000}"/>
    <cellStyle name="40% - Accent3 2 4 16" xfId="56873" xr:uid="{00000000-0005-0000-0000-00007F5E0000}"/>
    <cellStyle name="40% - Accent3 2 4 2" xfId="715" xr:uid="{00000000-0005-0000-0000-0000805E0000}"/>
    <cellStyle name="40% - Accent3 2 4 2 10" xfId="53247" xr:uid="{00000000-0005-0000-0000-0000815E0000}"/>
    <cellStyle name="40% - Accent3 2 4 2 11" xfId="54605" xr:uid="{00000000-0005-0000-0000-0000825E0000}"/>
    <cellStyle name="40% - Accent3 2 4 2 12" xfId="56131" xr:uid="{00000000-0005-0000-0000-0000835E0000}"/>
    <cellStyle name="40% - Accent3 2 4 2 13" xfId="57509" xr:uid="{00000000-0005-0000-0000-0000845E0000}"/>
    <cellStyle name="40% - Accent3 2 4 2 2" xfId="22621" xr:uid="{00000000-0005-0000-0000-0000855E0000}"/>
    <cellStyle name="40% - Accent3 2 4 2 2 2" xfId="22622" xr:uid="{00000000-0005-0000-0000-0000865E0000}"/>
    <cellStyle name="40% - Accent3 2 4 2 2 2 2" xfId="22623" xr:uid="{00000000-0005-0000-0000-0000875E0000}"/>
    <cellStyle name="40% - Accent3 2 4 2 2 2 2 2" xfId="22624" xr:uid="{00000000-0005-0000-0000-0000885E0000}"/>
    <cellStyle name="40% - Accent3 2 4 2 2 2 2 3" xfId="22625" xr:uid="{00000000-0005-0000-0000-0000895E0000}"/>
    <cellStyle name="40% - Accent3 2 4 2 2 2 3" xfId="22626" xr:uid="{00000000-0005-0000-0000-00008A5E0000}"/>
    <cellStyle name="40% - Accent3 2 4 2 2 2 4" xfId="22627" xr:uid="{00000000-0005-0000-0000-00008B5E0000}"/>
    <cellStyle name="40% - Accent3 2 4 2 2 3" xfId="22628" xr:uid="{00000000-0005-0000-0000-00008C5E0000}"/>
    <cellStyle name="40% - Accent3 2 4 2 2 3 2" xfId="22629" xr:uid="{00000000-0005-0000-0000-00008D5E0000}"/>
    <cellStyle name="40% - Accent3 2 4 2 2 3 2 2" xfId="22630" xr:uid="{00000000-0005-0000-0000-00008E5E0000}"/>
    <cellStyle name="40% - Accent3 2 4 2 2 3 2 3" xfId="22631" xr:uid="{00000000-0005-0000-0000-00008F5E0000}"/>
    <cellStyle name="40% - Accent3 2 4 2 2 3 3" xfId="22632" xr:uid="{00000000-0005-0000-0000-0000905E0000}"/>
    <cellStyle name="40% - Accent3 2 4 2 2 3 4" xfId="22633" xr:uid="{00000000-0005-0000-0000-0000915E0000}"/>
    <cellStyle name="40% - Accent3 2 4 2 2 4" xfId="22634" xr:uid="{00000000-0005-0000-0000-0000925E0000}"/>
    <cellStyle name="40% - Accent3 2 4 2 2 4 2" xfId="22635" xr:uid="{00000000-0005-0000-0000-0000935E0000}"/>
    <cellStyle name="40% - Accent3 2 4 2 2 4 3" xfId="22636" xr:uid="{00000000-0005-0000-0000-0000945E0000}"/>
    <cellStyle name="40% - Accent3 2 4 2 2 5" xfId="22637" xr:uid="{00000000-0005-0000-0000-0000955E0000}"/>
    <cellStyle name="40% - Accent3 2 4 2 2 5 2" xfId="22638" xr:uid="{00000000-0005-0000-0000-0000965E0000}"/>
    <cellStyle name="40% - Accent3 2 4 2 2 6" xfId="22639" xr:uid="{00000000-0005-0000-0000-0000975E0000}"/>
    <cellStyle name="40% - Accent3 2 4 2 2 6 2" xfId="22640" xr:uid="{00000000-0005-0000-0000-0000985E0000}"/>
    <cellStyle name="40% - Accent3 2 4 2 2 7" xfId="22641" xr:uid="{00000000-0005-0000-0000-0000995E0000}"/>
    <cellStyle name="40% - Accent3 2 4 2 3" xfId="22642" xr:uid="{00000000-0005-0000-0000-00009A5E0000}"/>
    <cellStyle name="40% - Accent3 2 4 2 3 2" xfId="22643" xr:uid="{00000000-0005-0000-0000-00009B5E0000}"/>
    <cellStyle name="40% - Accent3 2 4 2 3 2 2" xfId="22644" xr:uid="{00000000-0005-0000-0000-00009C5E0000}"/>
    <cellStyle name="40% - Accent3 2 4 2 3 2 3" xfId="22645" xr:uid="{00000000-0005-0000-0000-00009D5E0000}"/>
    <cellStyle name="40% - Accent3 2 4 2 3 3" xfId="22646" xr:uid="{00000000-0005-0000-0000-00009E5E0000}"/>
    <cellStyle name="40% - Accent3 2 4 2 3 3 2" xfId="22647" xr:uid="{00000000-0005-0000-0000-00009F5E0000}"/>
    <cellStyle name="40% - Accent3 2 4 2 3 4" xfId="22648" xr:uid="{00000000-0005-0000-0000-0000A05E0000}"/>
    <cellStyle name="40% - Accent3 2 4 2 3 4 2" xfId="22649" xr:uid="{00000000-0005-0000-0000-0000A15E0000}"/>
    <cellStyle name="40% - Accent3 2 4 2 3 5" xfId="22650" xr:uid="{00000000-0005-0000-0000-0000A25E0000}"/>
    <cellStyle name="40% - Accent3 2 4 2 4" xfId="22651" xr:uid="{00000000-0005-0000-0000-0000A35E0000}"/>
    <cellStyle name="40% - Accent3 2 4 2 4 2" xfId="22652" xr:uid="{00000000-0005-0000-0000-0000A45E0000}"/>
    <cellStyle name="40% - Accent3 2 4 2 4 2 2" xfId="22653" xr:uid="{00000000-0005-0000-0000-0000A55E0000}"/>
    <cellStyle name="40% - Accent3 2 4 2 4 2 3" xfId="22654" xr:uid="{00000000-0005-0000-0000-0000A65E0000}"/>
    <cellStyle name="40% - Accent3 2 4 2 4 3" xfId="22655" xr:uid="{00000000-0005-0000-0000-0000A75E0000}"/>
    <cellStyle name="40% - Accent3 2 4 2 4 4" xfId="22656" xr:uid="{00000000-0005-0000-0000-0000A85E0000}"/>
    <cellStyle name="40% - Accent3 2 4 2 5" xfId="22657" xr:uid="{00000000-0005-0000-0000-0000A95E0000}"/>
    <cellStyle name="40% - Accent3 2 4 2 5 2" xfId="22658" xr:uid="{00000000-0005-0000-0000-0000AA5E0000}"/>
    <cellStyle name="40% - Accent3 2 4 2 5 3" xfId="22659" xr:uid="{00000000-0005-0000-0000-0000AB5E0000}"/>
    <cellStyle name="40% - Accent3 2 4 2 6" xfId="22660" xr:uid="{00000000-0005-0000-0000-0000AC5E0000}"/>
    <cellStyle name="40% - Accent3 2 4 2 6 2" xfId="22661" xr:uid="{00000000-0005-0000-0000-0000AD5E0000}"/>
    <cellStyle name="40% - Accent3 2 4 2 7" xfId="22662" xr:uid="{00000000-0005-0000-0000-0000AE5E0000}"/>
    <cellStyle name="40% - Accent3 2 4 2 7 2" xfId="22663" xr:uid="{00000000-0005-0000-0000-0000AF5E0000}"/>
    <cellStyle name="40% - Accent3 2 4 2 8" xfId="22664" xr:uid="{00000000-0005-0000-0000-0000B05E0000}"/>
    <cellStyle name="40% - Accent3 2 4 2 9" xfId="22620" xr:uid="{00000000-0005-0000-0000-0000B15E0000}"/>
    <cellStyle name="40% - Accent3 2 4 3" xfId="22665" xr:uid="{00000000-0005-0000-0000-0000B25E0000}"/>
    <cellStyle name="40% - Accent3 2 4 3 10" xfId="54367" xr:uid="{00000000-0005-0000-0000-0000B35E0000}"/>
    <cellStyle name="40% - Accent3 2 4 3 11" xfId="55893" xr:uid="{00000000-0005-0000-0000-0000B45E0000}"/>
    <cellStyle name="40% - Accent3 2 4 3 12" xfId="57271" xr:uid="{00000000-0005-0000-0000-0000B55E0000}"/>
    <cellStyle name="40% - Accent3 2 4 3 2" xfId="22666" xr:uid="{00000000-0005-0000-0000-0000B65E0000}"/>
    <cellStyle name="40% - Accent3 2 4 3 2 2" xfId="22667" xr:uid="{00000000-0005-0000-0000-0000B75E0000}"/>
    <cellStyle name="40% - Accent3 2 4 3 2 2 2" xfId="22668" xr:uid="{00000000-0005-0000-0000-0000B85E0000}"/>
    <cellStyle name="40% - Accent3 2 4 3 2 2 2 2" xfId="22669" xr:uid="{00000000-0005-0000-0000-0000B95E0000}"/>
    <cellStyle name="40% - Accent3 2 4 3 2 2 2 3" xfId="22670" xr:uid="{00000000-0005-0000-0000-0000BA5E0000}"/>
    <cellStyle name="40% - Accent3 2 4 3 2 2 3" xfId="22671" xr:uid="{00000000-0005-0000-0000-0000BB5E0000}"/>
    <cellStyle name="40% - Accent3 2 4 3 2 2 4" xfId="22672" xr:uid="{00000000-0005-0000-0000-0000BC5E0000}"/>
    <cellStyle name="40% - Accent3 2 4 3 2 3" xfId="22673" xr:uid="{00000000-0005-0000-0000-0000BD5E0000}"/>
    <cellStyle name="40% - Accent3 2 4 3 2 3 2" xfId="22674" xr:uid="{00000000-0005-0000-0000-0000BE5E0000}"/>
    <cellStyle name="40% - Accent3 2 4 3 2 3 2 2" xfId="22675" xr:uid="{00000000-0005-0000-0000-0000BF5E0000}"/>
    <cellStyle name="40% - Accent3 2 4 3 2 3 2 3" xfId="22676" xr:uid="{00000000-0005-0000-0000-0000C05E0000}"/>
    <cellStyle name="40% - Accent3 2 4 3 2 3 3" xfId="22677" xr:uid="{00000000-0005-0000-0000-0000C15E0000}"/>
    <cellStyle name="40% - Accent3 2 4 3 2 3 4" xfId="22678" xr:uid="{00000000-0005-0000-0000-0000C25E0000}"/>
    <cellStyle name="40% - Accent3 2 4 3 2 4" xfId="22679" xr:uid="{00000000-0005-0000-0000-0000C35E0000}"/>
    <cellStyle name="40% - Accent3 2 4 3 2 4 2" xfId="22680" xr:uid="{00000000-0005-0000-0000-0000C45E0000}"/>
    <cellStyle name="40% - Accent3 2 4 3 2 4 3" xfId="22681" xr:uid="{00000000-0005-0000-0000-0000C55E0000}"/>
    <cellStyle name="40% - Accent3 2 4 3 2 5" xfId="22682" xr:uid="{00000000-0005-0000-0000-0000C65E0000}"/>
    <cellStyle name="40% - Accent3 2 4 3 2 5 2" xfId="22683" xr:uid="{00000000-0005-0000-0000-0000C75E0000}"/>
    <cellStyle name="40% - Accent3 2 4 3 2 6" xfId="22684" xr:uid="{00000000-0005-0000-0000-0000C85E0000}"/>
    <cellStyle name="40% - Accent3 2 4 3 2 6 2" xfId="22685" xr:uid="{00000000-0005-0000-0000-0000C95E0000}"/>
    <cellStyle name="40% - Accent3 2 4 3 2 7" xfId="22686" xr:uid="{00000000-0005-0000-0000-0000CA5E0000}"/>
    <cellStyle name="40% - Accent3 2 4 3 3" xfId="22687" xr:uid="{00000000-0005-0000-0000-0000CB5E0000}"/>
    <cellStyle name="40% - Accent3 2 4 3 3 2" xfId="22688" xr:uid="{00000000-0005-0000-0000-0000CC5E0000}"/>
    <cellStyle name="40% - Accent3 2 4 3 3 2 2" xfId="22689" xr:uid="{00000000-0005-0000-0000-0000CD5E0000}"/>
    <cellStyle name="40% - Accent3 2 4 3 3 2 3" xfId="22690" xr:uid="{00000000-0005-0000-0000-0000CE5E0000}"/>
    <cellStyle name="40% - Accent3 2 4 3 3 3" xfId="22691" xr:uid="{00000000-0005-0000-0000-0000CF5E0000}"/>
    <cellStyle name="40% - Accent3 2 4 3 3 3 2" xfId="22692" xr:uid="{00000000-0005-0000-0000-0000D05E0000}"/>
    <cellStyle name="40% - Accent3 2 4 3 3 4" xfId="22693" xr:uid="{00000000-0005-0000-0000-0000D15E0000}"/>
    <cellStyle name="40% - Accent3 2 4 3 3 4 2" xfId="22694" xr:uid="{00000000-0005-0000-0000-0000D25E0000}"/>
    <cellStyle name="40% - Accent3 2 4 3 3 5" xfId="22695" xr:uid="{00000000-0005-0000-0000-0000D35E0000}"/>
    <cellStyle name="40% - Accent3 2 4 3 4" xfId="22696" xr:uid="{00000000-0005-0000-0000-0000D45E0000}"/>
    <cellStyle name="40% - Accent3 2 4 3 4 2" xfId="22697" xr:uid="{00000000-0005-0000-0000-0000D55E0000}"/>
    <cellStyle name="40% - Accent3 2 4 3 4 2 2" xfId="22698" xr:uid="{00000000-0005-0000-0000-0000D65E0000}"/>
    <cellStyle name="40% - Accent3 2 4 3 4 2 3" xfId="22699" xr:uid="{00000000-0005-0000-0000-0000D75E0000}"/>
    <cellStyle name="40% - Accent3 2 4 3 4 3" xfId="22700" xr:uid="{00000000-0005-0000-0000-0000D85E0000}"/>
    <cellStyle name="40% - Accent3 2 4 3 4 4" xfId="22701" xr:uid="{00000000-0005-0000-0000-0000D95E0000}"/>
    <cellStyle name="40% - Accent3 2 4 3 5" xfId="22702" xr:uid="{00000000-0005-0000-0000-0000DA5E0000}"/>
    <cellStyle name="40% - Accent3 2 4 3 5 2" xfId="22703" xr:uid="{00000000-0005-0000-0000-0000DB5E0000}"/>
    <cellStyle name="40% - Accent3 2 4 3 5 3" xfId="22704" xr:uid="{00000000-0005-0000-0000-0000DC5E0000}"/>
    <cellStyle name="40% - Accent3 2 4 3 6" xfId="22705" xr:uid="{00000000-0005-0000-0000-0000DD5E0000}"/>
    <cellStyle name="40% - Accent3 2 4 3 6 2" xfId="22706" xr:uid="{00000000-0005-0000-0000-0000DE5E0000}"/>
    <cellStyle name="40% - Accent3 2 4 3 7" xfId="22707" xr:uid="{00000000-0005-0000-0000-0000DF5E0000}"/>
    <cellStyle name="40% - Accent3 2 4 3 7 2" xfId="22708" xr:uid="{00000000-0005-0000-0000-0000E05E0000}"/>
    <cellStyle name="40% - Accent3 2 4 3 8" xfId="22709" xr:uid="{00000000-0005-0000-0000-0000E15E0000}"/>
    <cellStyle name="40% - Accent3 2 4 3 9" xfId="52956" xr:uid="{00000000-0005-0000-0000-0000E25E0000}"/>
    <cellStyle name="40% - Accent3 2 4 4" xfId="22710" xr:uid="{00000000-0005-0000-0000-0000E35E0000}"/>
    <cellStyle name="40% - Accent3 2 4 4 10" xfId="55708" xr:uid="{00000000-0005-0000-0000-0000E45E0000}"/>
    <cellStyle name="40% - Accent3 2 4 4 11" xfId="57086" xr:uid="{00000000-0005-0000-0000-0000E55E0000}"/>
    <cellStyle name="40% - Accent3 2 4 4 2" xfId="22711" xr:uid="{00000000-0005-0000-0000-0000E65E0000}"/>
    <cellStyle name="40% - Accent3 2 4 4 2 2" xfId="22712" xr:uid="{00000000-0005-0000-0000-0000E75E0000}"/>
    <cellStyle name="40% - Accent3 2 4 4 2 2 2" xfId="22713" xr:uid="{00000000-0005-0000-0000-0000E85E0000}"/>
    <cellStyle name="40% - Accent3 2 4 4 2 2 3" xfId="22714" xr:uid="{00000000-0005-0000-0000-0000E95E0000}"/>
    <cellStyle name="40% - Accent3 2 4 4 2 3" xfId="22715" xr:uid="{00000000-0005-0000-0000-0000EA5E0000}"/>
    <cellStyle name="40% - Accent3 2 4 4 2 4" xfId="22716" xr:uid="{00000000-0005-0000-0000-0000EB5E0000}"/>
    <cellStyle name="40% - Accent3 2 4 4 3" xfId="22717" xr:uid="{00000000-0005-0000-0000-0000EC5E0000}"/>
    <cellStyle name="40% - Accent3 2 4 4 3 2" xfId="22718" xr:uid="{00000000-0005-0000-0000-0000ED5E0000}"/>
    <cellStyle name="40% - Accent3 2 4 4 3 2 2" xfId="22719" xr:uid="{00000000-0005-0000-0000-0000EE5E0000}"/>
    <cellStyle name="40% - Accent3 2 4 4 3 2 3" xfId="22720" xr:uid="{00000000-0005-0000-0000-0000EF5E0000}"/>
    <cellStyle name="40% - Accent3 2 4 4 3 3" xfId="22721" xr:uid="{00000000-0005-0000-0000-0000F05E0000}"/>
    <cellStyle name="40% - Accent3 2 4 4 3 4" xfId="22722" xr:uid="{00000000-0005-0000-0000-0000F15E0000}"/>
    <cellStyle name="40% - Accent3 2 4 4 4" xfId="22723" xr:uid="{00000000-0005-0000-0000-0000F25E0000}"/>
    <cellStyle name="40% - Accent3 2 4 4 4 2" xfId="22724" xr:uid="{00000000-0005-0000-0000-0000F35E0000}"/>
    <cellStyle name="40% - Accent3 2 4 4 4 3" xfId="22725" xr:uid="{00000000-0005-0000-0000-0000F45E0000}"/>
    <cellStyle name="40% - Accent3 2 4 4 5" xfId="22726" xr:uid="{00000000-0005-0000-0000-0000F55E0000}"/>
    <cellStyle name="40% - Accent3 2 4 4 5 2" xfId="22727" xr:uid="{00000000-0005-0000-0000-0000F65E0000}"/>
    <cellStyle name="40% - Accent3 2 4 4 6" xfId="22728" xr:uid="{00000000-0005-0000-0000-0000F75E0000}"/>
    <cellStyle name="40% - Accent3 2 4 4 6 2" xfId="22729" xr:uid="{00000000-0005-0000-0000-0000F85E0000}"/>
    <cellStyle name="40% - Accent3 2 4 4 7" xfId="22730" xr:uid="{00000000-0005-0000-0000-0000F95E0000}"/>
    <cellStyle name="40% - Accent3 2 4 4 8" xfId="52711" xr:uid="{00000000-0005-0000-0000-0000FA5E0000}"/>
    <cellStyle name="40% - Accent3 2 4 4 9" xfId="54182" xr:uid="{00000000-0005-0000-0000-0000FB5E0000}"/>
    <cellStyle name="40% - Accent3 2 4 5" xfId="22731" xr:uid="{00000000-0005-0000-0000-0000FC5E0000}"/>
    <cellStyle name="40% - Accent3 2 4 5 2" xfId="22732" xr:uid="{00000000-0005-0000-0000-0000FD5E0000}"/>
    <cellStyle name="40% - Accent3 2 4 5 2 2" xfId="22733" xr:uid="{00000000-0005-0000-0000-0000FE5E0000}"/>
    <cellStyle name="40% - Accent3 2 4 5 2 3" xfId="22734" xr:uid="{00000000-0005-0000-0000-0000FF5E0000}"/>
    <cellStyle name="40% - Accent3 2 4 5 3" xfId="22735" xr:uid="{00000000-0005-0000-0000-0000005F0000}"/>
    <cellStyle name="40% - Accent3 2 4 5 3 2" xfId="22736" xr:uid="{00000000-0005-0000-0000-0000015F0000}"/>
    <cellStyle name="40% - Accent3 2 4 5 4" xfId="22737" xr:uid="{00000000-0005-0000-0000-0000025F0000}"/>
    <cellStyle name="40% - Accent3 2 4 5 4 2" xfId="22738" xr:uid="{00000000-0005-0000-0000-0000035F0000}"/>
    <cellStyle name="40% - Accent3 2 4 5 5" xfId="22739" xr:uid="{00000000-0005-0000-0000-0000045F0000}"/>
    <cellStyle name="40% - Accent3 2 4 6" xfId="22740" xr:uid="{00000000-0005-0000-0000-0000055F0000}"/>
    <cellStyle name="40% - Accent3 2 4 6 2" xfId="22741" xr:uid="{00000000-0005-0000-0000-0000065F0000}"/>
    <cellStyle name="40% - Accent3 2 4 6 2 2" xfId="22742" xr:uid="{00000000-0005-0000-0000-0000075F0000}"/>
    <cellStyle name="40% - Accent3 2 4 6 2 3" xfId="22743" xr:uid="{00000000-0005-0000-0000-0000085F0000}"/>
    <cellStyle name="40% - Accent3 2 4 6 3" xfId="22744" xr:uid="{00000000-0005-0000-0000-0000095F0000}"/>
    <cellStyle name="40% - Accent3 2 4 6 4" xfId="22745" xr:uid="{00000000-0005-0000-0000-00000A5F0000}"/>
    <cellStyle name="40% - Accent3 2 4 7" xfId="22746" xr:uid="{00000000-0005-0000-0000-00000B5F0000}"/>
    <cellStyle name="40% - Accent3 2 4 7 2" xfId="22747" xr:uid="{00000000-0005-0000-0000-00000C5F0000}"/>
    <cellStyle name="40% - Accent3 2 4 7 3" xfId="22748" xr:uid="{00000000-0005-0000-0000-00000D5F0000}"/>
    <cellStyle name="40% - Accent3 2 4 8" xfId="22749" xr:uid="{00000000-0005-0000-0000-00000E5F0000}"/>
    <cellStyle name="40% - Accent3 2 4 8 2" xfId="22750" xr:uid="{00000000-0005-0000-0000-00000F5F0000}"/>
    <cellStyle name="40% - Accent3 2 4 9" xfId="22751" xr:uid="{00000000-0005-0000-0000-0000105F0000}"/>
    <cellStyle name="40% - Accent3 2 4 9 2" xfId="22752" xr:uid="{00000000-0005-0000-0000-0000115F0000}"/>
    <cellStyle name="40% - Accent3 2 5" xfId="22753" xr:uid="{00000000-0005-0000-0000-0000125F0000}"/>
    <cellStyle name="40% - Accent3 2 5 10" xfId="22754" xr:uid="{00000000-0005-0000-0000-0000135F0000}"/>
    <cellStyle name="40% - Accent3 2 5 11" xfId="53242" xr:uid="{00000000-0005-0000-0000-0000145F0000}"/>
    <cellStyle name="40% - Accent3 2 5 2" xfId="22755" xr:uid="{00000000-0005-0000-0000-0000155F0000}"/>
    <cellStyle name="40% - Accent3 2 5 2 2" xfId="22756" xr:uid="{00000000-0005-0000-0000-0000165F0000}"/>
    <cellStyle name="40% - Accent3 2 5 2 2 2" xfId="22757" xr:uid="{00000000-0005-0000-0000-0000175F0000}"/>
    <cellStyle name="40% - Accent3 2 5 2 2 2 2" xfId="22758" xr:uid="{00000000-0005-0000-0000-0000185F0000}"/>
    <cellStyle name="40% - Accent3 2 5 2 2 2 2 2" xfId="22759" xr:uid="{00000000-0005-0000-0000-0000195F0000}"/>
    <cellStyle name="40% - Accent3 2 5 2 2 2 2 3" xfId="22760" xr:uid="{00000000-0005-0000-0000-00001A5F0000}"/>
    <cellStyle name="40% - Accent3 2 5 2 2 2 3" xfId="22761" xr:uid="{00000000-0005-0000-0000-00001B5F0000}"/>
    <cellStyle name="40% - Accent3 2 5 2 2 2 4" xfId="22762" xr:uid="{00000000-0005-0000-0000-00001C5F0000}"/>
    <cellStyle name="40% - Accent3 2 5 2 2 3" xfId="22763" xr:uid="{00000000-0005-0000-0000-00001D5F0000}"/>
    <cellStyle name="40% - Accent3 2 5 2 2 3 2" xfId="22764" xr:uid="{00000000-0005-0000-0000-00001E5F0000}"/>
    <cellStyle name="40% - Accent3 2 5 2 2 3 2 2" xfId="22765" xr:uid="{00000000-0005-0000-0000-00001F5F0000}"/>
    <cellStyle name="40% - Accent3 2 5 2 2 3 2 3" xfId="22766" xr:uid="{00000000-0005-0000-0000-0000205F0000}"/>
    <cellStyle name="40% - Accent3 2 5 2 2 3 3" xfId="22767" xr:uid="{00000000-0005-0000-0000-0000215F0000}"/>
    <cellStyle name="40% - Accent3 2 5 2 2 3 4" xfId="22768" xr:uid="{00000000-0005-0000-0000-0000225F0000}"/>
    <cellStyle name="40% - Accent3 2 5 2 2 4" xfId="22769" xr:uid="{00000000-0005-0000-0000-0000235F0000}"/>
    <cellStyle name="40% - Accent3 2 5 2 2 4 2" xfId="22770" xr:uid="{00000000-0005-0000-0000-0000245F0000}"/>
    <cellStyle name="40% - Accent3 2 5 2 2 4 3" xfId="22771" xr:uid="{00000000-0005-0000-0000-0000255F0000}"/>
    <cellStyle name="40% - Accent3 2 5 2 2 5" xfId="22772" xr:uid="{00000000-0005-0000-0000-0000265F0000}"/>
    <cellStyle name="40% - Accent3 2 5 2 2 5 2" xfId="22773" xr:uid="{00000000-0005-0000-0000-0000275F0000}"/>
    <cellStyle name="40% - Accent3 2 5 2 2 6" xfId="22774" xr:uid="{00000000-0005-0000-0000-0000285F0000}"/>
    <cellStyle name="40% - Accent3 2 5 2 2 6 2" xfId="22775" xr:uid="{00000000-0005-0000-0000-0000295F0000}"/>
    <cellStyle name="40% - Accent3 2 5 2 2 7" xfId="22776" xr:uid="{00000000-0005-0000-0000-00002A5F0000}"/>
    <cellStyle name="40% - Accent3 2 5 2 3" xfId="22777" xr:uid="{00000000-0005-0000-0000-00002B5F0000}"/>
    <cellStyle name="40% - Accent3 2 5 2 3 2" xfId="22778" xr:uid="{00000000-0005-0000-0000-00002C5F0000}"/>
    <cellStyle name="40% - Accent3 2 5 2 3 2 2" xfId="22779" xr:uid="{00000000-0005-0000-0000-00002D5F0000}"/>
    <cellStyle name="40% - Accent3 2 5 2 3 2 3" xfId="22780" xr:uid="{00000000-0005-0000-0000-00002E5F0000}"/>
    <cellStyle name="40% - Accent3 2 5 2 3 3" xfId="22781" xr:uid="{00000000-0005-0000-0000-00002F5F0000}"/>
    <cellStyle name="40% - Accent3 2 5 2 3 3 2" xfId="22782" xr:uid="{00000000-0005-0000-0000-0000305F0000}"/>
    <cellStyle name="40% - Accent3 2 5 2 3 4" xfId="22783" xr:uid="{00000000-0005-0000-0000-0000315F0000}"/>
    <cellStyle name="40% - Accent3 2 5 2 3 4 2" xfId="22784" xr:uid="{00000000-0005-0000-0000-0000325F0000}"/>
    <cellStyle name="40% - Accent3 2 5 2 3 5" xfId="22785" xr:uid="{00000000-0005-0000-0000-0000335F0000}"/>
    <cellStyle name="40% - Accent3 2 5 2 4" xfId="22786" xr:uid="{00000000-0005-0000-0000-0000345F0000}"/>
    <cellStyle name="40% - Accent3 2 5 2 4 2" xfId="22787" xr:uid="{00000000-0005-0000-0000-0000355F0000}"/>
    <cellStyle name="40% - Accent3 2 5 2 4 2 2" xfId="22788" xr:uid="{00000000-0005-0000-0000-0000365F0000}"/>
    <cellStyle name="40% - Accent3 2 5 2 4 2 3" xfId="22789" xr:uid="{00000000-0005-0000-0000-0000375F0000}"/>
    <cellStyle name="40% - Accent3 2 5 2 4 3" xfId="22790" xr:uid="{00000000-0005-0000-0000-0000385F0000}"/>
    <cellStyle name="40% - Accent3 2 5 2 4 4" xfId="22791" xr:uid="{00000000-0005-0000-0000-0000395F0000}"/>
    <cellStyle name="40% - Accent3 2 5 2 5" xfId="22792" xr:uid="{00000000-0005-0000-0000-00003A5F0000}"/>
    <cellStyle name="40% - Accent3 2 5 2 5 2" xfId="22793" xr:uid="{00000000-0005-0000-0000-00003B5F0000}"/>
    <cellStyle name="40% - Accent3 2 5 2 5 3" xfId="22794" xr:uid="{00000000-0005-0000-0000-00003C5F0000}"/>
    <cellStyle name="40% - Accent3 2 5 2 6" xfId="22795" xr:uid="{00000000-0005-0000-0000-00003D5F0000}"/>
    <cellStyle name="40% - Accent3 2 5 2 6 2" xfId="22796" xr:uid="{00000000-0005-0000-0000-00003E5F0000}"/>
    <cellStyle name="40% - Accent3 2 5 2 7" xfId="22797" xr:uid="{00000000-0005-0000-0000-00003F5F0000}"/>
    <cellStyle name="40% - Accent3 2 5 2 7 2" xfId="22798" xr:uid="{00000000-0005-0000-0000-0000405F0000}"/>
    <cellStyle name="40% - Accent3 2 5 2 8" xfId="22799" xr:uid="{00000000-0005-0000-0000-0000415F0000}"/>
    <cellStyle name="40% - Accent3 2 5 3" xfId="22800" xr:uid="{00000000-0005-0000-0000-0000425F0000}"/>
    <cellStyle name="40% - Accent3 2 5 3 2" xfId="22801" xr:uid="{00000000-0005-0000-0000-0000435F0000}"/>
    <cellStyle name="40% - Accent3 2 5 3 2 2" xfId="22802" xr:uid="{00000000-0005-0000-0000-0000445F0000}"/>
    <cellStyle name="40% - Accent3 2 5 3 2 2 2" xfId="22803" xr:uid="{00000000-0005-0000-0000-0000455F0000}"/>
    <cellStyle name="40% - Accent3 2 5 3 2 2 2 2" xfId="22804" xr:uid="{00000000-0005-0000-0000-0000465F0000}"/>
    <cellStyle name="40% - Accent3 2 5 3 2 2 2 3" xfId="22805" xr:uid="{00000000-0005-0000-0000-0000475F0000}"/>
    <cellStyle name="40% - Accent3 2 5 3 2 2 3" xfId="22806" xr:uid="{00000000-0005-0000-0000-0000485F0000}"/>
    <cellStyle name="40% - Accent3 2 5 3 2 2 4" xfId="22807" xr:uid="{00000000-0005-0000-0000-0000495F0000}"/>
    <cellStyle name="40% - Accent3 2 5 3 2 3" xfId="22808" xr:uid="{00000000-0005-0000-0000-00004A5F0000}"/>
    <cellStyle name="40% - Accent3 2 5 3 2 3 2" xfId="22809" xr:uid="{00000000-0005-0000-0000-00004B5F0000}"/>
    <cellStyle name="40% - Accent3 2 5 3 2 3 2 2" xfId="22810" xr:uid="{00000000-0005-0000-0000-00004C5F0000}"/>
    <cellStyle name="40% - Accent3 2 5 3 2 3 2 3" xfId="22811" xr:uid="{00000000-0005-0000-0000-00004D5F0000}"/>
    <cellStyle name="40% - Accent3 2 5 3 2 3 3" xfId="22812" xr:uid="{00000000-0005-0000-0000-00004E5F0000}"/>
    <cellStyle name="40% - Accent3 2 5 3 2 3 4" xfId="22813" xr:uid="{00000000-0005-0000-0000-00004F5F0000}"/>
    <cellStyle name="40% - Accent3 2 5 3 2 4" xfId="22814" xr:uid="{00000000-0005-0000-0000-0000505F0000}"/>
    <cellStyle name="40% - Accent3 2 5 3 2 4 2" xfId="22815" xr:uid="{00000000-0005-0000-0000-0000515F0000}"/>
    <cellStyle name="40% - Accent3 2 5 3 2 4 3" xfId="22816" xr:uid="{00000000-0005-0000-0000-0000525F0000}"/>
    <cellStyle name="40% - Accent3 2 5 3 2 5" xfId="22817" xr:uid="{00000000-0005-0000-0000-0000535F0000}"/>
    <cellStyle name="40% - Accent3 2 5 3 2 5 2" xfId="22818" xr:uid="{00000000-0005-0000-0000-0000545F0000}"/>
    <cellStyle name="40% - Accent3 2 5 3 2 6" xfId="22819" xr:uid="{00000000-0005-0000-0000-0000555F0000}"/>
    <cellStyle name="40% - Accent3 2 5 3 2 6 2" xfId="22820" xr:uid="{00000000-0005-0000-0000-0000565F0000}"/>
    <cellStyle name="40% - Accent3 2 5 3 2 7" xfId="22821" xr:uid="{00000000-0005-0000-0000-0000575F0000}"/>
    <cellStyle name="40% - Accent3 2 5 3 3" xfId="22822" xr:uid="{00000000-0005-0000-0000-0000585F0000}"/>
    <cellStyle name="40% - Accent3 2 5 3 3 2" xfId="22823" xr:uid="{00000000-0005-0000-0000-0000595F0000}"/>
    <cellStyle name="40% - Accent3 2 5 3 3 2 2" xfId="22824" xr:uid="{00000000-0005-0000-0000-00005A5F0000}"/>
    <cellStyle name="40% - Accent3 2 5 3 3 2 3" xfId="22825" xr:uid="{00000000-0005-0000-0000-00005B5F0000}"/>
    <cellStyle name="40% - Accent3 2 5 3 3 3" xfId="22826" xr:uid="{00000000-0005-0000-0000-00005C5F0000}"/>
    <cellStyle name="40% - Accent3 2 5 3 3 3 2" xfId="22827" xr:uid="{00000000-0005-0000-0000-00005D5F0000}"/>
    <cellStyle name="40% - Accent3 2 5 3 3 4" xfId="22828" xr:uid="{00000000-0005-0000-0000-00005E5F0000}"/>
    <cellStyle name="40% - Accent3 2 5 3 3 4 2" xfId="22829" xr:uid="{00000000-0005-0000-0000-00005F5F0000}"/>
    <cellStyle name="40% - Accent3 2 5 3 3 5" xfId="22830" xr:uid="{00000000-0005-0000-0000-0000605F0000}"/>
    <cellStyle name="40% - Accent3 2 5 3 4" xfId="22831" xr:uid="{00000000-0005-0000-0000-0000615F0000}"/>
    <cellStyle name="40% - Accent3 2 5 3 4 2" xfId="22832" xr:uid="{00000000-0005-0000-0000-0000625F0000}"/>
    <cellStyle name="40% - Accent3 2 5 3 4 2 2" xfId="22833" xr:uid="{00000000-0005-0000-0000-0000635F0000}"/>
    <cellStyle name="40% - Accent3 2 5 3 4 2 3" xfId="22834" xr:uid="{00000000-0005-0000-0000-0000645F0000}"/>
    <cellStyle name="40% - Accent3 2 5 3 4 3" xfId="22835" xr:uid="{00000000-0005-0000-0000-0000655F0000}"/>
    <cellStyle name="40% - Accent3 2 5 3 4 4" xfId="22836" xr:uid="{00000000-0005-0000-0000-0000665F0000}"/>
    <cellStyle name="40% - Accent3 2 5 3 5" xfId="22837" xr:uid="{00000000-0005-0000-0000-0000675F0000}"/>
    <cellStyle name="40% - Accent3 2 5 3 5 2" xfId="22838" xr:uid="{00000000-0005-0000-0000-0000685F0000}"/>
    <cellStyle name="40% - Accent3 2 5 3 5 3" xfId="22839" xr:uid="{00000000-0005-0000-0000-0000695F0000}"/>
    <cellStyle name="40% - Accent3 2 5 3 6" xfId="22840" xr:uid="{00000000-0005-0000-0000-00006A5F0000}"/>
    <cellStyle name="40% - Accent3 2 5 3 6 2" xfId="22841" xr:uid="{00000000-0005-0000-0000-00006B5F0000}"/>
    <cellStyle name="40% - Accent3 2 5 3 7" xfId="22842" xr:uid="{00000000-0005-0000-0000-00006C5F0000}"/>
    <cellStyle name="40% - Accent3 2 5 3 7 2" xfId="22843" xr:uid="{00000000-0005-0000-0000-00006D5F0000}"/>
    <cellStyle name="40% - Accent3 2 5 3 8" xfId="22844" xr:uid="{00000000-0005-0000-0000-00006E5F0000}"/>
    <cellStyle name="40% - Accent3 2 5 4" xfId="22845" xr:uid="{00000000-0005-0000-0000-00006F5F0000}"/>
    <cellStyle name="40% - Accent3 2 5 4 2" xfId="22846" xr:uid="{00000000-0005-0000-0000-0000705F0000}"/>
    <cellStyle name="40% - Accent3 2 5 4 2 2" xfId="22847" xr:uid="{00000000-0005-0000-0000-0000715F0000}"/>
    <cellStyle name="40% - Accent3 2 5 4 2 2 2" xfId="22848" xr:uid="{00000000-0005-0000-0000-0000725F0000}"/>
    <cellStyle name="40% - Accent3 2 5 4 2 2 3" xfId="22849" xr:uid="{00000000-0005-0000-0000-0000735F0000}"/>
    <cellStyle name="40% - Accent3 2 5 4 2 3" xfId="22850" xr:uid="{00000000-0005-0000-0000-0000745F0000}"/>
    <cellStyle name="40% - Accent3 2 5 4 2 4" xfId="22851" xr:uid="{00000000-0005-0000-0000-0000755F0000}"/>
    <cellStyle name="40% - Accent3 2 5 4 3" xfId="22852" xr:uid="{00000000-0005-0000-0000-0000765F0000}"/>
    <cellStyle name="40% - Accent3 2 5 4 3 2" xfId="22853" xr:uid="{00000000-0005-0000-0000-0000775F0000}"/>
    <cellStyle name="40% - Accent3 2 5 4 3 2 2" xfId="22854" xr:uid="{00000000-0005-0000-0000-0000785F0000}"/>
    <cellStyle name="40% - Accent3 2 5 4 3 2 3" xfId="22855" xr:uid="{00000000-0005-0000-0000-0000795F0000}"/>
    <cellStyle name="40% - Accent3 2 5 4 3 3" xfId="22856" xr:uid="{00000000-0005-0000-0000-00007A5F0000}"/>
    <cellStyle name="40% - Accent3 2 5 4 3 4" xfId="22857" xr:uid="{00000000-0005-0000-0000-00007B5F0000}"/>
    <cellStyle name="40% - Accent3 2 5 4 4" xfId="22858" xr:uid="{00000000-0005-0000-0000-00007C5F0000}"/>
    <cellStyle name="40% - Accent3 2 5 4 4 2" xfId="22859" xr:uid="{00000000-0005-0000-0000-00007D5F0000}"/>
    <cellStyle name="40% - Accent3 2 5 4 4 3" xfId="22860" xr:uid="{00000000-0005-0000-0000-00007E5F0000}"/>
    <cellStyle name="40% - Accent3 2 5 4 5" xfId="22861" xr:uid="{00000000-0005-0000-0000-00007F5F0000}"/>
    <cellStyle name="40% - Accent3 2 5 4 5 2" xfId="22862" xr:uid="{00000000-0005-0000-0000-0000805F0000}"/>
    <cellStyle name="40% - Accent3 2 5 4 6" xfId="22863" xr:uid="{00000000-0005-0000-0000-0000815F0000}"/>
    <cellStyle name="40% - Accent3 2 5 4 6 2" xfId="22864" xr:uid="{00000000-0005-0000-0000-0000825F0000}"/>
    <cellStyle name="40% - Accent3 2 5 4 7" xfId="22865" xr:uid="{00000000-0005-0000-0000-0000835F0000}"/>
    <cellStyle name="40% - Accent3 2 5 5" xfId="22866" xr:uid="{00000000-0005-0000-0000-0000845F0000}"/>
    <cellStyle name="40% - Accent3 2 5 5 2" xfId="22867" xr:uid="{00000000-0005-0000-0000-0000855F0000}"/>
    <cellStyle name="40% - Accent3 2 5 5 2 2" xfId="22868" xr:uid="{00000000-0005-0000-0000-0000865F0000}"/>
    <cellStyle name="40% - Accent3 2 5 5 2 3" xfId="22869" xr:uid="{00000000-0005-0000-0000-0000875F0000}"/>
    <cellStyle name="40% - Accent3 2 5 5 3" xfId="22870" xr:uid="{00000000-0005-0000-0000-0000885F0000}"/>
    <cellStyle name="40% - Accent3 2 5 5 3 2" xfId="22871" xr:uid="{00000000-0005-0000-0000-0000895F0000}"/>
    <cellStyle name="40% - Accent3 2 5 5 4" xfId="22872" xr:uid="{00000000-0005-0000-0000-00008A5F0000}"/>
    <cellStyle name="40% - Accent3 2 5 5 4 2" xfId="22873" xr:uid="{00000000-0005-0000-0000-00008B5F0000}"/>
    <cellStyle name="40% - Accent3 2 5 5 5" xfId="22874" xr:uid="{00000000-0005-0000-0000-00008C5F0000}"/>
    <cellStyle name="40% - Accent3 2 5 6" xfId="22875" xr:uid="{00000000-0005-0000-0000-00008D5F0000}"/>
    <cellStyle name="40% - Accent3 2 5 6 2" xfId="22876" xr:uid="{00000000-0005-0000-0000-00008E5F0000}"/>
    <cellStyle name="40% - Accent3 2 5 6 2 2" xfId="22877" xr:uid="{00000000-0005-0000-0000-00008F5F0000}"/>
    <cellStyle name="40% - Accent3 2 5 6 2 3" xfId="22878" xr:uid="{00000000-0005-0000-0000-0000905F0000}"/>
    <cellStyle name="40% - Accent3 2 5 6 3" xfId="22879" xr:uid="{00000000-0005-0000-0000-0000915F0000}"/>
    <cellStyle name="40% - Accent3 2 5 6 4" xfId="22880" xr:uid="{00000000-0005-0000-0000-0000925F0000}"/>
    <cellStyle name="40% - Accent3 2 5 7" xfId="22881" xr:uid="{00000000-0005-0000-0000-0000935F0000}"/>
    <cellStyle name="40% - Accent3 2 5 7 2" xfId="22882" xr:uid="{00000000-0005-0000-0000-0000945F0000}"/>
    <cellStyle name="40% - Accent3 2 5 7 3" xfId="22883" xr:uid="{00000000-0005-0000-0000-0000955F0000}"/>
    <cellStyle name="40% - Accent3 2 5 8" xfId="22884" xr:uid="{00000000-0005-0000-0000-0000965F0000}"/>
    <cellStyle name="40% - Accent3 2 5 8 2" xfId="22885" xr:uid="{00000000-0005-0000-0000-0000975F0000}"/>
    <cellStyle name="40% - Accent3 2 5 9" xfId="22886" xr:uid="{00000000-0005-0000-0000-0000985F0000}"/>
    <cellStyle name="40% - Accent3 2 5 9 2" xfId="22887" xr:uid="{00000000-0005-0000-0000-0000995F0000}"/>
    <cellStyle name="40% - Accent3 2 6" xfId="22888" xr:uid="{00000000-0005-0000-0000-00009A5F0000}"/>
    <cellStyle name="40% - Accent3 2 6 10" xfId="54284" xr:uid="{00000000-0005-0000-0000-00009B5F0000}"/>
    <cellStyle name="40% - Accent3 2 6 11" xfId="55810" xr:uid="{00000000-0005-0000-0000-00009C5F0000}"/>
    <cellStyle name="40% - Accent3 2 6 12" xfId="57188" xr:uid="{00000000-0005-0000-0000-00009D5F0000}"/>
    <cellStyle name="40% - Accent3 2 6 2" xfId="22889" xr:uid="{00000000-0005-0000-0000-00009E5F0000}"/>
    <cellStyle name="40% - Accent3 2 6 2 2" xfId="22890" xr:uid="{00000000-0005-0000-0000-00009F5F0000}"/>
    <cellStyle name="40% - Accent3 2 6 2 2 2" xfId="22891" xr:uid="{00000000-0005-0000-0000-0000A05F0000}"/>
    <cellStyle name="40% - Accent3 2 6 2 2 2 2" xfId="22892" xr:uid="{00000000-0005-0000-0000-0000A15F0000}"/>
    <cellStyle name="40% - Accent3 2 6 2 2 2 3" xfId="22893" xr:uid="{00000000-0005-0000-0000-0000A25F0000}"/>
    <cellStyle name="40% - Accent3 2 6 2 2 3" xfId="22894" xr:uid="{00000000-0005-0000-0000-0000A35F0000}"/>
    <cellStyle name="40% - Accent3 2 6 2 2 4" xfId="22895" xr:uid="{00000000-0005-0000-0000-0000A45F0000}"/>
    <cellStyle name="40% - Accent3 2 6 2 2 5" xfId="55006" xr:uid="{00000000-0005-0000-0000-0000A55F0000}"/>
    <cellStyle name="40% - Accent3 2 6 2 3" xfId="22896" xr:uid="{00000000-0005-0000-0000-0000A65F0000}"/>
    <cellStyle name="40% - Accent3 2 6 2 3 2" xfId="22897" xr:uid="{00000000-0005-0000-0000-0000A75F0000}"/>
    <cellStyle name="40% - Accent3 2 6 2 3 2 2" xfId="22898" xr:uid="{00000000-0005-0000-0000-0000A85F0000}"/>
    <cellStyle name="40% - Accent3 2 6 2 3 2 3" xfId="22899" xr:uid="{00000000-0005-0000-0000-0000A95F0000}"/>
    <cellStyle name="40% - Accent3 2 6 2 3 3" xfId="22900" xr:uid="{00000000-0005-0000-0000-0000AA5F0000}"/>
    <cellStyle name="40% - Accent3 2 6 2 3 4" xfId="22901" xr:uid="{00000000-0005-0000-0000-0000AB5F0000}"/>
    <cellStyle name="40% - Accent3 2 6 2 4" xfId="22902" xr:uid="{00000000-0005-0000-0000-0000AC5F0000}"/>
    <cellStyle name="40% - Accent3 2 6 2 4 2" xfId="22903" xr:uid="{00000000-0005-0000-0000-0000AD5F0000}"/>
    <cellStyle name="40% - Accent3 2 6 2 4 3" xfId="22904" xr:uid="{00000000-0005-0000-0000-0000AE5F0000}"/>
    <cellStyle name="40% - Accent3 2 6 2 5" xfId="22905" xr:uid="{00000000-0005-0000-0000-0000AF5F0000}"/>
    <cellStyle name="40% - Accent3 2 6 2 5 2" xfId="22906" xr:uid="{00000000-0005-0000-0000-0000B05F0000}"/>
    <cellStyle name="40% - Accent3 2 6 2 6" xfId="22907" xr:uid="{00000000-0005-0000-0000-0000B15F0000}"/>
    <cellStyle name="40% - Accent3 2 6 2 6 2" xfId="22908" xr:uid="{00000000-0005-0000-0000-0000B25F0000}"/>
    <cellStyle name="40% - Accent3 2 6 2 7" xfId="22909" xr:uid="{00000000-0005-0000-0000-0000B35F0000}"/>
    <cellStyle name="40% - Accent3 2 6 2 8" xfId="53668" xr:uid="{00000000-0005-0000-0000-0000B45F0000}"/>
    <cellStyle name="40% - Accent3 2 6 3" xfId="22910" xr:uid="{00000000-0005-0000-0000-0000B55F0000}"/>
    <cellStyle name="40% - Accent3 2 6 3 2" xfId="22911" xr:uid="{00000000-0005-0000-0000-0000B65F0000}"/>
    <cellStyle name="40% - Accent3 2 6 3 2 2" xfId="22912" xr:uid="{00000000-0005-0000-0000-0000B75F0000}"/>
    <cellStyle name="40% - Accent3 2 6 3 2 3" xfId="22913" xr:uid="{00000000-0005-0000-0000-0000B85F0000}"/>
    <cellStyle name="40% - Accent3 2 6 3 3" xfId="22914" xr:uid="{00000000-0005-0000-0000-0000B95F0000}"/>
    <cellStyle name="40% - Accent3 2 6 3 3 2" xfId="22915" xr:uid="{00000000-0005-0000-0000-0000BA5F0000}"/>
    <cellStyle name="40% - Accent3 2 6 3 4" xfId="22916" xr:uid="{00000000-0005-0000-0000-0000BB5F0000}"/>
    <cellStyle name="40% - Accent3 2 6 3 4 2" xfId="22917" xr:uid="{00000000-0005-0000-0000-0000BC5F0000}"/>
    <cellStyle name="40% - Accent3 2 6 3 5" xfId="22918" xr:uid="{00000000-0005-0000-0000-0000BD5F0000}"/>
    <cellStyle name="40% - Accent3 2 6 3 6" xfId="56385" xr:uid="{00000000-0005-0000-0000-0000BE5F0000}"/>
    <cellStyle name="40% - Accent3 2 6 4" xfId="22919" xr:uid="{00000000-0005-0000-0000-0000BF5F0000}"/>
    <cellStyle name="40% - Accent3 2 6 4 2" xfId="22920" xr:uid="{00000000-0005-0000-0000-0000C05F0000}"/>
    <cellStyle name="40% - Accent3 2 6 4 2 2" xfId="22921" xr:uid="{00000000-0005-0000-0000-0000C15F0000}"/>
    <cellStyle name="40% - Accent3 2 6 4 2 3" xfId="22922" xr:uid="{00000000-0005-0000-0000-0000C25F0000}"/>
    <cellStyle name="40% - Accent3 2 6 4 3" xfId="22923" xr:uid="{00000000-0005-0000-0000-0000C35F0000}"/>
    <cellStyle name="40% - Accent3 2 6 4 4" xfId="22924" xr:uid="{00000000-0005-0000-0000-0000C45F0000}"/>
    <cellStyle name="40% - Accent3 2 6 5" xfId="22925" xr:uid="{00000000-0005-0000-0000-0000C55F0000}"/>
    <cellStyle name="40% - Accent3 2 6 5 2" xfId="22926" xr:uid="{00000000-0005-0000-0000-0000C65F0000}"/>
    <cellStyle name="40% - Accent3 2 6 5 3" xfId="22927" xr:uid="{00000000-0005-0000-0000-0000C75F0000}"/>
    <cellStyle name="40% - Accent3 2 6 6" xfId="22928" xr:uid="{00000000-0005-0000-0000-0000C85F0000}"/>
    <cellStyle name="40% - Accent3 2 6 6 2" xfId="22929" xr:uid="{00000000-0005-0000-0000-0000C95F0000}"/>
    <cellStyle name="40% - Accent3 2 6 7" xfId="22930" xr:uid="{00000000-0005-0000-0000-0000CA5F0000}"/>
    <cellStyle name="40% - Accent3 2 6 7 2" xfId="22931" xr:uid="{00000000-0005-0000-0000-0000CB5F0000}"/>
    <cellStyle name="40% - Accent3 2 6 8" xfId="22932" xr:uid="{00000000-0005-0000-0000-0000CC5F0000}"/>
    <cellStyle name="40% - Accent3 2 6 9" xfId="52854" xr:uid="{00000000-0005-0000-0000-0000CD5F0000}"/>
    <cellStyle name="40% - Accent3 2 7" xfId="22933" xr:uid="{00000000-0005-0000-0000-0000CE5F0000}"/>
    <cellStyle name="40% - Accent3 2 7 10" xfId="54177" xr:uid="{00000000-0005-0000-0000-0000CF5F0000}"/>
    <cellStyle name="40% - Accent3 2 7 11" xfId="55703" xr:uid="{00000000-0005-0000-0000-0000D05F0000}"/>
    <cellStyle name="40% - Accent3 2 7 12" xfId="57081" xr:uid="{00000000-0005-0000-0000-0000D15F0000}"/>
    <cellStyle name="40% - Accent3 2 7 2" xfId="22934" xr:uid="{00000000-0005-0000-0000-0000D25F0000}"/>
    <cellStyle name="40% - Accent3 2 7 2 2" xfId="22935" xr:uid="{00000000-0005-0000-0000-0000D35F0000}"/>
    <cellStyle name="40% - Accent3 2 7 2 2 2" xfId="22936" xr:uid="{00000000-0005-0000-0000-0000D45F0000}"/>
    <cellStyle name="40% - Accent3 2 7 2 2 2 2" xfId="22937" xr:uid="{00000000-0005-0000-0000-0000D55F0000}"/>
    <cellStyle name="40% - Accent3 2 7 2 2 2 3" xfId="22938" xr:uid="{00000000-0005-0000-0000-0000D65F0000}"/>
    <cellStyle name="40% - Accent3 2 7 2 2 3" xfId="22939" xr:uid="{00000000-0005-0000-0000-0000D75F0000}"/>
    <cellStyle name="40% - Accent3 2 7 2 2 4" xfId="22940" xr:uid="{00000000-0005-0000-0000-0000D85F0000}"/>
    <cellStyle name="40% - Accent3 2 7 2 3" xfId="22941" xr:uid="{00000000-0005-0000-0000-0000D95F0000}"/>
    <cellStyle name="40% - Accent3 2 7 2 3 2" xfId="22942" xr:uid="{00000000-0005-0000-0000-0000DA5F0000}"/>
    <cellStyle name="40% - Accent3 2 7 2 3 2 2" xfId="22943" xr:uid="{00000000-0005-0000-0000-0000DB5F0000}"/>
    <cellStyle name="40% - Accent3 2 7 2 3 2 3" xfId="22944" xr:uid="{00000000-0005-0000-0000-0000DC5F0000}"/>
    <cellStyle name="40% - Accent3 2 7 2 3 3" xfId="22945" xr:uid="{00000000-0005-0000-0000-0000DD5F0000}"/>
    <cellStyle name="40% - Accent3 2 7 2 3 4" xfId="22946" xr:uid="{00000000-0005-0000-0000-0000DE5F0000}"/>
    <cellStyle name="40% - Accent3 2 7 2 4" xfId="22947" xr:uid="{00000000-0005-0000-0000-0000DF5F0000}"/>
    <cellStyle name="40% - Accent3 2 7 2 4 2" xfId="22948" xr:uid="{00000000-0005-0000-0000-0000E05F0000}"/>
    <cellStyle name="40% - Accent3 2 7 2 4 3" xfId="22949" xr:uid="{00000000-0005-0000-0000-0000E15F0000}"/>
    <cellStyle name="40% - Accent3 2 7 2 5" xfId="22950" xr:uid="{00000000-0005-0000-0000-0000E25F0000}"/>
    <cellStyle name="40% - Accent3 2 7 2 5 2" xfId="22951" xr:uid="{00000000-0005-0000-0000-0000E35F0000}"/>
    <cellStyle name="40% - Accent3 2 7 2 6" xfId="22952" xr:uid="{00000000-0005-0000-0000-0000E45F0000}"/>
    <cellStyle name="40% - Accent3 2 7 2 6 2" xfId="22953" xr:uid="{00000000-0005-0000-0000-0000E55F0000}"/>
    <cellStyle name="40% - Accent3 2 7 2 7" xfId="22954" xr:uid="{00000000-0005-0000-0000-0000E65F0000}"/>
    <cellStyle name="40% - Accent3 2 7 3" xfId="22955" xr:uid="{00000000-0005-0000-0000-0000E75F0000}"/>
    <cellStyle name="40% - Accent3 2 7 3 2" xfId="22956" xr:uid="{00000000-0005-0000-0000-0000E85F0000}"/>
    <cellStyle name="40% - Accent3 2 7 3 2 2" xfId="22957" xr:uid="{00000000-0005-0000-0000-0000E95F0000}"/>
    <cellStyle name="40% - Accent3 2 7 3 2 3" xfId="22958" xr:uid="{00000000-0005-0000-0000-0000EA5F0000}"/>
    <cellStyle name="40% - Accent3 2 7 3 3" xfId="22959" xr:uid="{00000000-0005-0000-0000-0000EB5F0000}"/>
    <cellStyle name="40% - Accent3 2 7 3 3 2" xfId="22960" xr:uid="{00000000-0005-0000-0000-0000EC5F0000}"/>
    <cellStyle name="40% - Accent3 2 7 3 4" xfId="22961" xr:uid="{00000000-0005-0000-0000-0000ED5F0000}"/>
    <cellStyle name="40% - Accent3 2 7 3 4 2" xfId="22962" xr:uid="{00000000-0005-0000-0000-0000EE5F0000}"/>
    <cellStyle name="40% - Accent3 2 7 3 5" xfId="22963" xr:uid="{00000000-0005-0000-0000-0000EF5F0000}"/>
    <cellStyle name="40% - Accent3 2 7 4" xfId="22964" xr:uid="{00000000-0005-0000-0000-0000F05F0000}"/>
    <cellStyle name="40% - Accent3 2 7 4 2" xfId="22965" xr:uid="{00000000-0005-0000-0000-0000F15F0000}"/>
    <cellStyle name="40% - Accent3 2 7 4 2 2" xfId="22966" xr:uid="{00000000-0005-0000-0000-0000F25F0000}"/>
    <cellStyle name="40% - Accent3 2 7 4 2 3" xfId="22967" xr:uid="{00000000-0005-0000-0000-0000F35F0000}"/>
    <cellStyle name="40% - Accent3 2 7 4 3" xfId="22968" xr:uid="{00000000-0005-0000-0000-0000F45F0000}"/>
    <cellStyle name="40% - Accent3 2 7 4 4" xfId="22969" xr:uid="{00000000-0005-0000-0000-0000F55F0000}"/>
    <cellStyle name="40% - Accent3 2 7 5" xfId="22970" xr:uid="{00000000-0005-0000-0000-0000F65F0000}"/>
    <cellStyle name="40% - Accent3 2 7 5 2" xfId="22971" xr:uid="{00000000-0005-0000-0000-0000F75F0000}"/>
    <cellStyle name="40% - Accent3 2 7 5 3" xfId="22972" xr:uid="{00000000-0005-0000-0000-0000F85F0000}"/>
    <cellStyle name="40% - Accent3 2 7 6" xfId="22973" xr:uid="{00000000-0005-0000-0000-0000F95F0000}"/>
    <cellStyle name="40% - Accent3 2 7 6 2" xfId="22974" xr:uid="{00000000-0005-0000-0000-0000FA5F0000}"/>
    <cellStyle name="40% - Accent3 2 7 7" xfId="22975" xr:uid="{00000000-0005-0000-0000-0000FB5F0000}"/>
    <cellStyle name="40% - Accent3 2 7 7 2" xfId="22976" xr:uid="{00000000-0005-0000-0000-0000FC5F0000}"/>
    <cellStyle name="40% - Accent3 2 7 8" xfId="22977" xr:uid="{00000000-0005-0000-0000-0000FD5F0000}"/>
    <cellStyle name="40% - Accent3 2 7 9" xfId="52706" xr:uid="{00000000-0005-0000-0000-0000FE5F0000}"/>
    <cellStyle name="40% - Accent3 2 8" xfId="22978" xr:uid="{00000000-0005-0000-0000-0000FF5F0000}"/>
    <cellStyle name="40% - Accent3 2 8 2" xfId="22979" xr:uid="{00000000-0005-0000-0000-000000600000}"/>
    <cellStyle name="40% - Accent3 2 8 2 2" xfId="22980" xr:uid="{00000000-0005-0000-0000-000001600000}"/>
    <cellStyle name="40% - Accent3 2 8 2 2 2" xfId="22981" xr:uid="{00000000-0005-0000-0000-000002600000}"/>
    <cellStyle name="40% - Accent3 2 8 2 2 3" xfId="22982" xr:uid="{00000000-0005-0000-0000-000003600000}"/>
    <cellStyle name="40% - Accent3 2 8 2 3" xfId="22983" xr:uid="{00000000-0005-0000-0000-000004600000}"/>
    <cellStyle name="40% - Accent3 2 8 2 4" xfId="22984" xr:uid="{00000000-0005-0000-0000-000005600000}"/>
    <cellStyle name="40% - Accent3 2 8 3" xfId="22985" xr:uid="{00000000-0005-0000-0000-000006600000}"/>
    <cellStyle name="40% - Accent3 2 8 3 2" xfId="22986" xr:uid="{00000000-0005-0000-0000-000007600000}"/>
    <cellStyle name="40% - Accent3 2 8 3 2 2" xfId="22987" xr:uid="{00000000-0005-0000-0000-000008600000}"/>
    <cellStyle name="40% - Accent3 2 8 3 2 3" xfId="22988" xr:uid="{00000000-0005-0000-0000-000009600000}"/>
    <cellStyle name="40% - Accent3 2 8 3 3" xfId="22989" xr:uid="{00000000-0005-0000-0000-00000A600000}"/>
    <cellStyle name="40% - Accent3 2 8 3 4" xfId="22990" xr:uid="{00000000-0005-0000-0000-00000B600000}"/>
    <cellStyle name="40% - Accent3 2 8 4" xfId="22991" xr:uid="{00000000-0005-0000-0000-00000C600000}"/>
    <cellStyle name="40% - Accent3 2 8 4 2" xfId="22992" xr:uid="{00000000-0005-0000-0000-00000D600000}"/>
    <cellStyle name="40% - Accent3 2 8 4 3" xfId="22993" xr:uid="{00000000-0005-0000-0000-00000E600000}"/>
    <cellStyle name="40% - Accent3 2 8 5" xfId="22994" xr:uid="{00000000-0005-0000-0000-00000F600000}"/>
    <cellStyle name="40% - Accent3 2 8 5 2" xfId="22995" xr:uid="{00000000-0005-0000-0000-000010600000}"/>
    <cellStyle name="40% - Accent3 2 8 6" xfId="22996" xr:uid="{00000000-0005-0000-0000-000011600000}"/>
    <cellStyle name="40% - Accent3 2 8 6 2" xfId="22997" xr:uid="{00000000-0005-0000-0000-000012600000}"/>
    <cellStyle name="40% - Accent3 2 8 7" xfId="22998" xr:uid="{00000000-0005-0000-0000-000013600000}"/>
    <cellStyle name="40% - Accent3 2 9" xfId="22999" xr:uid="{00000000-0005-0000-0000-000014600000}"/>
    <cellStyle name="40% - Accent3 2 9 2" xfId="23000" xr:uid="{00000000-0005-0000-0000-000015600000}"/>
    <cellStyle name="40% - Accent3 2 9 2 2" xfId="23001" xr:uid="{00000000-0005-0000-0000-000016600000}"/>
    <cellStyle name="40% - Accent3 2 9 2 3" xfId="23002" xr:uid="{00000000-0005-0000-0000-000017600000}"/>
    <cellStyle name="40% - Accent3 2 9 3" xfId="23003" xr:uid="{00000000-0005-0000-0000-000018600000}"/>
    <cellStyle name="40% - Accent3 2 9 3 2" xfId="23004" xr:uid="{00000000-0005-0000-0000-000019600000}"/>
    <cellStyle name="40% - Accent3 2 9 4" xfId="23005" xr:uid="{00000000-0005-0000-0000-00001A600000}"/>
    <cellStyle name="40% - Accent3 2 9 4 2" xfId="23006" xr:uid="{00000000-0005-0000-0000-00001B600000}"/>
    <cellStyle name="40% - Accent3 2 9 5" xfId="23007" xr:uid="{00000000-0005-0000-0000-00001C600000}"/>
    <cellStyle name="40% - Accent3 20" xfId="55307" xr:uid="{00000000-0005-0000-0000-00001D600000}"/>
    <cellStyle name="40% - Accent3 20 2" xfId="56638" xr:uid="{00000000-0005-0000-0000-00001E600000}"/>
    <cellStyle name="40% - Accent3 21" xfId="56326" xr:uid="{00000000-0005-0000-0000-00001F600000}"/>
    <cellStyle name="40% - Accent3 22" xfId="56655" xr:uid="{00000000-0005-0000-0000-000020600000}"/>
    <cellStyle name="40% - Accent3 23" xfId="56675" xr:uid="{00000000-0005-0000-0000-000021600000}"/>
    <cellStyle name="40% - Accent3 24" xfId="56696" xr:uid="{00000000-0005-0000-0000-000022600000}"/>
    <cellStyle name="40% - Accent3 25" xfId="56714" xr:uid="{00000000-0005-0000-0000-000023600000}"/>
    <cellStyle name="40% - Accent3 26" xfId="56729" xr:uid="{00000000-0005-0000-0000-000024600000}"/>
    <cellStyle name="40% - Accent3 27" xfId="56745" xr:uid="{00000000-0005-0000-0000-000025600000}"/>
    <cellStyle name="40% - Accent3 28" xfId="61781" xr:uid="{00000000-0005-0000-0000-000026600000}"/>
    <cellStyle name="40% - Accent3 29" xfId="61802" xr:uid="{00000000-0005-0000-0000-000027600000}"/>
    <cellStyle name="40% - Accent3 3" xfId="627" xr:uid="{00000000-0005-0000-0000-000028600000}"/>
    <cellStyle name="40% - Accent3 3 10" xfId="23009" xr:uid="{00000000-0005-0000-0000-000029600000}"/>
    <cellStyle name="40% - Accent3 3 10 2" xfId="23010" xr:uid="{00000000-0005-0000-0000-00002A600000}"/>
    <cellStyle name="40% - Accent3 3 10 2 2" xfId="23011" xr:uid="{00000000-0005-0000-0000-00002B600000}"/>
    <cellStyle name="40% - Accent3 3 10 2 3" xfId="23012" xr:uid="{00000000-0005-0000-0000-00002C600000}"/>
    <cellStyle name="40% - Accent3 3 10 3" xfId="23013" xr:uid="{00000000-0005-0000-0000-00002D600000}"/>
    <cellStyle name="40% - Accent3 3 10 4" xfId="23014" xr:uid="{00000000-0005-0000-0000-00002E600000}"/>
    <cellStyle name="40% - Accent3 3 11" xfId="23015" xr:uid="{00000000-0005-0000-0000-00002F600000}"/>
    <cellStyle name="40% - Accent3 3 11 2" xfId="23016" xr:uid="{00000000-0005-0000-0000-000030600000}"/>
    <cellStyle name="40% - Accent3 3 11 3" xfId="23017" xr:uid="{00000000-0005-0000-0000-000031600000}"/>
    <cellStyle name="40% - Accent3 3 12" xfId="23018" xr:uid="{00000000-0005-0000-0000-000032600000}"/>
    <cellStyle name="40% - Accent3 3 12 2" xfId="23019" xr:uid="{00000000-0005-0000-0000-000033600000}"/>
    <cellStyle name="40% - Accent3 3 13" xfId="23020" xr:uid="{00000000-0005-0000-0000-000034600000}"/>
    <cellStyle name="40% - Accent3 3 13 2" xfId="23021" xr:uid="{00000000-0005-0000-0000-000035600000}"/>
    <cellStyle name="40% - Accent3 3 14" xfId="23022" xr:uid="{00000000-0005-0000-0000-000036600000}"/>
    <cellStyle name="40% - Accent3 3 15" xfId="23008" xr:uid="{00000000-0005-0000-0000-000037600000}"/>
    <cellStyle name="40% - Accent3 3 16" xfId="52180" xr:uid="{00000000-0005-0000-0000-000038600000}"/>
    <cellStyle name="40% - Accent3 3 17" xfId="52499" xr:uid="{00000000-0005-0000-0000-000039600000}"/>
    <cellStyle name="40% - Accent3 3 18" xfId="53970" xr:uid="{00000000-0005-0000-0000-00003A600000}"/>
    <cellStyle name="40% - Accent3 3 19" xfId="55496" xr:uid="{00000000-0005-0000-0000-00003B600000}"/>
    <cellStyle name="40% - Accent3 3 2" xfId="802" xr:uid="{00000000-0005-0000-0000-00003C600000}"/>
    <cellStyle name="40% - Accent3 3 2 10" xfId="23024" xr:uid="{00000000-0005-0000-0000-00003D600000}"/>
    <cellStyle name="40% - Accent3 3 2 10 2" xfId="23025" xr:uid="{00000000-0005-0000-0000-00003E600000}"/>
    <cellStyle name="40% - Accent3 3 2 11" xfId="23026" xr:uid="{00000000-0005-0000-0000-00003F600000}"/>
    <cellStyle name="40% - Accent3 3 2 11 2" xfId="23027" xr:uid="{00000000-0005-0000-0000-000040600000}"/>
    <cellStyle name="40% - Accent3 3 2 12" xfId="23028" xr:uid="{00000000-0005-0000-0000-000041600000}"/>
    <cellStyle name="40% - Accent3 3 2 13" xfId="23023" xr:uid="{00000000-0005-0000-0000-000042600000}"/>
    <cellStyle name="40% - Accent3 3 2 14" xfId="52265" xr:uid="{00000000-0005-0000-0000-000043600000}"/>
    <cellStyle name="40% - Accent3 3 2 15" xfId="52500" xr:uid="{00000000-0005-0000-0000-000044600000}"/>
    <cellStyle name="40% - Accent3 3 2 16" xfId="53971" xr:uid="{00000000-0005-0000-0000-000045600000}"/>
    <cellStyle name="40% - Accent3 3 2 17" xfId="55497" xr:uid="{00000000-0005-0000-0000-000046600000}"/>
    <cellStyle name="40% - Accent3 3 2 18" xfId="56875" xr:uid="{00000000-0005-0000-0000-000047600000}"/>
    <cellStyle name="40% - Accent3 3 2 2" xfId="23029" xr:uid="{00000000-0005-0000-0000-000048600000}"/>
    <cellStyle name="40% - Accent3 3 2 2 10" xfId="23030" xr:uid="{00000000-0005-0000-0000-000049600000}"/>
    <cellStyle name="40% - Accent3 3 2 2 11" xfId="53249" xr:uid="{00000000-0005-0000-0000-00004A600000}"/>
    <cellStyle name="40% - Accent3 3 2 2 12" xfId="54607" xr:uid="{00000000-0005-0000-0000-00004B600000}"/>
    <cellStyle name="40% - Accent3 3 2 2 13" xfId="56133" xr:uid="{00000000-0005-0000-0000-00004C600000}"/>
    <cellStyle name="40% - Accent3 3 2 2 14" xfId="57511" xr:uid="{00000000-0005-0000-0000-00004D600000}"/>
    <cellStyle name="40% - Accent3 3 2 2 2" xfId="23031" xr:uid="{00000000-0005-0000-0000-00004E600000}"/>
    <cellStyle name="40% - Accent3 3 2 2 2 2" xfId="23032" xr:uid="{00000000-0005-0000-0000-00004F600000}"/>
    <cellStyle name="40% - Accent3 3 2 2 2 2 2" xfId="23033" xr:uid="{00000000-0005-0000-0000-000050600000}"/>
    <cellStyle name="40% - Accent3 3 2 2 2 2 2 2" xfId="23034" xr:uid="{00000000-0005-0000-0000-000051600000}"/>
    <cellStyle name="40% - Accent3 3 2 2 2 2 2 2 2" xfId="23035" xr:uid="{00000000-0005-0000-0000-000052600000}"/>
    <cellStyle name="40% - Accent3 3 2 2 2 2 2 2 3" xfId="23036" xr:uid="{00000000-0005-0000-0000-000053600000}"/>
    <cellStyle name="40% - Accent3 3 2 2 2 2 2 3" xfId="23037" xr:uid="{00000000-0005-0000-0000-000054600000}"/>
    <cellStyle name="40% - Accent3 3 2 2 2 2 2 4" xfId="23038" xr:uid="{00000000-0005-0000-0000-000055600000}"/>
    <cellStyle name="40% - Accent3 3 2 2 2 2 3" xfId="23039" xr:uid="{00000000-0005-0000-0000-000056600000}"/>
    <cellStyle name="40% - Accent3 3 2 2 2 2 3 2" xfId="23040" xr:uid="{00000000-0005-0000-0000-000057600000}"/>
    <cellStyle name="40% - Accent3 3 2 2 2 2 3 2 2" xfId="23041" xr:uid="{00000000-0005-0000-0000-000058600000}"/>
    <cellStyle name="40% - Accent3 3 2 2 2 2 3 2 3" xfId="23042" xr:uid="{00000000-0005-0000-0000-000059600000}"/>
    <cellStyle name="40% - Accent3 3 2 2 2 2 3 3" xfId="23043" xr:uid="{00000000-0005-0000-0000-00005A600000}"/>
    <cellStyle name="40% - Accent3 3 2 2 2 2 3 4" xfId="23044" xr:uid="{00000000-0005-0000-0000-00005B600000}"/>
    <cellStyle name="40% - Accent3 3 2 2 2 2 4" xfId="23045" xr:uid="{00000000-0005-0000-0000-00005C600000}"/>
    <cellStyle name="40% - Accent3 3 2 2 2 2 4 2" xfId="23046" xr:uid="{00000000-0005-0000-0000-00005D600000}"/>
    <cellStyle name="40% - Accent3 3 2 2 2 2 4 3" xfId="23047" xr:uid="{00000000-0005-0000-0000-00005E600000}"/>
    <cellStyle name="40% - Accent3 3 2 2 2 2 5" xfId="23048" xr:uid="{00000000-0005-0000-0000-00005F600000}"/>
    <cellStyle name="40% - Accent3 3 2 2 2 2 5 2" xfId="23049" xr:uid="{00000000-0005-0000-0000-000060600000}"/>
    <cellStyle name="40% - Accent3 3 2 2 2 2 6" xfId="23050" xr:uid="{00000000-0005-0000-0000-000061600000}"/>
    <cellStyle name="40% - Accent3 3 2 2 2 2 6 2" xfId="23051" xr:uid="{00000000-0005-0000-0000-000062600000}"/>
    <cellStyle name="40% - Accent3 3 2 2 2 2 7" xfId="23052" xr:uid="{00000000-0005-0000-0000-000063600000}"/>
    <cellStyle name="40% - Accent3 3 2 2 2 3" xfId="23053" xr:uid="{00000000-0005-0000-0000-000064600000}"/>
    <cellStyle name="40% - Accent3 3 2 2 2 3 2" xfId="23054" xr:uid="{00000000-0005-0000-0000-000065600000}"/>
    <cellStyle name="40% - Accent3 3 2 2 2 3 2 2" xfId="23055" xr:uid="{00000000-0005-0000-0000-000066600000}"/>
    <cellStyle name="40% - Accent3 3 2 2 2 3 2 3" xfId="23056" xr:uid="{00000000-0005-0000-0000-000067600000}"/>
    <cellStyle name="40% - Accent3 3 2 2 2 3 3" xfId="23057" xr:uid="{00000000-0005-0000-0000-000068600000}"/>
    <cellStyle name="40% - Accent3 3 2 2 2 3 3 2" xfId="23058" xr:uid="{00000000-0005-0000-0000-000069600000}"/>
    <cellStyle name="40% - Accent3 3 2 2 2 3 4" xfId="23059" xr:uid="{00000000-0005-0000-0000-00006A600000}"/>
    <cellStyle name="40% - Accent3 3 2 2 2 3 4 2" xfId="23060" xr:uid="{00000000-0005-0000-0000-00006B600000}"/>
    <cellStyle name="40% - Accent3 3 2 2 2 3 5" xfId="23061" xr:uid="{00000000-0005-0000-0000-00006C600000}"/>
    <cellStyle name="40% - Accent3 3 2 2 2 4" xfId="23062" xr:uid="{00000000-0005-0000-0000-00006D600000}"/>
    <cellStyle name="40% - Accent3 3 2 2 2 4 2" xfId="23063" xr:uid="{00000000-0005-0000-0000-00006E600000}"/>
    <cellStyle name="40% - Accent3 3 2 2 2 4 2 2" xfId="23064" xr:uid="{00000000-0005-0000-0000-00006F600000}"/>
    <cellStyle name="40% - Accent3 3 2 2 2 4 2 3" xfId="23065" xr:uid="{00000000-0005-0000-0000-000070600000}"/>
    <cellStyle name="40% - Accent3 3 2 2 2 4 3" xfId="23066" xr:uid="{00000000-0005-0000-0000-000071600000}"/>
    <cellStyle name="40% - Accent3 3 2 2 2 4 4" xfId="23067" xr:uid="{00000000-0005-0000-0000-000072600000}"/>
    <cellStyle name="40% - Accent3 3 2 2 2 5" xfId="23068" xr:uid="{00000000-0005-0000-0000-000073600000}"/>
    <cellStyle name="40% - Accent3 3 2 2 2 5 2" xfId="23069" xr:uid="{00000000-0005-0000-0000-000074600000}"/>
    <cellStyle name="40% - Accent3 3 2 2 2 5 3" xfId="23070" xr:uid="{00000000-0005-0000-0000-000075600000}"/>
    <cellStyle name="40% - Accent3 3 2 2 2 6" xfId="23071" xr:uid="{00000000-0005-0000-0000-000076600000}"/>
    <cellStyle name="40% - Accent3 3 2 2 2 6 2" xfId="23072" xr:uid="{00000000-0005-0000-0000-000077600000}"/>
    <cellStyle name="40% - Accent3 3 2 2 2 7" xfId="23073" xr:uid="{00000000-0005-0000-0000-000078600000}"/>
    <cellStyle name="40% - Accent3 3 2 2 2 7 2" xfId="23074" xr:uid="{00000000-0005-0000-0000-000079600000}"/>
    <cellStyle name="40% - Accent3 3 2 2 2 8" xfId="23075" xr:uid="{00000000-0005-0000-0000-00007A600000}"/>
    <cellStyle name="40% - Accent3 3 2 2 3" xfId="23076" xr:uid="{00000000-0005-0000-0000-00007B600000}"/>
    <cellStyle name="40% - Accent3 3 2 2 3 2" xfId="23077" xr:uid="{00000000-0005-0000-0000-00007C600000}"/>
    <cellStyle name="40% - Accent3 3 2 2 3 2 2" xfId="23078" xr:uid="{00000000-0005-0000-0000-00007D600000}"/>
    <cellStyle name="40% - Accent3 3 2 2 3 2 2 2" xfId="23079" xr:uid="{00000000-0005-0000-0000-00007E600000}"/>
    <cellStyle name="40% - Accent3 3 2 2 3 2 2 2 2" xfId="23080" xr:uid="{00000000-0005-0000-0000-00007F600000}"/>
    <cellStyle name="40% - Accent3 3 2 2 3 2 2 2 3" xfId="23081" xr:uid="{00000000-0005-0000-0000-000080600000}"/>
    <cellStyle name="40% - Accent3 3 2 2 3 2 2 3" xfId="23082" xr:uid="{00000000-0005-0000-0000-000081600000}"/>
    <cellStyle name="40% - Accent3 3 2 2 3 2 2 4" xfId="23083" xr:uid="{00000000-0005-0000-0000-000082600000}"/>
    <cellStyle name="40% - Accent3 3 2 2 3 2 3" xfId="23084" xr:uid="{00000000-0005-0000-0000-000083600000}"/>
    <cellStyle name="40% - Accent3 3 2 2 3 2 3 2" xfId="23085" xr:uid="{00000000-0005-0000-0000-000084600000}"/>
    <cellStyle name="40% - Accent3 3 2 2 3 2 3 2 2" xfId="23086" xr:uid="{00000000-0005-0000-0000-000085600000}"/>
    <cellStyle name="40% - Accent3 3 2 2 3 2 3 2 3" xfId="23087" xr:uid="{00000000-0005-0000-0000-000086600000}"/>
    <cellStyle name="40% - Accent3 3 2 2 3 2 3 3" xfId="23088" xr:uid="{00000000-0005-0000-0000-000087600000}"/>
    <cellStyle name="40% - Accent3 3 2 2 3 2 3 4" xfId="23089" xr:uid="{00000000-0005-0000-0000-000088600000}"/>
    <cellStyle name="40% - Accent3 3 2 2 3 2 4" xfId="23090" xr:uid="{00000000-0005-0000-0000-000089600000}"/>
    <cellStyle name="40% - Accent3 3 2 2 3 2 4 2" xfId="23091" xr:uid="{00000000-0005-0000-0000-00008A600000}"/>
    <cellStyle name="40% - Accent3 3 2 2 3 2 4 3" xfId="23092" xr:uid="{00000000-0005-0000-0000-00008B600000}"/>
    <cellStyle name="40% - Accent3 3 2 2 3 2 5" xfId="23093" xr:uid="{00000000-0005-0000-0000-00008C600000}"/>
    <cellStyle name="40% - Accent3 3 2 2 3 2 5 2" xfId="23094" xr:uid="{00000000-0005-0000-0000-00008D600000}"/>
    <cellStyle name="40% - Accent3 3 2 2 3 2 6" xfId="23095" xr:uid="{00000000-0005-0000-0000-00008E600000}"/>
    <cellStyle name="40% - Accent3 3 2 2 3 2 6 2" xfId="23096" xr:uid="{00000000-0005-0000-0000-00008F600000}"/>
    <cellStyle name="40% - Accent3 3 2 2 3 2 7" xfId="23097" xr:uid="{00000000-0005-0000-0000-000090600000}"/>
    <cellStyle name="40% - Accent3 3 2 2 3 3" xfId="23098" xr:uid="{00000000-0005-0000-0000-000091600000}"/>
    <cellStyle name="40% - Accent3 3 2 2 3 3 2" xfId="23099" xr:uid="{00000000-0005-0000-0000-000092600000}"/>
    <cellStyle name="40% - Accent3 3 2 2 3 3 2 2" xfId="23100" xr:uid="{00000000-0005-0000-0000-000093600000}"/>
    <cellStyle name="40% - Accent3 3 2 2 3 3 2 3" xfId="23101" xr:uid="{00000000-0005-0000-0000-000094600000}"/>
    <cellStyle name="40% - Accent3 3 2 2 3 3 3" xfId="23102" xr:uid="{00000000-0005-0000-0000-000095600000}"/>
    <cellStyle name="40% - Accent3 3 2 2 3 3 3 2" xfId="23103" xr:uid="{00000000-0005-0000-0000-000096600000}"/>
    <cellStyle name="40% - Accent3 3 2 2 3 3 4" xfId="23104" xr:uid="{00000000-0005-0000-0000-000097600000}"/>
    <cellStyle name="40% - Accent3 3 2 2 3 3 4 2" xfId="23105" xr:uid="{00000000-0005-0000-0000-000098600000}"/>
    <cellStyle name="40% - Accent3 3 2 2 3 3 5" xfId="23106" xr:uid="{00000000-0005-0000-0000-000099600000}"/>
    <cellStyle name="40% - Accent3 3 2 2 3 4" xfId="23107" xr:uid="{00000000-0005-0000-0000-00009A600000}"/>
    <cellStyle name="40% - Accent3 3 2 2 3 4 2" xfId="23108" xr:uid="{00000000-0005-0000-0000-00009B600000}"/>
    <cellStyle name="40% - Accent3 3 2 2 3 4 2 2" xfId="23109" xr:uid="{00000000-0005-0000-0000-00009C600000}"/>
    <cellStyle name="40% - Accent3 3 2 2 3 4 2 3" xfId="23110" xr:uid="{00000000-0005-0000-0000-00009D600000}"/>
    <cellStyle name="40% - Accent3 3 2 2 3 4 3" xfId="23111" xr:uid="{00000000-0005-0000-0000-00009E600000}"/>
    <cellStyle name="40% - Accent3 3 2 2 3 4 4" xfId="23112" xr:uid="{00000000-0005-0000-0000-00009F600000}"/>
    <cellStyle name="40% - Accent3 3 2 2 3 5" xfId="23113" xr:uid="{00000000-0005-0000-0000-0000A0600000}"/>
    <cellStyle name="40% - Accent3 3 2 2 3 5 2" xfId="23114" xr:uid="{00000000-0005-0000-0000-0000A1600000}"/>
    <cellStyle name="40% - Accent3 3 2 2 3 5 3" xfId="23115" xr:uid="{00000000-0005-0000-0000-0000A2600000}"/>
    <cellStyle name="40% - Accent3 3 2 2 3 6" xfId="23116" xr:uid="{00000000-0005-0000-0000-0000A3600000}"/>
    <cellStyle name="40% - Accent3 3 2 2 3 6 2" xfId="23117" xr:uid="{00000000-0005-0000-0000-0000A4600000}"/>
    <cellStyle name="40% - Accent3 3 2 2 3 7" xfId="23118" xr:uid="{00000000-0005-0000-0000-0000A5600000}"/>
    <cellStyle name="40% - Accent3 3 2 2 3 7 2" xfId="23119" xr:uid="{00000000-0005-0000-0000-0000A6600000}"/>
    <cellStyle name="40% - Accent3 3 2 2 3 8" xfId="23120" xr:uid="{00000000-0005-0000-0000-0000A7600000}"/>
    <cellStyle name="40% - Accent3 3 2 2 4" xfId="23121" xr:uid="{00000000-0005-0000-0000-0000A8600000}"/>
    <cellStyle name="40% - Accent3 3 2 2 4 2" xfId="23122" xr:uid="{00000000-0005-0000-0000-0000A9600000}"/>
    <cellStyle name="40% - Accent3 3 2 2 4 2 2" xfId="23123" xr:uid="{00000000-0005-0000-0000-0000AA600000}"/>
    <cellStyle name="40% - Accent3 3 2 2 4 2 2 2" xfId="23124" xr:uid="{00000000-0005-0000-0000-0000AB600000}"/>
    <cellStyle name="40% - Accent3 3 2 2 4 2 2 3" xfId="23125" xr:uid="{00000000-0005-0000-0000-0000AC600000}"/>
    <cellStyle name="40% - Accent3 3 2 2 4 2 3" xfId="23126" xr:uid="{00000000-0005-0000-0000-0000AD600000}"/>
    <cellStyle name="40% - Accent3 3 2 2 4 2 4" xfId="23127" xr:uid="{00000000-0005-0000-0000-0000AE600000}"/>
    <cellStyle name="40% - Accent3 3 2 2 4 3" xfId="23128" xr:uid="{00000000-0005-0000-0000-0000AF600000}"/>
    <cellStyle name="40% - Accent3 3 2 2 4 3 2" xfId="23129" xr:uid="{00000000-0005-0000-0000-0000B0600000}"/>
    <cellStyle name="40% - Accent3 3 2 2 4 3 2 2" xfId="23130" xr:uid="{00000000-0005-0000-0000-0000B1600000}"/>
    <cellStyle name="40% - Accent3 3 2 2 4 3 2 3" xfId="23131" xr:uid="{00000000-0005-0000-0000-0000B2600000}"/>
    <cellStyle name="40% - Accent3 3 2 2 4 3 3" xfId="23132" xr:uid="{00000000-0005-0000-0000-0000B3600000}"/>
    <cellStyle name="40% - Accent3 3 2 2 4 3 4" xfId="23133" xr:uid="{00000000-0005-0000-0000-0000B4600000}"/>
    <cellStyle name="40% - Accent3 3 2 2 4 4" xfId="23134" xr:uid="{00000000-0005-0000-0000-0000B5600000}"/>
    <cellStyle name="40% - Accent3 3 2 2 4 4 2" xfId="23135" xr:uid="{00000000-0005-0000-0000-0000B6600000}"/>
    <cellStyle name="40% - Accent3 3 2 2 4 4 3" xfId="23136" xr:uid="{00000000-0005-0000-0000-0000B7600000}"/>
    <cellStyle name="40% - Accent3 3 2 2 4 5" xfId="23137" xr:uid="{00000000-0005-0000-0000-0000B8600000}"/>
    <cellStyle name="40% - Accent3 3 2 2 4 5 2" xfId="23138" xr:uid="{00000000-0005-0000-0000-0000B9600000}"/>
    <cellStyle name="40% - Accent3 3 2 2 4 6" xfId="23139" xr:uid="{00000000-0005-0000-0000-0000BA600000}"/>
    <cellStyle name="40% - Accent3 3 2 2 4 6 2" xfId="23140" xr:uid="{00000000-0005-0000-0000-0000BB600000}"/>
    <cellStyle name="40% - Accent3 3 2 2 4 7" xfId="23141" xr:uid="{00000000-0005-0000-0000-0000BC600000}"/>
    <cellStyle name="40% - Accent3 3 2 2 5" xfId="23142" xr:uid="{00000000-0005-0000-0000-0000BD600000}"/>
    <cellStyle name="40% - Accent3 3 2 2 5 2" xfId="23143" xr:uid="{00000000-0005-0000-0000-0000BE600000}"/>
    <cellStyle name="40% - Accent3 3 2 2 5 2 2" xfId="23144" xr:uid="{00000000-0005-0000-0000-0000BF600000}"/>
    <cellStyle name="40% - Accent3 3 2 2 5 2 3" xfId="23145" xr:uid="{00000000-0005-0000-0000-0000C0600000}"/>
    <cellStyle name="40% - Accent3 3 2 2 5 3" xfId="23146" xr:uid="{00000000-0005-0000-0000-0000C1600000}"/>
    <cellStyle name="40% - Accent3 3 2 2 5 3 2" xfId="23147" xr:uid="{00000000-0005-0000-0000-0000C2600000}"/>
    <cellStyle name="40% - Accent3 3 2 2 5 4" xfId="23148" xr:uid="{00000000-0005-0000-0000-0000C3600000}"/>
    <cellStyle name="40% - Accent3 3 2 2 5 4 2" xfId="23149" xr:uid="{00000000-0005-0000-0000-0000C4600000}"/>
    <cellStyle name="40% - Accent3 3 2 2 5 5" xfId="23150" xr:uid="{00000000-0005-0000-0000-0000C5600000}"/>
    <cellStyle name="40% - Accent3 3 2 2 6" xfId="23151" xr:uid="{00000000-0005-0000-0000-0000C6600000}"/>
    <cellStyle name="40% - Accent3 3 2 2 6 2" xfId="23152" xr:uid="{00000000-0005-0000-0000-0000C7600000}"/>
    <cellStyle name="40% - Accent3 3 2 2 6 2 2" xfId="23153" xr:uid="{00000000-0005-0000-0000-0000C8600000}"/>
    <cellStyle name="40% - Accent3 3 2 2 6 2 3" xfId="23154" xr:uid="{00000000-0005-0000-0000-0000C9600000}"/>
    <cellStyle name="40% - Accent3 3 2 2 6 3" xfId="23155" xr:uid="{00000000-0005-0000-0000-0000CA600000}"/>
    <cellStyle name="40% - Accent3 3 2 2 6 4" xfId="23156" xr:uid="{00000000-0005-0000-0000-0000CB600000}"/>
    <cellStyle name="40% - Accent3 3 2 2 7" xfId="23157" xr:uid="{00000000-0005-0000-0000-0000CC600000}"/>
    <cellStyle name="40% - Accent3 3 2 2 7 2" xfId="23158" xr:uid="{00000000-0005-0000-0000-0000CD600000}"/>
    <cellStyle name="40% - Accent3 3 2 2 7 3" xfId="23159" xr:uid="{00000000-0005-0000-0000-0000CE600000}"/>
    <cellStyle name="40% - Accent3 3 2 2 8" xfId="23160" xr:uid="{00000000-0005-0000-0000-0000CF600000}"/>
    <cellStyle name="40% - Accent3 3 2 2 8 2" xfId="23161" xr:uid="{00000000-0005-0000-0000-0000D0600000}"/>
    <cellStyle name="40% - Accent3 3 2 2 9" xfId="23162" xr:uid="{00000000-0005-0000-0000-0000D1600000}"/>
    <cellStyle name="40% - Accent3 3 2 2 9 2" xfId="23163" xr:uid="{00000000-0005-0000-0000-0000D2600000}"/>
    <cellStyle name="40% - Accent3 3 2 3" xfId="23164" xr:uid="{00000000-0005-0000-0000-0000D3600000}"/>
    <cellStyle name="40% - Accent3 3 2 3 10" xfId="23165" xr:uid="{00000000-0005-0000-0000-0000D4600000}"/>
    <cellStyle name="40% - Accent3 3 2 3 11" xfId="53008" xr:uid="{00000000-0005-0000-0000-0000D5600000}"/>
    <cellStyle name="40% - Accent3 3 2 3 12" xfId="54419" xr:uid="{00000000-0005-0000-0000-0000D6600000}"/>
    <cellStyle name="40% - Accent3 3 2 3 13" xfId="55945" xr:uid="{00000000-0005-0000-0000-0000D7600000}"/>
    <cellStyle name="40% - Accent3 3 2 3 14" xfId="57323" xr:uid="{00000000-0005-0000-0000-0000D8600000}"/>
    <cellStyle name="40% - Accent3 3 2 3 2" xfId="23166" xr:uid="{00000000-0005-0000-0000-0000D9600000}"/>
    <cellStyle name="40% - Accent3 3 2 3 2 2" xfId="23167" xr:uid="{00000000-0005-0000-0000-0000DA600000}"/>
    <cellStyle name="40% - Accent3 3 2 3 2 2 2" xfId="23168" xr:uid="{00000000-0005-0000-0000-0000DB600000}"/>
    <cellStyle name="40% - Accent3 3 2 3 2 2 2 2" xfId="23169" xr:uid="{00000000-0005-0000-0000-0000DC600000}"/>
    <cellStyle name="40% - Accent3 3 2 3 2 2 2 2 2" xfId="23170" xr:uid="{00000000-0005-0000-0000-0000DD600000}"/>
    <cellStyle name="40% - Accent3 3 2 3 2 2 2 2 3" xfId="23171" xr:uid="{00000000-0005-0000-0000-0000DE600000}"/>
    <cellStyle name="40% - Accent3 3 2 3 2 2 2 3" xfId="23172" xr:uid="{00000000-0005-0000-0000-0000DF600000}"/>
    <cellStyle name="40% - Accent3 3 2 3 2 2 2 4" xfId="23173" xr:uid="{00000000-0005-0000-0000-0000E0600000}"/>
    <cellStyle name="40% - Accent3 3 2 3 2 2 3" xfId="23174" xr:uid="{00000000-0005-0000-0000-0000E1600000}"/>
    <cellStyle name="40% - Accent3 3 2 3 2 2 3 2" xfId="23175" xr:uid="{00000000-0005-0000-0000-0000E2600000}"/>
    <cellStyle name="40% - Accent3 3 2 3 2 2 3 2 2" xfId="23176" xr:uid="{00000000-0005-0000-0000-0000E3600000}"/>
    <cellStyle name="40% - Accent3 3 2 3 2 2 3 2 3" xfId="23177" xr:uid="{00000000-0005-0000-0000-0000E4600000}"/>
    <cellStyle name="40% - Accent3 3 2 3 2 2 3 3" xfId="23178" xr:uid="{00000000-0005-0000-0000-0000E5600000}"/>
    <cellStyle name="40% - Accent3 3 2 3 2 2 3 4" xfId="23179" xr:uid="{00000000-0005-0000-0000-0000E6600000}"/>
    <cellStyle name="40% - Accent3 3 2 3 2 2 4" xfId="23180" xr:uid="{00000000-0005-0000-0000-0000E7600000}"/>
    <cellStyle name="40% - Accent3 3 2 3 2 2 4 2" xfId="23181" xr:uid="{00000000-0005-0000-0000-0000E8600000}"/>
    <cellStyle name="40% - Accent3 3 2 3 2 2 4 3" xfId="23182" xr:uid="{00000000-0005-0000-0000-0000E9600000}"/>
    <cellStyle name="40% - Accent3 3 2 3 2 2 5" xfId="23183" xr:uid="{00000000-0005-0000-0000-0000EA600000}"/>
    <cellStyle name="40% - Accent3 3 2 3 2 2 5 2" xfId="23184" xr:uid="{00000000-0005-0000-0000-0000EB600000}"/>
    <cellStyle name="40% - Accent3 3 2 3 2 2 6" xfId="23185" xr:uid="{00000000-0005-0000-0000-0000EC600000}"/>
    <cellStyle name="40% - Accent3 3 2 3 2 2 6 2" xfId="23186" xr:uid="{00000000-0005-0000-0000-0000ED600000}"/>
    <cellStyle name="40% - Accent3 3 2 3 2 2 7" xfId="23187" xr:uid="{00000000-0005-0000-0000-0000EE600000}"/>
    <cellStyle name="40% - Accent3 3 2 3 2 3" xfId="23188" xr:uid="{00000000-0005-0000-0000-0000EF600000}"/>
    <cellStyle name="40% - Accent3 3 2 3 2 3 2" xfId="23189" xr:uid="{00000000-0005-0000-0000-0000F0600000}"/>
    <cellStyle name="40% - Accent3 3 2 3 2 3 2 2" xfId="23190" xr:uid="{00000000-0005-0000-0000-0000F1600000}"/>
    <cellStyle name="40% - Accent3 3 2 3 2 3 2 3" xfId="23191" xr:uid="{00000000-0005-0000-0000-0000F2600000}"/>
    <cellStyle name="40% - Accent3 3 2 3 2 3 3" xfId="23192" xr:uid="{00000000-0005-0000-0000-0000F3600000}"/>
    <cellStyle name="40% - Accent3 3 2 3 2 3 3 2" xfId="23193" xr:uid="{00000000-0005-0000-0000-0000F4600000}"/>
    <cellStyle name="40% - Accent3 3 2 3 2 3 4" xfId="23194" xr:uid="{00000000-0005-0000-0000-0000F5600000}"/>
    <cellStyle name="40% - Accent3 3 2 3 2 3 4 2" xfId="23195" xr:uid="{00000000-0005-0000-0000-0000F6600000}"/>
    <cellStyle name="40% - Accent3 3 2 3 2 3 5" xfId="23196" xr:uid="{00000000-0005-0000-0000-0000F7600000}"/>
    <cellStyle name="40% - Accent3 3 2 3 2 4" xfId="23197" xr:uid="{00000000-0005-0000-0000-0000F8600000}"/>
    <cellStyle name="40% - Accent3 3 2 3 2 4 2" xfId="23198" xr:uid="{00000000-0005-0000-0000-0000F9600000}"/>
    <cellStyle name="40% - Accent3 3 2 3 2 4 2 2" xfId="23199" xr:uid="{00000000-0005-0000-0000-0000FA600000}"/>
    <cellStyle name="40% - Accent3 3 2 3 2 4 2 3" xfId="23200" xr:uid="{00000000-0005-0000-0000-0000FB600000}"/>
    <cellStyle name="40% - Accent3 3 2 3 2 4 3" xfId="23201" xr:uid="{00000000-0005-0000-0000-0000FC600000}"/>
    <cellStyle name="40% - Accent3 3 2 3 2 4 4" xfId="23202" xr:uid="{00000000-0005-0000-0000-0000FD600000}"/>
    <cellStyle name="40% - Accent3 3 2 3 2 5" xfId="23203" xr:uid="{00000000-0005-0000-0000-0000FE600000}"/>
    <cellStyle name="40% - Accent3 3 2 3 2 5 2" xfId="23204" xr:uid="{00000000-0005-0000-0000-0000FF600000}"/>
    <cellStyle name="40% - Accent3 3 2 3 2 5 3" xfId="23205" xr:uid="{00000000-0005-0000-0000-000000610000}"/>
    <cellStyle name="40% - Accent3 3 2 3 2 6" xfId="23206" xr:uid="{00000000-0005-0000-0000-000001610000}"/>
    <cellStyle name="40% - Accent3 3 2 3 2 6 2" xfId="23207" xr:uid="{00000000-0005-0000-0000-000002610000}"/>
    <cellStyle name="40% - Accent3 3 2 3 2 7" xfId="23208" xr:uid="{00000000-0005-0000-0000-000003610000}"/>
    <cellStyle name="40% - Accent3 3 2 3 2 7 2" xfId="23209" xr:uid="{00000000-0005-0000-0000-000004610000}"/>
    <cellStyle name="40% - Accent3 3 2 3 2 8" xfId="23210" xr:uid="{00000000-0005-0000-0000-000005610000}"/>
    <cellStyle name="40% - Accent3 3 2 3 3" xfId="23211" xr:uid="{00000000-0005-0000-0000-000006610000}"/>
    <cellStyle name="40% - Accent3 3 2 3 3 2" xfId="23212" xr:uid="{00000000-0005-0000-0000-000007610000}"/>
    <cellStyle name="40% - Accent3 3 2 3 3 2 2" xfId="23213" xr:uid="{00000000-0005-0000-0000-000008610000}"/>
    <cellStyle name="40% - Accent3 3 2 3 3 2 2 2" xfId="23214" xr:uid="{00000000-0005-0000-0000-000009610000}"/>
    <cellStyle name="40% - Accent3 3 2 3 3 2 2 2 2" xfId="23215" xr:uid="{00000000-0005-0000-0000-00000A610000}"/>
    <cellStyle name="40% - Accent3 3 2 3 3 2 2 2 3" xfId="23216" xr:uid="{00000000-0005-0000-0000-00000B610000}"/>
    <cellStyle name="40% - Accent3 3 2 3 3 2 2 3" xfId="23217" xr:uid="{00000000-0005-0000-0000-00000C610000}"/>
    <cellStyle name="40% - Accent3 3 2 3 3 2 2 4" xfId="23218" xr:uid="{00000000-0005-0000-0000-00000D610000}"/>
    <cellStyle name="40% - Accent3 3 2 3 3 2 3" xfId="23219" xr:uid="{00000000-0005-0000-0000-00000E610000}"/>
    <cellStyle name="40% - Accent3 3 2 3 3 2 3 2" xfId="23220" xr:uid="{00000000-0005-0000-0000-00000F610000}"/>
    <cellStyle name="40% - Accent3 3 2 3 3 2 3 2 2" xfId="23221" xr:uid="{00000000-0005-0000-0000-000010610000}"/>
    <cellStyle name="40% - Accent3 3 2 3 3 2 3 2 3" xfId="23222" xr:uid="{00000000-0005-0000-0000-000011610000}"/>
    <cellStyle name="40% - Accent3 3 2 3 3 2 3 3" xfId="23223" xr:uid="{00000000-0005-0000-0000-000012610000}"/>
    <cellStyle name="40% - Accent3 3 2 3 3 2 3 4" xfId="23224" xr:uid="{00000000-0005-0000-0000-000013610000}"/>
    <cellStyle name="40% - Accent3 3 2 3 3 2 4" xfId="23225" xr:uid="{00000000-0005-0000-0000-000014610000}"/>
    <cellStyle name="40% - Accent3 3 2 3 3 2 4 2" xfId="23226" xr:uid="{00000000-0005-0000-0000-000015610000}"/>
    <cellStyle name="40% - Accent3 3 2 3 3 2 4 3" xfId="23227" xr:uid="{00000000-0005-0000-0000-000016610000}"/>
    <cellStyle name="40% - Accent3 3 2 3 3 2 5" xfId="23228" xr:uid="{00000000-0005-0000-0000-000017610000}"/>
    <cellStyle name="40% - Accent3 3 2 3 3 2 5 2" xfId="23229" xr:uid="{00000000-0005-0000-0000-000018610000}"/>
    <cellStyle name="40% - Accent3 3 2 3 3 2 6" xfId="23230" xr:uid="{00000000-0005-0000-0000-000019610000}"/>
    <cellStyle name="40% - Accent3 3 2 3 3 2 6 2" xfId="23231" xr:uid="{00000000-0005-0000-0000-00001A610000}"/>
    <cellStyle name="40% - Accent3 3 2 3 3 2 7" xfId="23232" xr:uid="{00000000-0005-0000-0000-00001B610000}"/>
    <cellStyle name="40% - Accent3 3 2 3 3 3" xfId="23233" xr:uid="{00000000-0005-0000-0000-00001C610000}"/>
    <cellStyle name="40% - Accent3 3 2 3 3 3 2" xfId="23234" xr:uid="{00000000-0005-0000-0000-00001D610000}"/>
    <cellStyle name="40% - Accent3 3 2 3 3 3 2 2" xfId="23235" xr:uid="{00000000-0005-0000-0000-00001E610000}"/>
    <cellStyle name="40% - Accent3 3 2 3 3 3 2 3" xfId="23236" xr:uid="{00000000-0005-0000-0000-00001F610000}"/>
    <cellStyle name="40% - Accent3 3 2 3 3 3 3" xfId="23237" xr:uid="{00000000-0005-0000-0000-000020610000}"/>
    <cellStyle name="40% - Accent3 3 2 3 3 3 3 2" xfId="23238" xr:uid="{00000000-0005-0000-0000-000021610000}"/>
    <cellStyle name="40% - Accent3 3 2 3 3 3 4" xfId="23239" xr:uid="{00000000-0005-0000-0000-000022610000}"/>
    <cellStyle name="40% - Accent3 3 2 3 3 3 4 2" xfId="23240" xr:uid="{00000000-0005-0000-0000-000023610000}"/>
    <cellStyle name="40% - Accent3 3 2 3 3 3 5" xfId="23241" xr:uid="{00000000-0005-0000-0000-000024610000}"/>
    <cellStyle name="40% - Accent3 3 2 3 3 4" xfId="23242" xr:uid="{00000000-0005-0000-0000-000025610000}"/>
    <cellStyle name="40% - Accent3 3 2 3 3 4 2" xfId="23243" xr:uid="{00000000-0005-0000-0000-000026610000}"/>
    <cellStyle name="40% - Accent3 3 2 3 3 4 2 2" xfId="23244" xr:uid="{00000000-0005-0000-0000-000027610000}"/>
    <cellStyle name="40% - Accent3 3 2 3 3 4 2 3" xfId="23245" xr:uid="{00000000-0005-0000-0000-000028610000}"/>
    <cellStyle name="40% - Accent3 3 2 3 3 4 3" xfId="23246" xr:uid="{00000000-0005-0000-0000-000029610000}"/>
    <cellStyle name="40% - Accent3 3 2 3 3 4 4" xfId="23247" xr:uid="{00000000-0005-0000-0000-00002A610000}"/>
    <cellStyle name="40% - Accent3 3 2 3 3 5" xfId="23248" xr:uid="{00000000-0005-0000-0000-00002B610000}"/>
    <cellStyle name="40% - Accent3 3 2 3 3 5 2" xfId="23249" xr:uid="{00000000-0005-0000-0000-00002C610000}"/>
    <cellStyle name="40% - Accent3 3 2 3 3 5 3" xfId="23250" xr:uid="{00000000-0005-0000-0000-00002D610000}"/>
    <cellStyle name="40% - Accent3 3 2 3 3 6" xfId="23251" xr:uid="{00000000-0005-0000-0000-00002E610000}"/>
    <cellStyle name="40% - Accent3 3 2 3 3 6 2" xfId="23252" xr:uid="{00000000-0005-0000-0000-00002F610000}"/>
    <cellStyle name="40% - Accent3 3 2 3 3 7" xfId="23253" xr:uid="{00000000-0005-0000-0000-000030610000}"/>
    <cellStyle name="40% - Accent3 3 2 3 3 7 2" xfId="23254" xr:uid="{00000000-0005-0000-0000-000031610000}"/>
    <cellStyle name="40% - Accent3 3 2 3 3 8" xfId="23255" xr:uid="{00000000-0005-0000-0000-000032610000}"/>
    <cellStyle name="40% - Accent3 3 2 3 4" xfId="23256" xr:uid="{00000000-0005-0000-0000-000033610000}"/>
    <cellStyle name="40% - Accent3 3 2 3 4 2" xfId="23257" xr:uid="{00000000-0005-0000-0000-000034610000}"/>
    <cellStyle name="40% - Accent3 3 2 3 4 2 2" xfId="23258" xr:uid="{00000000-0005-0000-0000-000035610000}"/>
    <cellStyle name="40% - Accent3 3 2 3 4 2 2 2" xfId="23259" xr:uid="{00000000-0005-0000-0000-000036610000}"/>
    <cellStyle name="40% - Accent3 3 2 3 4 2 2 3" xfId="23260" xr:uid="{00000000-0005-0000-0000-000037610000}"/>
    <cellStyle name="40% - Accent3 3 2 3 4 2 3" xfId="23261" xr:uid="{00000000-0005-0000-0000-000038610000}"/>
    <cellStyle name="40% - Accent3 3 2 3 4 2 4" xfId="23262" xr:uid="{00000000-0005-0000-0000-000039610000}"/>
    <cellStyle name="40% - Accent3 3 2 3 4 3" xfId="23263" xr:uid="{00000000-0005-0000-0000-00003A610000}"/>
    <cellStyle name="40% - Accent3 3 2 3 4 3 2" xfId="23264" xr:uid="{00000000-0005-0000-0000-00003B610000}"/>
    <cellStyle name="40% - Accent3 3 2 3 4 3 2 2" xfId="23265" xr:uid="{00000000-0005-0000-0000-00003C610000}"/>
    <cellStyle name="40% - Accent3 3 2 3 4 3 2 3" xfId="23266" xr:uid="{00000000-0005-0000-0000-00003D610000}"/>
    <cellStyle name="40% - Accent3 3 2 3 4 3 3" xfId="23267" xr:uid="{00000000-0005-0000-0000-00003E610000}"/>
    <cellStyle name="40% - Accent3 3 2 3 4 3 4" xfId="23268" xr:uid="{00000000-0005-0000-0000-00003F610000}"/>
    <cellStyle name="40% - Accent3 3 2 3 4 4" xfId="23269" xr:uid="{00000000-0005-0000-0000-000040610000}"/>
    <cellStyle name="40% - Accent3 3 2 3 4 4 2" xfId="23270" xr:uid="{00000000-0005-0000-0000-000041610000}"/>
    <cellStyle name="40% - Accent3 3 2 3 4 4 3" xfId="23271" xr:uid="{00000000-0005-0000-0000-000042610000}"/>
    <cellStyle name="40% - Accent3 3 2 3 4 5" xfId="23272" xr:uid="{00000000-0005-0000-0000-000043610000}"/>
    <cellStyle name="40% - Accent3 3 2 3 4 5 2" xfId="23273" xr:uid="{00000000-0005-0000-0000-000044610000}"/>
    <cellStyle name="40% - Accent3 3 2 3 4 6" xfId="23274" xr:uid="{00000000-0005-0000-0000-000045610000}"/>
    <cellStyle name="40% - Accent3 3 2 3 4 6 2" xfId="23275" xr:uid="{00000000-0005-0000-0000-000046610000}"/>
    <cellStyle name="40% - Accent3 3 2 3 4 7" xfId="23276" xr:uid="{00000000-0005-0000-0000-000047610000}"/>
    <cellStyle name="40% - Accent3 3 2 3 5" xfId="23277" xr:uid="{00000000-0005-0000-0000-000048610000}"/>
    <cellStyle name="40% - Accent3 3 2 3 5 2" xfId="23278" xr:uid="{00000000-0005-0000-0000-000049610000}"/>
    <cellStyle name="40% - Accent3 3 2 3 5 2 2" xfId="23279" xr:uid="{00000000-0005-0000-0000-00004A610000}"/>
    <cellStyle name="40% - Accent3 3 2 3 5 2 3" xfId="23280" xr:uid="{00000000-0005-0000-0000-00004B610000}"/>
    <cellStyle name="40% - Accent3 3 2 3 5 3" xfId="23281" xr:uid="{00000000-0005-0000-0000-00004C610000}"/>
    <cellStyle name="40% - Accent3 3 2 3 5 3 2" xfId="23282" xr:uid="{00000000-0005-0000-0000-00004D610000}"/>
    <cellStyle name="40% - Accent3 3 2 3 5 4" xfId="23283" xr:uid="{00000000-0005-0000-0000-00004E610000}"/>
    <cellStyle name="40% - Accent3 3 2 3 5 4 2" xfId="23284" xr:uid="{00000000-0005-0000-0000-00004F610000}"/>
    <cellStyle name="40% - Accent3 3 2 3 5 5" xfId="23285" xr:uid="{00000000-0005-0000-0000-000050610000}"/>
    <cellStyle name="40% - Accent3 3 2 3 6" xfId="23286" xr:uid="{00000000-0005-0000-0000-000051610000}"/>
    <cellStyle name="40% - Accent3 3 2 3 6 2" xfId="23287" xr:uid="{00000000-0005-0000-0000-000052610000}"/>
    <cellStyle name="40% - Accent3 3 2 3 6 2 2" xfId="23288" xr:uid="{00000000-0005-0000-0000-000053610000}"/>
    <cellStyle name="40% - Accent3 3 2 3 6 2 3" xfId="23289" xr:uid="{00000000-0005-0000-0000-000054610000}"/>
    <cellStyle name="40% - Accent3 3 2 3 6 3" xfId="23290" xr:uid="{00000000-0005-0000-0000-000055610000}"/>
    <cellStyle name="40% - Accent3 3 2 3 6 4" xfId="23291" xr:uid="{00000000-0005-0000-0000-000056610000}"/>
    <cellStyle name="40% - Accent3 3 2 3 7" xfId="23292" xr:uid="{00000000-0005-0000-0000-000057610000}"/>
    <cellStyle name="40% - Accent3 3 2 3 7 2" xfId="23293" xr:uid="{00000000-0005-0000-0000-000058610000}"/>
    <cellStyle name="40% - Accent3 3 2 3 7 3" xfId="23294" xr:uid="{00000000-0005-0000-0000-000059610000}"/>
    <cellStyle name="40% - Accent3 3 2 3 8" xfId="23295" xr:uid="{00000000-0005-0000-0000-00005A610000}"/>
    <cellStyle name="40% - Accent3 3 2 3 8 2" xfId="23296" xr:uid="{00000000-0005-0000-0000-00005B610000}"/>
    <cellStyle name="40% - Accent3 3 2 3 9" xfId="23297" xr:uid="{00000000-0005-0000-0000-00005C610000}"/>
    <cellStyle name="40% - Accent3 3 2 3 9 2" xfId="23298" xr:uid="{00000000-0005-0000-0000-00005D610000}"/>
    <cellStyle name="40% - Accent3 3 2 4" xfId="23299" xr:uid="{00000000-0005-0000-0000-00005E610000}"/>
    <cellStyle name="40% - Accent3 3 2 4 10" xfId="54184" xr:uid="{00000000-0005-0000-0000-00005F610000}"/>
    <cellStyle name="40% - Accent3 3 2 4 11" xfId="55710" xr:uid="{00000000-0005-0000-0000-000060610000}"/>
    <cellStyle name="40% - Accent3 3 2 4 12" xfId="57088" xr:uid="{00000000-0005-0000-0000-000061610000}"/>
    <cellStyle name="40% - Accent3 3 2 4 2" xfId="23300" xr:uid="{00000000-0005-0000-0000-000062610000}"/>
    <cellStyle name="40% - Accent3 3 2 4 2 2" xfId="23301" xr:uid="{00000000-0005-0000-0000-000063610000}"/>
    <cellStyle name="40% - Accent3 3 2 4 2 2 2" xfId="23302" xr:uid="{00000000-0005-0000-0000-000064610000}"/>
    <cellStyle name="40% - Accent3 3 2 4 2 2 2 2" xfId="23303" xr:uid="{00000000-0005-0000-0000-000065610000}"/>
    <cellStyle name="40% - Accent3 3 2 4 2 2 2 3" xfId="23304" xr:uid="{00000000-0005-0000-0000-000066610000}"/>
    <cellStyle name="40% - Accent3 3 2 4 2 2 3" xfId="23305" xr:uid="{00000000-0005-0000-0000-000067610000}"/>
    <cellStyle name="40% - Accent3 3 2 4 2 2 4" xfId="23306" xr:uid="{00000000-0005-0000-0000-000068610000}"/>
    <cellStyle name="40% - Accent3 3 2 4 2 3" xfId="23307" xr:uid="{00000000-0005-0000-0000-000069610000}"/>
    <cellStyle name="40% - Accent3 3 2 4 2 3 2" xfId="23308" xr:uid="{00000000-0005-0000-0000-00006A610000}"/>
    <cellStyle name="40% - Accent3 3 2 4 2 3 2 2" xfId="23309" xr:uid="{00000000-0005-0000-0000-00006B610000}"/>
    <cellStyle name="40% - Accent3 3 2 4 2 3 2 3" xfId="23310" xr:uid="{00000000-0005-0000-0000-00006C610000}"/>
    <cellStyle name="40% - Accent3 3 2 4 2 3 3" xfId="23311" xr:uid="{00000000-0005-0000-0000-00006D610000}"/>
    <cellStyle name="40% - Accent3 3 2 4 2 3 4" xfId="23312" xr:uid="{00000000-0005-0000-0000-00006E610000}"/>
    <cellStyle name="40% - Accent3 3 2 4 2 4" xfId="23313" xr:uid="{00000000-0005-0000-0000-00006F610000}"/>
    <cellStyle name="40% - Accent3 3 2 4 2 4 2" xfId="23314" xr:uid="{00000000-0005-0000-0000-000070610000}"/>
    <cellStyle name="40% - Accent3 3 2 4 2 4 3" xfId="23315" xr:uid="{00000000-0005-0000-0000-000071610000}"/>
    <cellStyle name="40% - Accent3 3 2 4 2 5" xfId="23316" xr:uid="{00000000-0005-0000-0000-000072610000}"/>
    <cellStyle name="40% - Accent3 3 2 4 2 5 2" xfId="23317" xr:uid="{00000000-0005-0000-0000-000073610000}"/>
    <cellStyle name="40% - Accent3 3 2 4 2 6" xfId="23318" xr:uid="{00000000-0005-0000-0000-000074610000}"/>
    <cellStyle name="40% - Accent3 3 2 4 2 6 2" xfId="23319" xr:uid="{00000000-0005-0000-0000-000075610000}"/>
    <cellStyle name="40% - Accent3 3 2 4 2 7" xfId="23320" xr:uid="{00000000-0005-0000-0000-000076610000}"/>
    <cellStyle name="40% - Accent3 3 2 4 3" xfId="23321" xr:uid="{00000000-0005-0000-0000-000077610000}"/>
    <cellStyle name="40% - Accent3 3 2 4 3 2" xfId="23322" xr:uid="{00000000-0005-0000-0000-000078610000}"/>
    <cellStyle name="40% - Accent3 3 2 4 3 2 2" xfId="23323" xr:uid="{00000000-0005-0000-0000-000079610000}"/>
    <cellStyle name="40% - Accent3 3 2 4 3 2 3" xfId="23324" xr:uid="{00000000-0005-0000-0000-00007A610000}"/>
    <cellStyle name="40% - Accent3 3 2 4 3 3" xfId="23325" xr:uid="{00000000-0005-0000-0000-00007B610000}"/>
    <cellStyle name="40% - Accent3 3 2 4 3 3 2" xfId="23326" xr:uid="{00000000-0005-0000-0000-00007C610000}"/>
    <cellStyle name="40% - Accent3 3 2 4 3 4" xfId="23327" xr:uid="{00000000-0005-0000-0000-00007D610000}"/>
    <cellStyle name="40% - Accent3 3 2 4 3 4 2" xfId="23328" xr:uid="{00000000-0005-0000-0000-00007E610000}"/>
    <cellStyle name="40% - Accent3 3 2 4 3 5" xfId="23329" xr:uid="{00000000-0005-0000-0000-00007F610000}"/>
    <cellStyle name="40% - Accent3 3 2 4 4" xfId="23330" xr:uid="{00000000-0005-0000-0000-000080610000}"/>
    <cellStyle name="40% - Accent3 3 2 4 4 2" xfId="23331" xr:uid="{00000000-0005-0000-0000-000081610000}"/>
    <cellStyle name="40% - Accent3 3 2 4 4 2 2" xfId="23332" xr:uid="{00000000-0005-0000-0000-000082610000}"/>
    <cellStyle name="40% - Accent3 3 2 4 4 2 3" xfId="23333" xr:uid="{00000000-0005-0000-0000-000083610000}"/>
    <cellStyle name="40% - Accent3 3 2 4 4 3" xfId="23334" xr:uid="{00000000-0005-0000-0000-000084610000}"/>
    <cellStyle name="40% - Accent3 3 2 4 4 4" xfId="23335" xr:uid="{00000000-0005-0000-0000-000085610000}"/>
    <cellStyle name="40% - Accent3 3 2 4 5" xfId="23336" xr:uid="{00000000-0005-0000-0000-000086610000}"/>
    <cellStyle name="40% - Accent3 3 2 4 5 2" xfId="23337" xr:uid="{00000000-0005-0000-0000-000087610000}"/>
    <cellStyle name="40% - Accent3 3 2 4 5 3" xfId="23338" xr:uid="{00000000-0005-0000-0000-000088610000}"/>
    <cellStyle name="40% - Accent3 3 2 4 6" xfId="23339" xr:uid="{00000000-0005-0000-0000-000089610000}"/>
    <cellStyle name="40% - Accent3 3 2 4 6 2" xfId="23340" xr:uid="{00000000-0005-0000-0000-00008A610000}"/>
    <cellStyle name="40% - Accent3 3 2 4 7" xfId="23341" xr:uid="{00000000-0005-0000-0000-00008B610000}"/>
    <cellStyle name="40% - Accent3 3 2 4 7 2" xfId="23342" xr:uid="{00000000-0005-0000-0000-00008C610000}"/>
    <cellStyle name="40% - Accent3 3 2 4 8" xfId="23343" xr:uid="{00000000-0005-0000-0000-00008D610000}"/>
    <cellStyle name="40% - Accent3 3 2 4 9" xfId="52713" xr:uid="{00000000-0005-0000-0000-00008E610000}"/>
    <cellStyle name="40% - Accent3 3 2 5" xfId="23344" xr:uid="{00000000-0005-0000-0000-00008F610000}"/>
    <cellStyle name="40% - Accent3 3 2 5 2" xfId="23345" xr:uid="{00000000-0005-0000-0000-000090610000}"/>
    <cellStyle name="40% - Accent3 3 2 5 2 2" xfId="23346" xr:uid="{00000000-0005-0000-0000-000091610000}"/>
    <cellStyle name="40% - Accent3 3 2 5 2 2 2" xfId="23347" xr:uid="{00000000-0005-0000-0000-000092610000}"/>
    <cellStyle name="40% - Accent3 3 2 5 2 2 2 2" xfId="23348" xr:uid="{00000000-0005-0000-0000-000093610000}"/>
    <cellStyle name="40% - Accent3 3 2 5 2 2 2 3" xfId="23349" xr:uid="{00000000-0005-0000-0000-000094610000}"/>
    <cellStyle name="40% - Accent3 3 2 5 2 2 3" xfId="23350" xr:uid="{00000000-0005-0000-0000-000095610000}"/>
    <cellStyle name="40% - Accent3 3 2 5 2 2 4" xfId="23351" xr:uid="{00000000-0005-0000-0000-000096610000}"/>
    <cellStyle name="40% - Accent3 3 2 5 2 3" xfId="23352" xr:uid="{00000000-0005-0000-0000-000097610000}"/>
    <cellStyle name="40% - Accent3 3 2 5 2 3 2" xfId="23353" xr:uid="{00000000-0005-0000-0000-000098610000}"/>
    <cellStyle name="40% - Accent3 3 2 5 2 3 2 2" xfId="23354" xr:uid="{00000000-0005-0000-0000-000099610000}"/>
    <cellStyle name="40% - Accent3 3 2 5 2 3 2 3" xfId="23355" xr:uid="{00000000-0005-0000-0000-00009A610000}"/>
    <cellStyle name="40% - Accent3 3 2 5 2 3 3" xfId="23356" xr:uid="{00000000-0005-0000-0000-00009B610000}"/>
    <cellStyle name="40% - Accent3 3 2 5 2 3 4" xfId="23357" xr:uid="{00000000-0005-0000-0000-00009C610000}"/>
    <cellStyle name="40% - Accent3 3 2 5 2 4" xfId="23358" xr:uid="{00000000-0005-0000-0000-00009D610000}"/>
    <cellStyle name="40% - Accent3 3 2 5 2 4 2" xfId="23359" xr:uid="{00000000-0005-0000-0000-00009E610000}"/>
    <cellStyle name="40% - Accent3 3 2 5 2 4 3" xfId="23360" xr:uid="{00000000-0005-0000-0000-00009F610000}"/>
    <cellStyle name="40% - Accent3 3 2 5 2 5" xfId="23361" xr:uid="{00000000-0005-0000-0000-0000A0610000}"/>
    <cellStyle name="40% - Accent3 3 2 5 2 5 2" xfId="23362" xr:uid="{00000000-0005-0000-0000-0000A1610000}"/>
    <cellStyle name="40% - Accent3 3 2 5 2 6" xfId="23363" xr:uid="{00000000-0005-0000-0000-0000A2610000}"/>
    <cellStyle name="40% - Accent3 3 2 5 2 6 2" xfId="23364" xr:uid="{00000000-0005-0000-0000-0000A3610000}"/>
    <cellStyle name="40% - Accent3 3 2 5 2 7" xfId="23365" xr:uid="{00000000-0005-0000-0000-0000A4610000}"/>
    <cellStyle name="40% - Accent3 3 2 5 3" xfId="23366" xr:uid="{00000000-0005-0000-0000-0000A5610000}"/>
    <cellStyle name="40% - Accent3 3 2 5 3 2" xfId="23367" xr:uid="{00000000-0005-0000-0000-0000A6610000}"/>
    <cellStyle name="40% - Accent3 3 2 5 3 2 2" xfId="23368" xr:uid="{00000000-0005-0000-0000-0000A7610000}"/>
    <cellStyle name="40% - Accent3 3 2 5 3 2 3" xfId="23369" xr:uid="{00000000-0005-0000-0000-0000A8610000}"/>
    <cellStyle name="40% - Accent3 3 2 5 3 3" xfId="23370" xr:uid="{00000000-0005-0000-0000-0000A9610000}"/>
    <cellStyle name="40% - Accent3 3 2 5 3 3 2" xfId="23371" xr:uid="{00000000-0005-0000-0000-0000AA610000}"/>
    <cellStyle name="40% - Accent3 3 2 5 3 4" xfId="23372" xr:uid="{00000000-0005-0000-0000-0000AB610000}"/>
    <cellStyle name="40% - Accent3 3 2 5 3 4 2" xfId="23373" xr:uid="{00000000-0005-0000-0000-0000AC610000}"/>
    <cellStyle name="40% - Accent3 3 2 5 3 5" xfId="23374" xr:uid="{00000000-0005-0000-0000-0000AD610000}"/>
    <cellStyle name="40% - Accent3 3 2 5 4" xfId="23375" xr:uid="{00000000-0005-0000-0000-0000AE610000}"/>
    <cellStyle name="40% - Accent3 3 2 5 4 2" xfId="23376" xr:uid="{00000000-0005-0000-0000-0000AF610000}"/>
    <cellStyle name="40% - Accent3 3 2 5 4 2 2" xfId="23377" xr:uid="{00000000-0005-0000-0000-0000B0610000}"/>
    <cellStyle name="40% - Accent3 3 2 5 4 2 3" xfId="23378" xr:uid="{00000000-0005-0000-0000-0000B1610000}"/>
    <cellStyle name="40% - Accent3 3 2 5 4 3" xfId="23379" xr:uid="{00000000-0005-0000-0000-0000B2610000}"/>
    <cellStyle name="40% - Accent3 3 2 5 4 4" xfId="23380" xr:uid="{00000000-0005-0000-0000-0000B3610000}"/>
    <cellStyle name="40% - Accent3 3 2 5 5" xfId="23381" xr:uid="{00000000-0005-0000-0000-0000B4610000}"/>
    <cellStyle name="40% - Accent3 3 2 5 5 2" xfId="23382" xr:uid="{00000000-0005-0000-0000-0000B5610000}"/>
    <cellStyle name="40% - Accent3 3 2 5 5 3" xfId="23383" xr:uid="{00000000-0005-0000-0000-0000B6610000}"/>
    <cellStyle name="40% - Accent3 3 2 5 6" xfId="23384" xr:uid="{00000000-0005-0000-0000-0000B7610000}"/>
    <cellStyle name="40% - Accent3 3 2 5 6 2" xfId="23385" xr:uid="{00000000-0005-0000-0000-0000B8610000}"/>
    <cellStyle name="40% - Accent3 3 2 5 7" xfId="23386" xr:uid="{00000000-0005-0000-0000-0000B9610000}"/>
    <cellStyle name="40% - Accent3 3 2 5 7 2" xfId="23387" xr:uid="{00000000-0005-0000-0000-0000BA610000}"/>
    <cellStyle name="40% - Accent3 3 2 5 8" xfId="23388" xr:uid="{00000000-0005-0000-0000-0000BB610000}"/>
    <cellStyle name="40% - Accent3 3 2 6" xfId="23389" xr:uid="{00000000-0005-0000-0000-0000BC610000}"/>
    <cellStyle name="40% - Accent3 3 2 6 2" xfId="23390" xr:uid="{00000000-0005-0000-0000-0000BD610000}"/>
    <cellStyle name="40% - Accent3 3 2 6 2 2" xfId="23391" xr:uid="{00000000-0005-0000-0000-0000BE610000}"/>
    <cellStyle name="40% - Accent3 3 2 6 2 2 2" xfId="23392" xr:uid="{00000000-0005-0000-0000-0000BF610000}"/>
    <cellStyle name="40% - Accent3 3 2 6 2 2 3" xfId="23393" xr:uid="{00000000-0005-0000-0000-0000C0610000}"/>
    <cellStyle name="40% - Accent3 3 2 6 2 3" xfId="23394" xr:uid="{00000000-0005-0000-0000-0000C1610000}"/>
    <cellStyle name="40% - Accent3 3 2 6 2 4" xfId="23395" xr:uid="{00000000-0005-0000-0000-0000C2610000}"/>
    <cellStyle name="40% - Accent3 3 2 6 3" xfId="23396" xr:uid="{00000000-0005-0000-0000-0000C3610000}"/>
    <cellStyle name="40% - Accent3 3 2 6 3 2" xfId="23397" xr:uid="{00000000-0005-0000-0000-0000C4610000}"/>
    <cellStyle name="40% - Accent3 3 2 6 3 2 2" xfId="23398" xr:uid="{00000000-0005-0000-0000-0000C5610000}"/>
    <cellStyle name="40% - Accent3 3 2 6 3 2 3" xfId="23399" xr:uid="{00000000-0005-0000-0000-0000C6610000}"/>
    <cellStyle name="40% - Accent3 3 2 6 3 3" xfId="23400" xr:uid="{00000000-0005-0000-0000-0000C7610000}"/>
    <cellStyle name="40% - Accent3 3 2 6 3 4" xfId="23401" xr:uid="{00000000-0005-0000-0000-0000C8610000}"/>
    <cellStyle name="40% - Accent3 3 2 6 4" xfId="23402" xr:uid="{00000000-0005-0000-0000-0000C9610000}"/>
    <cellStyle name="40% - Accent3 3 2 6 4 2" xfId="23403" xr:uid="{00000000-0005-0000-0000-0000CA610000}"/>
    <cellStyle name="40% - Accent3 3 2 6 4 3" xfId="23404" xr:uid="{00000000-0005-0000-0000-0000CB610000}"/>
    <cellStyle name="40% - Accent3 3 2 6 5" xfId="23405" xr:uid="{00000000-0005-0000-0000-0000CC610000}"/>
    <cellStyle name="40% - Accent3 3 2 6 5 2" xfId="23406" xr:uid="{00000000-0005-0000-0000-0000CD610000}"/>
    <cellStyle name="40% - Accent3 3 2 6 6" xfId="23407" xr:uid="{00000000-0005-0000-0000-0000CE610000}"/>
    <cellStyle name="40% - Accent3 3 2 6 6 2" xfId="23408" xr:uid="{00000000-0005-0000-0000-0000CF610000}"/>
    <cellStyle name="40% - Accent3 3 2 6 7" xfId="23409" xr:uid="{00000000-0005-0000-0000-0000D0610000}"/>
    <cellStyle name="40% - Accent3 3 2 7" xfId="23410" xr:uid="{00000000-0005-0000-0000-0000D1610000}"/>
    <cellStyle name="40% - Accent3 3 2 7 2" xfId="23411" xr:uid="{00000000-0005-0000-0000-0000D2610000}"/>
    <cellStyle name="40% - Accent3 3 2 7 2 2" xfId="23412" xr:uid="{00000000-0005-0000-0000-0000D3610000}"/>
    <cellStyle name="40% - Accent3 3 2 7 2 3" xfId="23413" xr:uid="{00000000-0005-0000-0000-0000D4610000}"/>
    <cellStyle name="40% - Accent3 3 2 7 3" xfId="23414" xr:uid="{00000000-0005-0000-0000-0000D5610000}"/>
    <cellStyle name="40% - Accent3 3 2 7 3 2" xfId="23415" xr:uid="{00000000-0005-0000-0000-0000D6610000}"/>
    <cellStyle name="40% - Accent3 3 2 7 4" xfId="23416" xr:uid="{00000000-0005-0000-0000-0000D7610000}"/>
    <cellStyle name="40% - Accent3 3 2 7 4 2" xfId="23417" xr:uid="{00000000-0005-0000-0000-0000D8610000}"/>
    <cellStyle name="40% - Accent3 3 2 7 5" xfId="23418" xr:uid="{00000000-0005-0000-0000-0000D9610000}"/>
    <cellStyle name="40% - Accent3 3 2 8" xfId="23419" xr:uid="{00000000-0005-0000-0000-0000DA610000}"/>
    <cellStyle name="40% - Accent3 3 2 8 2" xfId="23420" xr:uid="{00000000-0005-0000-0000-0000DB610000}"/>
    <cellStyle name="40% - Accent3 3 2 8 2 2" xfId="23421" xr:uid="{00000000-0005-0000-0000-0000DC610000}"/>
    <cellStyle name="40% - Accent3 3 2 8 2 3" xfId="23422" xr:uid="{00000000-0005-0000-0000-0000DD610000}"/>
    <cellStyle name="40% - Accent3 3 2 8 3" xfId="23423" xr:uid="{00000000-0005-0000-0000-0000DE610000}"/>
    <cellStyle name="40% - Accent3 3 2 8 4" xfId="23424" xr:uid="{00000000-0005-0000-0000-0000DF610000}"/>
    <cellStyle name="40% - Accent3 3 2 9" xfId="23425" xr:uid="{00000000-0005-0000-0000-0000E0610000}"/>
    <cellStyle name="40% - Accent3 3 2 9 2" xfId="23426" xr:uid="{00000000-0005-0000-0000-0000E1610000}"/>
    <cellStyle name="40% - Accent3 3 2 9 3" xfId="23427" xr:uid="{00000000-0005-0000-0000-0000E2610000}"/>
    <cellStyle name="40% - Accent3 3 20" xfId="56874" xr:uid="{00000000-0005-0000-0000-0000E3610000}"/>
    <cellStyle name="40% - Accent3 3 3" xfId="770" xr:uid="{00000000-0005-0000-0000-0000E4610000}"/>
    <cellStyle name="40% - Accent3 3 3 10" xfId="23429" xr:uid="{00000000-0005-0000-0000-0000E5610000}"/>
    <cellStyle name="40% - Accent3 3 3 10 2" xfId="23430" xr:uid="{00000000-0005-0000-0000-0000E6610000}"/>
    <cellStyle name="40% - Accent3 3 3 11" xfId="23431" xr:uid="{00000000-0005-0000-0000-0000E7610000}"/>
    <cellStyle name="40% - Accent3 3 3 11 2" xfId="23432" xr:uid="{00000000-0005-0000-0000-0000E8610000}"/>
    <cellStyle name="40% - Accent3 3 3 12" xfId="23433" xr:uid="{00000000-0005-0000-0000-0000E9610000}"/>
    <cellStyle name="40% - Accent3 3 3 13" xfId="23428" xr:uid="{00000000-0005-0000-0000-0000EA610000}"/>
    <cellStyle name="40% - Accent3 3 3 14" xfId="53248" xr:uid="{00000000-0005-0000-0000-0000EB610000}"/>
    <cellStyle name="40% - Accent3 3 3 15" xfId="54606" xr:uid="{00000000-0005-0000-0000-0000EC610000}"/>
    <cellStyle name="40% - Accent3 3 3 16" xfId="56132" xr:uid="{00000000-0005-0000-0000-0000ED610000}"/>
    <cellStyle name="40% - Accent3 3 3 17" xfId="57510" xr:uid="{00000000-0005-0000-0000-0000EE610000}"/>
    <cellStyle name="40% - Accent3 3 3 2" xfId="23434" xr:uid="{00000000-0005-0000-0000-0000EF610000}"/>
    <cellStyle name="40% - Accent3 3 3 2 10" xfId="23435" xr:uid="{00000000-0005-0000-0000-0000F0610000}"/>
    <cellStyle name="40% - Accent3 3 3 2 2" xfId="23436" xr:uid="{00000000-0005-0000-0000-0000F1610000}"/>
    <cellStyle name="40% - Accent3 3 3 2 2 2" xfId="23437" xr:uid="{00000000-0005-0000-0000-0000F2610000}"/>
    <cellStyle name="40% - Accent3 3 3 2 2 2 2" xfId="23438" xr:uid="{00000000-0005-0000-0000-0000F3610000}"/>
    <cellStyle name="40% - Accent3 3 3 2 2 2 2 2" xfId="23439" xr:uid="{00000000-0005-0000-0000-0000F4610000}"/>
    <cellStyle name="40% - Accent3 3 3 2 2 2 2 2 2" xfId="23440" xr:uid="{00000000-0005-0000-0000-0000F5610000}"/>
    <cellStyle name="40% - Accent3 3 3 2 2 2 2 2 3" xfId="23441" xr:uid="{00000000-0005-0000-0000-0000F6610000}"/>
    <cellStyle name="40% - Accent3 3 3 2 2 2 2 3" xfId="23442" xr:uid="{00000000-0005-0000-0000-0000F7610000}"/>
    <cellStyle name="40% - Accent3 3 3 2 2 2 2 4" xfId="23443" xr:uid="{00000000-0005-0000-0000-0000F8610000}"/>
    <cellStyle name="40% - Accent3 3 3 2 2 2 3" xfId="23444" xr:uid="{00000000-0005-0000-0000-0000F9610000}"/>
    <cellStyle name="40% - Accent3 3 3 2 2 2 3 2" xfId="23445" xr:uid="{00000000-0005-0000-0000-0000FA610000}"/>
    <cellStyle name="40% - Accent3 3 3 2 2 2 3 2 2" xfId="23446" xr:uid="{00000000-0005-0000-0000-0000FB610000}"/>
    <cellStyle name="40% - Accent3 3 3 2 2 2 3 2 3" xfId="23447" xr:uid="{00000000-0005-0000-0000-0000FC610000}"/>
    <cellStyle name="40% - Accent3 3 3 2 2 2 3 3" xfId="23448" xr:uid="{00000000-0005-0000-0000-0000FD610000}"/>
    <cellStyle name="40% - Accent3 3 3 2 2 2 3 4" xfId="23449" xr:uid="{00000000-0005-0000-0000-0000FE610000}"/>
    <cellStyle name="40% - Accent3 3 3 2 2 2 4" xfId="23450" xr:uid="{00000000-0005-0000-0000-0000FF610000}"/>
    <cellStyle name="40% - Accent3 3 3 2 2 2 4 2" xfId="23451" xr:uid="{00000000-0005-0000-0000-000000620000}"/>
    <cellStyle name="40% - Accent3 3 3 2 2 2 4 3" xfId="23452" xr:uid="{00000000-0005-0000-0000-000001620000}"/>
    <cellStyle name="40% - Accent3 3 3 2 2 2 5" xfId="23453" xr:uid="{00000000-0005-0000-0000-000002620000}"/>
    <cellStyle name="40% - Accent3 3 3 2 2 2 5 2" xfId="23454" xr:uid="{00000000-0005-0000-0000-000003620000}"/>
    <cellStyle name="40% - Accent3 3 3 2 2 2 6" xfId="23455" xr:uid="{00000000-0005-0000-0000-000004620000}"/>
    <cellStyle name="40% - Accent3 3 3 2 2 2 6 2" xfId="23456" xr:uid="{00000000-0005-0000-0000-000005620000}"/>
    <cellStyle name="40% - Accent3 3 3 2 2 2 7" xfId="23457" xr:uid="{00000000-0005-0000-0000-000006620000}"/>
    <cellStyle name="40% - Accent3 3 3 2 2 3" xfId="23458" xr:uid="{00000000-0005-0000-0000-000007620000}"/>
    <cellStyle name="40% - Accent3 3 3 2 2 3 2" xfId="23459" xr:uid="{00000000-0005-0000-0000-000008620000}"/>
    <cellStyle name="40% - Accent3 3 3 2 2 3 2 2" xfId="23460" xr:uid="{00000000-0005-0000-0000-000009620000}"/>
    <cellStyle name="40% - Accent3 3 3 2 2 3 2 3" xfId="23461" xr:uid="{00000000-0005-0000-0000-00000A620000}"/>
    <cellStyle name="40% - Accent3 3 3 2 2 3 3" xfId="23462" xr:uid="{00000000-0005-0000-0000-00000B620000}"/>
    <cellStyle name="40% - Accent3 3 3 2 2 3 3 2" xfId="23463" xr:uid="{00000000-0005-0000-0000-00000C620000}"/>
    <cellStyle name="40% - Accent3 3 3 2 2 3 4" xfId="23464" xr:uid="{00000000-0005-0000-0000-00000D620000}"/>
    <cellStyle name="40% - Accent3 3 3 2 2 3 4 2" xfId="23465" xr:uid="{00000000-0005-0000-0000-00000E620000}"/>
    <cellStyle name="40% - Accent3 3 3 2 2 3 5" xfId="23466" xr:uid="{00000000-0005-0000-0000-00000F620000}"/>
    <cellStyle name="40% - Accent3 3 3 2 2 4" xfId="23467" xr:uid="{00000000-0005-0000-0000-000010620000}"/>
    <cellStyle name="40% - Accent3 3 3 2 2 4 2" xfId="23468" xr:uid="{00000000-0005-0000-0000-000011620000}"/>
    <cellStyle name="40% - Accent3 3 3 2 2 4 2 2" xfId="23469" xr:uid="{00000000-0005-0000-0000-000012620000}"/>
    <cellStyle name="40% - Accent3 3 3 2 2 4 2 3" xfId="23470" xr:uid="{00000000-0005-0000-0000-000013620000}"/>
    <cellStyle name="40% - Accent3 3 3 2 2 4 3" xfId="23471" xr:uid="{00000000-0005-0000-0000-000014620000}"/>
    <cellStyle name="40% - Accent3 3 3 2 2 4 4" xfId="23472" xr:uid="{00000000-0005-0000-0000-000015620000}"/>
    <cellStyle name="40% - Accent3 3 3 2 2 5" xfId="23473" xr:uid="{00000000-0005-0000-0000-000016620000}"/>
    <cellStyle name="40% - Accent3 3 3 2 2 5 2" xfId="23474" xr:uid="{00000000-0005-0000-0000-000017620000}"/>
    <cellStyle name="40% - Accent3 3 3 2 2 5 3" xfId="23475" xr:uid="{00000000-0005-0000-0000-000018620000}"/>
    <cellStyle name="40% - Accent3 3 3 2 2 6" xfId="23476" xr:uid="{00000000-0005-0000-0000-000019620000}"/>
    <cellStyle name="40% - Accent3 3 3 2 2 6 2" xfId="23477" xr:uid="{00000000-0005-0000-0000-00001A620000}"/>
    <cellStyle name="40% - Accent3 3 3 2 2 7" xfId="23478" xr:uid="{00000000-0005-0000-0000-00001B620000}"/>
    <cellStyle name="40% - Accent3 3 3 2 2 7 2" xfId="23479" xr:uid="{00000000-0005-0000-0000-00001C620000}"/>
    <cellStyle name="40% - Accent3 3 3 2 2 8" xfId="23480" xr:uid="{00000000-0005-0000-0000-00001D620000}"/>
    <cellStyle name="40% - Accent3 3 3 2 3" xfId="23481" xr:uid="{00000000-0005-0000-0000-00001E620000}"/>
    <cellStyle name="40% - Accent3 3 3 2 3 2" xfId="23482" xr:uid="{00000000-0005-0000-0000-00001F620000}"/>
    <cellStyle name="40% - Accent3 3 3 2 3 2 2" xfId="23483" xr:uid="{00000000-0005-0000-0000-000020620000}"/>
    <cellStyle name="40% - Accent3 3 3 2 3 2 2 2" xfId="23484" xr:uid="{00000000-0005-0000-0000-000021620000}"/>
    <cellStyle name="40% - Accent3 3 3 2 3 2 2 2 2" xfId="23485" xr:uid="{00000000-0005-0000-0000-000022620000}"/>
    <cellStyle name="40% - Accent3 3 3 2 3 2 2 2 3" xfId="23486" xr:uid="{00000000-0005-0000-0000-000023620000}"/>
    <cellStyle name="40% - Accent3 3 3 2 3 2 2 3" xfId="23487" xr:uid="{00000000-0005-0000-0000-000024620000}"/>
    <cellStyle name="40% - Accent3 3 3 2 3 2 2 4" xfId="23488" xr:uid="{00000000-0005-0000-0000-000025620000}"/>
    <cellStyle name="40% - Accent3 3 3 2 3 2 3" xfId="23489" xr:uid="{00000000-0005-0000-0000-000026620000}"/>
    <cellStyle name="40% - Accent3 3 3 2 3 2 3 2" xfId="23490" xr:uid="{00000000-0005-0000-0000-000027620000}"/>
    <cellStyle name="40% - Accent3 3 3 2 3 2 3 2 2" xfId="23491" xr:uid="{00000000-0005-0000-0000-000028620000}"/>
    <cellStyle name="40% - Accent3 3 3 2 3 2 3 2 3" xfId="23492" xr:uid="{00000000-0005-0000-0000-000029620000}"/>
    <cellStyle name="40% - Accent3 3 3 2 3 2 3 3" xfId="23493" xr:uid="{00000000-0005-0000-0000-00002A620000}"/>
    <cellStyle name="40% - Accent3 3 3 2 3 2 3 4" xfId="23494" xr:uid="{00000000-0005-0000-0000-00002B620000}"/>
    <cellStyle name="40% - Accent3 3 3 2 3 2 4" xfId="23495" xr:uid="{00000000-0005-0000-0000-00002C620000}"/>
    <cellStyle name="40% - Accent3 3 3 2 3 2 4 2" xfId="23496" xr:uid="{00000000-0005-0000-0000-00002D620000}"/>
    <cellStyle name="40% - Accent3 3 3 2 3 2 4 3" xfId="23497" xr:uid="{00000000-0005-0000-0000-00002E620000}"/>
    <cellStyle name="40% - Accent3 3 3 2 3 2 5" xfId="23498" xr:uid="{00000000-0005-0000-0000-00002F620000}"/>
    <cellStyle name="40% - Accent3 3 3 2 3 2 5 2" xfId="23499" xr:uid="{00000000-0005-0000-0000-000030620000}"/>
    <cellStyle name="40% - Accent3 3 3 2 3 2 6" xfId="23500" xr:uid="{00000000-0005-0000-0000-000031620000}"/>
    <cellStyle name="40% - Accent3 3 3 2 3 2 6 2" xfId="23501" xr:uid="{00000000-0005-0000-0000-000032620000}"/>
    <cellStyle name="40% - Accent3 3 3 2 3 2 7" xfId="23502" xr:uid="{00000000-0005-0000-0000-000033620000}"/>
    <cellStyle name="40% - Accent3 3 3 2 3 3" xfId="23503" xr:uid="{00000000-0005-0000-0000-000034620000}"/>
    <cellStyle name="40% - Accent3 3 3 2 3 3 2" xfId="23504" xr:uid="{00000000-0005-0000-0000-000035620000}"/>
    <cellStyle name="40% - Accent3 3 3 2 3 3 2 2" xfId="23505" xr:uid="{00000000-0005-0000-0000-000036620000}"/>
    <cellStyle name="40% - Accent3 3 3 2 3 3 2 3" xfId="23506" xr:uid="{00000000-0005-0000-0000-000037620000}"/>
    <cellStyle name="40% - Accent3 3 3 2 3 3 3" xfId="23507" xr:uid="{00000000-0005-0000-0000-000038620000}"/>
    <cellStyle name="40% - Accent3 3 3 2 3 3 3 2" xfId="23508" xr:uid="{00000000-0005-0000-0000-000039620000}"/>
    <cellStyle name="40% - Accent3 3 3 2 3 3 4" xfId="23509" xr:uid="{00000000-0005-0000-0000-00003A620000}"/>
    <cellStyle name="40% - Accent3 3 3 2 3 3 4 2" xfId="23510" xr:uid="{00000000-0005-0000-0000-00003B620000}"/>
    <cellStyle name="40% - Accent3 3 3 2 3 3 5" xfId="23511" xr:uid="{00000000-0005-0000-0000-00003C620000}"/>
    <cellStyle name="40% - Accent3 3 3 2 3 4" xfId="23512" xr:uid="{00000000-0005-0000-0000-00003D620000}"/>
    <cellStyle name="40% - Accent3 3 3 2 3 4 2" xfId="23513" xr:uid="{00000000-0005-0000-0000-00003E620000}"/>
    <cellStyle name="40% - Accent3 3 3 2 3 4 2 2" xfId="23514" xr:uid="{00000000-0005-0000-0000-00003F620000}"/>
    <cellStyle name="40% - Accent3 3 3 2 3 4 2 3" xfId="23515" xr:uid="{00000000-0005-0000-0000-000040620000}"/>
    <cellStyle name="40% - Accent3 3 3 2 3 4 3" xfId="23516" xr:uid="{00000000-0005-0000-0000-000041620000}"/>
    <cellStyle name="40% - Accent3 3 3 2 3 4 4" xfId="23517" xr:uid="{00000000-0005-0000-0000-000042620000}"/>
    <cellStyle name="40% - Accent3 3 3 2 3 5" xfId="23518" xr:uid="{00000000-0005-0000-0000-000043620000}"/>
    <cellStyle name="40% - Accent3 3 3 2 3 5 2" xfId="23519" xr:uid="{00000000-0005-0000-0000-000044620000}"/>
    <cellStyle name="40% - Accent3 3 3 2 3 5 3" xfId="23520" xr:uid="{00000000-0005-0000-0000-000045620000}"/>
    <cellStyle name="40% - Accent3 3 3 2 3 6" xfId="23521" xr:uid="{00000000-0005-0000-0000-000046620000}"/>
    <cellStyle name="40% - Accent3 3 3 2 3 6 2" xfId="23522" xr:uid="{00000000-0005-0000-0000-000047620000}"/>
    <cellStyle name="40% - Accent3 3 3 2 3 7" xfId="23523" xr:uid="{00000000-0005-0000-0000-000048620000}"/>
    <cellStyle name="40% - Accent3 3 3 2 3 7 2" xfId="23524" xr:uid="{00000000-0005-0000-0000-000049620000}"/>
    <cellStyle name="40% - Accent3 3 3 2 3 8" xfId="23525" xr:uid="{00000000-0005-0000-0000-00004A620000}"/>
    <cellStyle name="40% - Accent3 3 3 2 4" xfId="23526" xr:uid="{00000000-0005-0000-0000-00004B620000}"/>
    <cellStyle name="40% - Accent3 3 3 2 4 2" xfId="23527" xr:uid="{00000000-0005-0000-0000-00004C620000}"/>
    <cellStyle name="40% - Accent3 3 3 2 4 2 2" xfId="23528" xr:uid="{00000000-0005-0000-0000-00004D620000}"/>
    <cellStyle name="40% - Accent3 3 3 2 4 2 2 2" xfId="23529" xr:uid="{00000000-0005-0000-0000-00004E620000}"/>
    <cellStyle name="40% - Accent3 3 3 2 4 2 2 3" xfId="23530" xr:uid="{00000000-0005-0000-0000-00004F620000}"/>
    <cellStyle name="40% - Accent3 3 3 2 4 2 3" xfId="23531" xr:uid="{00000000-0005-0000-0000-000050620000}"/>
    <cellStyle name="40% - Accent3 3 3 2 4 2 4" xfId="23532" xr:uid="{00000000-0005-0000-0000-000051620000}"/>
    <cellStyle name="40% - Accent3 3 3 2 4 3" xfId="23533" xr:uid="{00000000-0005-0000-0000-000052620000}"/>
    <cellStyle name="40% - Accent3 3 3 2 4 3 2" xfId="23534" xr:uid="{00000000-0005-0000-0000-000053620000}"/>
    <cellStyle name="40% - Accent3 3 3 2 4 3 2 2" xfId="23535" xr:uid="{00000000-0005-0000-0000-000054620000}"/>
    <cellStyle name="40% - Accent3 3 3 2 4 3 2 3" xfId="23536" xr:uid="{00000000-0005-0000-0000-000055620000}"/>
    <cellStyle name="40% - Accent3 3 3 2 4 3 3" xfId="23537" xr:uid="{00000000-0005-0000-0000-000056620000}"/>
    <cellStyle name="40% - Accent3 3 3 2 4 3 4" xfId="23538" xr:uid="{00000000-0005-0000-0000-000057620000}"/>
    <cellStyle name="40% - Accent3 3 3 2 4 4" xfId="23539" xr:uid="{00000000-0005-0000-0000-000058620000}"/>
    <cellStyle name="40% - Accent3 3 3 2 4 4 2" xfId="23540" xr:uid="{00000000-0005-0000-0000-000059620000}"/>
    <cellStyle name="40% - Accent3 3 3 2 4 4 3" xfId="23541" xr:uid="{00000000-0005-0000-0000-00005A620000}"/>
    <cellStyle name="40% - Accent3 3 3 2 4 5" xfId="23542" xr:uid="{00000000-0005-0000-0000-00005B620000}"/>
    <cellStyle name="40% - Accent3 3 3 2 4 5 2" xfId="23543" xr:uid="{00000000-0005-0000-0000-00005C620000}"/>
    <cellStyle name="40% - Accent3 3 3 2 4 6" xfId="23544" xr:uid="{00000000-0005-0000-0000-00005D620000}"/>
    <cellStyle name="40% - Accent3 3 3 2 4 6 2" xfId="23545" xr:uid="{00000000-0005-0000-0000-00005E620000}"/>
    <cellStyle name="40% - Accent3 3 3 2 4 7" xfId="23546" xr:uid="{00000000-0005-0000-0000-00005F620000}"/>
    <cellStyle name="40% - Accent3 3 3 2 5" xfId="23547" xr:uid="{00000000-0005-0000-0000-000060620000}"/>
    <cellStyle name="40% - Accent3 3 3 2 5 2" xfId="23548" xr:uid="{00000000-0005-0000-0000-000061620000}"/>
    <cellStyle name="40% - Accent3 3 3 2 5 2 2" xfId="23549" xr:uid="{00000000-0005-0000-0000-000062620000}"/>
    <cellStyle name="40% - Accent3 3 3 2 5 2 3" xfId="23550" xr:uid="{00000000-0005-0000-0000-000063620000}"/>
    <cellStyle name="40% - Accent3 3 3 2 5 3" xfId="23551" xr:uid="{00000000-0005-0000-0000-000064620000}"/>
    <cellStyle name="40% - Accent3 3 3 2 5 3 2" xfId="23552" xr:uid="{00000000-0005-0000-0000-000065620000}"/>
    <cellStyle name="40% - Accent3 3 3 2 5 4" xfId="23553" xr:uid="{00000000-0005-0000-0000-000066620000}"/>
    <cellStyle name="40% - Accent3 3 3 2 5 4 2" xfId="23554" xr:uid="{00000000-0005-0000-0000-000067620000}"/>
    <cellStyle name="40% - Accent3 3 3 2 5 5" xfId="23555" xr:uid="{00000000-0005-0000-0000-000068620000}"/>
    <cellStyle name="40% - Accent3 3 3 2 6" xfId="23556" xr:uid="{00000000-0005-0000-0000-000069620000}"/>
    <cellStyle name="40% - Accent3 3 3 2 6 2" xfId="23557" xr:uid="{00000000-0005-0000-0000-00006A620000}"/>
    <cellStyle name="40% - Accent3 3 3 2 6 2 2" xfId="23558" xr:uid="{00000000-0005-0000-0000-00006B620000}"/>
    <cellStyle name="40% - Accent3 3 3 2 6 2 3" xfId="23559" xr:uid="{00000000-0005-0000-0000-00006C620000}"/>
    <cellStyle name="40% - Accent3 3 3 2 6 3" xfId="23560" xr:uid="{00000000-0005-0000-0000-00006D620000}"/>
    <cellStyle name="40% - Accent3 3 3 2 6 4" xfId="23561" xr:uid="{00000000-0005-0000-0000-00006E620000}"/>
    <cellStyle name="40% - Accent3 3 3 2 7" xfId="23562" xr:uid="{00000000-0005-0000-0000-00006F620000}"/>
    <cellStyle name="40% - Accent3 3 3 2 7 2" xfId="23563" xr:uid="{00000000-0005-0000-0000-000070620000}"/>
    <cellStyle name="40% - Accent3 3 3 2 7 3" xfId="23564" xr:uid="{00000000-0005-0000-0000-000071620000}"/>
    <cellStyle name="40% - Accent3 3 3 2 8" xfId="23565" xr:uid="{00000000-0005-0000-0000-000072620000}"/>
    <cellStyle name="40% - Accent3 3 3 2 8 2" xfId="23566" xr:uid="{00000000-0005-0000-0000-000073620000}"/>
    <cellStyle name="40% - Accent3 3 3 2 9" xfId="23567" xr:uid="{00000000-0005-0000-0000-000074620000}"/>
    <cellStyle name="40% - Accent3 3 3 2 9 2" xfId="23568" xr:uid="{00000000-0005-0000-0000-000075620000}"/>
    <cellStyle name="40% - Accent3 3 3 3" xfId="23569" xr:uid="{00000000-0005-0000-0000-000076620000}"/>
    <cellStyle name="40% - Accent3 3 3 3 10" xfId="23570" xr:uid="{00000000-0005-0000-0000-000077620000}"/>
    <cellStyle name="40% - Accent3 3 3 3 2" xfId="23571" xr:uid="{00000000-0005-0000-0000-000078620000}"/>
    <cellStyle name="40% - Accent3 3 3 3 2 2" xfId="23572" xr:uid="{00000000-0005-0000-0000-000079620000}"/>
    <cellStyle name="40% - Accent3 3 3 3 2 2 2" xfId="23573" xr:uid="{00000000-0005-0000-0000-00007A620000}"/>
    <cellStyle name="40% - Accent3 3 3 3 2 2 2 2" xfId="23574" xr:uid="{00000000-0005-0000-0000-00007B620000}"/>
    <cellStyle name="40% - Accent3 3 3 3 2 2 2 2 2" xfId="23575" xr:uid="{00000000-0005-0000-0000-00007C620000}"/>
    <cellStyle name="40% - Accent3 3 3 3 2 2 2 2 3" xfId="23576" xr:uid="{00000000-0005-0000-0000-00007D620000}"/>
    <cellStyle name="40% - Accent3 3 3 3 2 2 2 3" xfId="23577" xr:uid="{00000000-0005-0000-0000-00007E620000}"/>
    <cellStyle name="40% - Accent3 3 3 3 2 2 2 4" xfId="23578" xr:uid="{00000000-0005-0000-0000-00007F620000}"/>
    <cellStyle name="40% - Accent3 3 3 3 2 2 3" xfId="23579" xr:uid="{00000000-0005-0000-0000-000080620000}"/>
    <cellStyle name="40% - Accent3 3 3 3 2 2 3 2" xfId="23580" xr:uid="{00000000-0005-0000-0000-000081620000}"/>
    <cellStyle name="40% - Accent3 3 3 3 2 2 3 2 2" xfId="23581" xr:uid="{00000000-0005-0000-0000-000082620000}"/>
    <cellStyle name="40% - Accent3 3 3 3 2 2 3 2 3" xfId="23582" xr:uid="{00000000-0005-0000-0000-000083620000}"/>
    <cellStyle name="40% - Accent3 3 3 3 2 2 3 3" xfId="23583" xr:uid="{00000000-0005-0000-0000-000084620000}"/>
    <cellStyle name="40% - Accent3 3 3 3 2 2 3 4" xfId="23584" xr:uid="{00000000-0005-0000-0000-000085620000}"/>
    <cellStyle name="40% - Accent3 3 3 3 2 2 4" xfId="23585" xr:uid="{00000000-0005-0000-0000-000086620000}"/>
    <cellStyle name="40% - Accent3 3 3 3 2 2 4 2" xfId="23586" xr:uid="{00000000-0005-0000-0000-000087620000}"/>
    <cellStyle name="40% - Accent3 3 3 3 2 2 4 3" xfId="23587" xr:uid="{00000000-0005-0000-0000-000088620000}"/>
    <cellStyle name="40% - Accent3 3 3 3 2 2 5" xfId="23588" xr:uid="{00000000-0005-0000-0000-000089620000}"/>
    <cellStyle name="40% - Accent3 3 3 3 2 2 5 2" xfId="23589" xr:uid="{00000000-0005-0000-0000-00008A620000}"/>
    <cellStyle name="40% - Accent3 3 3 3 2 2 6" xfId="23590" xr:uid="{00000000-0005-0000-0000-00008B620000}"/>
    <cellStyle name="40% - Accent3 3 3 3 2 2 6 2" xfId="23591" xr:uid="{00000000-0005-0000-0000-00008C620000}"/>
    <cellStyle name="40% - Accent3 3 3 3 2 2 7" xfId="23592" xr:uid="{00000000-0005-0000-0000-00008D620000}"/>
    <cellStyle name="40% - Accent3 3 3 3 2 3" xfId="23593" xr:uid="{00000000-0005-0000-0000-00008E620000}"/>
    <cellStyle name="40% - Accent3 3 3 3 2 3 2" xfId="23594" xr:uid="{00000000-0005-0000-0000-00008F620000}"/>
    <cellStyle name="40% - Accent3 3 3 3 2 3 2 2" xfId="23595" xr:uid="{00000000-0005-0000-0000-000090620000}"/>
    <cellStyle name="40% - Accent3 3 3 3 2 3 2 3" xfId="23596" xr:uid="{00000000-0005-0000-0000-000091620000}"/>
    <cellStyle name="40% - Accent3 3 3 3 2 3 3" xfId="23597" xr:uid="{00000000-0005-0000-0000-000092620000}"/>
    <cellStyle name="40% - Accent3 3 3 3 2 3 3 2" xfId="23598" xr:uid="{00000000-0005-0000-0000-000093620000}"/>
    <cellStyle name="40% - Accent3 3 3 3 2 3 4" xfId="23599" xr:uid="{00000000-0005-0000-0000-000094620000}"/>
    <cellStyle name="40% - Accent3 3 3 3 2 3 4 2" xfId="23600" xr:uid="{00000000-0005-0000-0000-000095620000}"/>
    <cellStyle name="40% - Accent3 3 3 3 2 3 5" xfId="23601" xr:uid="{00000000-0005-0000-0000-000096620000}"/>
    <cellStyle name="40% - Accent3 3 3 3 2 4" xfId="23602" xr:uid="{00000000-0005-0000-0000-000097620000}"/>
    <cellStyle name="40% - Accent3 3 3 3 2 4 2" xfId="23603" xr:uid="{00000000-0005-0000-0000-000098620000}"/>
    <cellStyle name="40% - Accent3 3 3 3 2 4 2 2" xfId="23604" xr:uid="{00000000-0005-0000-0000-000099620000}"/>
    <cellStyle name="40% - Accent3 3 3 3 2 4 2 3" xfId="23605" xr:uid="{00000000-0005-0000-0000-00009A620000}"/>
    <cellStyle name="40% - Accent3 3 3 3 2 4 3" xfId="23606" xr:uid="{00000000-0005-0000-0000-00009B620000}"/>
    <cellStyle name="40% - Accent3 3 3 3 2 4 4" xfId="23607" xr:uid="{00000000-0005-0000-0000-00009C620000}"/>
    <cellStyle name="40% - Accent3 3 3 3 2 5" xfId="23608" xr:uid="{00000000-0005-0000-0000-00009D620000}"/>
    <cellStyle name="40% - Accent3 3 3 3 2 5 2" xfId="23609" xr:uid="{00000000-0005-0000-0000-00009E620000}"/>
    <cellStyle name="40% - Accent3 3 3 3 2 5 3" xfId="23610" xr:uid="{00000000-0005-0000-0000-00009F620000}"/>
    <cellStyle name="40% - Accent3 3 3 3 2 6" xfId="23611" xr:uid="{00000000-0005-0000-0000-0000A0620000}"/>
    <cellStyle name="40% - Accent3 3 3 3 2 6 2" xfId="23612" xr:uid="{00000000-0005-0000-0000-0000A1620000}"/>
    <cellStyle name="40% - Accent3 3 3 3 2 7" xfId="23613" xr:uid="{00000000-0005-0000-0000-0000A2620000}"/>
    <cellStyle name="40% - Accent3 3 3 3 2 7 2" xfId="23614" xr:uid="{00000000-0005-0000-0000-0000A3620000}"/>
    <cellStyle name="40% - Accent3 3 3 3 2 8" xfId="23615" xr:uid="{00000000-0005-0000-0000-0000A4620000}"/>
    <cellStyle name="40% - Accent3 3 3 3 3" xfId="23616" xr:uid="{00000000-0005-0000-0000-0000A5620000}"/>
    <cellStyle name="40% - Accent3 3 3 3 3 2" xfId="23617" xr:uid="{00000000-0005-0000-0000-0000A6620000}"/>
    <cellStyle name="40% - Accent3 3 3 3 3 2 2" xfId="23618" xr:uid="{00000000-0005-0000-0000-0000A7620000}"/>
    <cellStyle name="40% - Accent3 3 3 3 3 2 2 2" xfId="23619" xr:uid="{00000000-0005-0000-0000-0000A8620000}"/>
    <cellStyle name="40% - Accent3 3 3 3 3 2 2 2 2" xfId="23620" xr:uid="{00000000-0005-0000-0000-0000A9620000}"/>
    <cellStyle name="40% - Accent3 3 3 3 3 2 2 2 3" xfId="23621" xr:uid="{00000000-0005-0000-0000-0000AA620000}"/>
    <cellStyle name="40% - Accent3 3 3 3 3 2 2 3" xfId="23622" xr:uid="{00000000-0005-0000-0000-0000AB620000}"/>
    <cellStyle name="40% - Accent3 3 3 3 3 2 2 4" xfId="23623" xr:uid="{00000000-0005-0000-0000-0000AC620000}"/>
    <cellStyle name="40% - Accent3 3 3 3 3 2 3" xfId="23624" xr:uid="{00000000-0005-0000-0000-0000AD620000}"/>
    <cellStyle name="40% - Accent3 3 3 3 3 2 3 2" xfId="23625" xr:uid="{00000000-0005-0000-0000-0000AE620000}"/>
    <cellStyle name="40% - Accent3 3 3 3 3 2 3 2 2" xfId="23626" xr:uid="{00000000-0005-0000-0000-0000AF620000}"/>
    <cellStyle name="40% - Accent3 3 3 3 3 2 3 2 3" xfId="23627" xr:uid="{00000000-0005-0000-0000-0000B0620000}"/>
    <cellStyle name="40% - Accent3 3 3 3 3 2 3 3" xfId="23628" xr:uid="{00000000-0005-0000-0000-0000B1620000}"/>
    <cellStyle name="40% - Accent3 3 3 3 3 2 3 4" xfId="23629" xr:uid="{00000000-0005-0000-0000-0000B2620000}"/>
    <cellStyle name="40% - Accent3 3 3 3 3 2 4" xfId="23630" xr:uid="{00000000-0005-0000-0000-0000B3620000}"/>
    <cellStyle name="40% - Accent3 3 3 3 3 2 4 2" xfId="23631" xr:uid="{00000000-0005-0000-0000-0000B4620000}"/>
    <cellStyle name="40% - Accent3 3 3 3 3 2 4 3" xfId="23632" xr:uid="{00000000-0005-0000-0000-0000B5620000}"/>
    <cellStyle name="40% - Accent3 3 3 3 3 2 5" xfId="23633" xr:uid="{00000000-0005-0000-0000-0000B6620000}"/>
    <cellStyle name="40% - Accent3 3 3 3 3 2 5 2" xfId="23634" xr:uid="{00000000-0005-0000-0000-0000B7620000}"/>
    <cellStyle name="40% - Accent3 3 3 3 3 2 6" xfId="23635" xr:uid="{00000000-0005-0000-0000-0000B8620000}"/>
    <cellStyle name="40% - Accent3 3 3 3 3 2 6 2" xfId="23636" xr:uid="{00000000-0005-0000-0000-0000B9620000}"/>
    <cellStyle name="40% - Accent3 3 3 3 3 2 7" xfId="23637" xr:uid="{00000000-0005-0000-0000-0000BA620000}"/>
    <cellStyle name="40% - Accent3 3 3 3 3 3" xfId="23638" xr:uid="{00000000-0005-0000-0000-0000BB620000}"/>
    <cellStyle name="40% - Accent3 3 3 3 3 3 2" xfId="23639" xr:uid="{00000000-0005-0000-0000-0000BC620000}"/>
    <cellStyle name="40% - Accent3 3 3 3 3 3 2 2" xfId="23640" xr:uid="{00000000-0005-0000-0000-0000BD620000}"/>
    <cellStyle name="40% - Accent3 3 3 3 3 3 2 3" xfId="23641" xr:uid="{00000000-0005-0000-0000-0000BE620000}"/>
    <cellStyle name="40% - Accent3 3 3 3 3 3 3" xfId="23642" xr:uid="{00000000-0005-0000-0000-0000BF620000}"/>
    <cellStyle name="40% - Accent3 3 3 3 3 3 3 2" xfId="23643" xr:uid="{00000000-0005-0000-0000-0000C0620000}"/>
    <cellStyle name="40% - Accent3 3 3 3 3 3 4" xfId="23644" xr:uid="{00000000-0005-0000-0000-0000C1620000}"/>
    <cellStyle name="40% - Accent3 3 3 3 3 3 4 2" xfId="23645" xr:uid="{00000000-0005-0000-0000-0000C2620000}"/>
    <cellStyle name="40% - Accent3 3 3 3 3 3 5" xfId="23646" xr:uid="{00000000-0005-0000-0000-0000C3620000}"/>
    <cellStyle name="40% - Accent3 3 3 3 3 4" xfId="23647" xr:uid="{00000000-0005-0000-0000-0000C4620000}"/>
    <cellStyle name="40% - Accent3 3 3 3 3 4 2" xfId="23648" xr:uid="{00000000-0005-0000-0000-0000C5620000}"/>
    <cellStyle name="40% - Accent3 3 3 3 3 4 2 2" xfId="23649" xr:uid="{00000000-0005-0000-0000-0000C6620000}"/>
    <cellStyle name="40% - Accent3 3 3 3 3 4 2 3" xfId="23650" xr:uid="{00000000-0005-0000-0000-0000C7620000}"/>
    <cellStyle name="40% - Accent3 3 3 3 3 4 3" xfId="23651" xr:uid="{00000000-0005-0000-0000-0000C8620000}"/>
    <cellStyle name="40% - Accent3 3 3 3 3 4 4" xfId="23652" xr:uid="{00000000-0005-0000-0000-0000C9620000}"/>
    <cellStyle name="40% - Accent3 3 3 3 3 5" xfId="23653" xr:uid="{00000000-0005-0000-0000-0000CA620000}"/>
    <cellStyle name="40% - Accent3 3 3 3 3 5 2" xfId="23654" xr:uid="{00000000-0005-0000-0000-0000CB620000}"/>
    <cellStyle name="40% - Accent3 3 3 3 3 5 3" xfId="23655" xr:uid="{00000000-0005-0000-0000-0000CC620000}"/>
    <cellStyle name="40% - Accent3 3 3 3 3 6" xfId="23656" xr:uid="{00000000-0005-0000-0000-0000CD620000}"/>
    <cellStyle name="40% - Accent3 3 3 3 3 6 2" xfId="23657" xr:uid="{00000000-0005-0000-0000-0000CE620000}"/>
    <cellStyle name="40% - Accent3 3 3 3 3 7" xfId="23658" xr:uid="{00000000-0005-0000-0000-0000CF620000}"/>
    <cellStyle name="40% - Accent3 3 3 3 3 7 2" xfId="23659" xr:uid="{00000000-0005-0000-0000-0000D0620000}"/>
    <cellStyle name="40% - Accent3 3 3 3 3 8" xfId="23660" xr:uid="{00000000-0005-0000-0000-0000D1620000}"/>
    <cellStyle name="40% - Accent3 3 3 3 4" xfId="23661" xr:uid="{00000000-0005-0000-0000-0000D2620000}"/>
    <cellStyle name="40% - Accent3 3 3 3 4 2" xfId="23662" xr:uid="{00000000-0005-0000-0000-0000D3620000}"/>
    <cellStyle name="40% - Accent3 3 3 3 4 2 2" xfId="23663" xr:uid="{00000000-0005-0000-0000-0000D4620000}"/>
    <cellStyle name="40% - Accent3 3 3 3 4 2 2 2" xfId="23664" xr:uid="{00000000-0005-0000-0000-0000D5620000}"/>
    <cellStyle name="40% - Accent3 3 3 3 4 2 2 3" xfId="23665" xr:uid="{00000000-0005-0000-0000-0000D6620000}"/>
    <cellStyle name="40% - Accent3 3 3 3 4 2 3" xfId="23666" xr:uid="{00000000-0005-0000-0000-0000D7620000}"/>
    <cellStyle name="40% - Accent3 3 3 3 4 2 4" xfId="23667" xr:uid="{00000000-0005-0000-0000-0000D8620000}"/>
    <cellStyle name="40% - Accent3 3 3 3 4 3" xfId="23668" xr:uid="{00000000-0005-0000-0000-0000D9620000}"/>
    <cellStyle name="40% - Accent3 3 3 3 4 3 2" xfId="23669" xr:uid="{00000000-0005-0000-0000-0000DA620000}"/>
    <cellStyle name="40% - Accent3 3 3 3 4 3 2 2" xfId="23670" xr:uid="{00000000-0005-0000-0000-0000DB620000}"/>
    <cellStyle name="40% - Accent3 3 3 3 4 3 2 3" xfId="23671" xr:uid="{00000000-0005-0000-0000-0000DC620000}"/>
    <cellStyle name="40% - Accent3 3 3 3 4 3 3" xfId="23672" xr:uid="{00000000-0005-0000-0000-0000DD620000}"/>
    <cellStyle name="40% - Accent3 3 3 3 4 3 4" xfId="23673" xr:uid="{00000000-0005-0000-0000-0000DE620000}"/>
    <cellStyle name="40% - Accent3 3 3 3 4 4" xfId="23674" xr:uid="{00000000-0005-0000-0000-0000DF620000}"/>
    <cellStyle name="40% - Accent3 3 3 3 4 4 2" xfId="23675" xr:uid="{00000000-0005-0000-0000-0000E0620000}"/>
    <cellStyle name="40% - Accent3 3 3 3 4 4 3" xfId="23676" xr:uid="{00000000-0005-0000-0000-0000E1620000}"/>
    <cellStyle name="40% - Accent3 3 3 3 4 5" xfId="23677" xr:uid="{00000000-0005-0000-0000-0000E2620000}"/>
    <cellStyle name="40% - Accent3 3 3 3 4 5 2" xfId="23678" xr:uid="{00000000-0005-0000-0000-0000E3620000}"/>
    <cellStyle name="40% - Accent3 3 3 3 4 6" xfId="23679" xr:uid="{00000000-0005-0000-0000-0000E4620000}"/>
    <cellStyle name="40% - Accent3 3 3 3 4 6 2" xfId="23680" xr:uid="{00000000-0005-0000-0000-0000E5620000}"/>
    <cellStyle name="40% - Accent3 3 3 3 4 7" xfId="23681" xr:uid="{00000000-0005-0000-0000-0000E6620000}"/>
    <cellStyle name="40% - Accent3 3 3 3 5" xfId="23682" xr:uid="{00000000-0005-0000-0000-0000E7620000}"/>
    <cellStyle name="40% - Accent3 3 3 3 5 2" xfId="23683" xr:uid="{00000000-0005-0000-0000-0000E8620000}"/>
    <cellStyle name="40% - Accent3 3 3 3 5 2 2" xfId="23684" xr:uid="{00000000-0005-0000-0000-0000E9620000}"/>
    <cellStyle name="40% - Accent3 3 3 3 5 2 3" xfId="23685" xr:uid="{00000000-0005-0000-0000-0000EA620000}"/>
    <cellStyle name="40% - Accent3 3 3 3 5 3" xfId="23686" xr:uid="{00000000-0005-0000-0000-0000EB620000}"/>
    <cellStyle name="40% - Accent3 3 3 3 5 3 2" xfId="23687" xr:uid="{00000000-0005-0000-0000-0000EC620000}"/>
    <cellStyle name="40% - Accent3 3 3 3 5 4" xfId="23688" xr:uid="{00000000-0005-0000-0000-0000ED620000}"/>
    <cellStyle name="40% - Accent3 3 3 3 5 4 2" xfId="23689" xr:uid="{00000000-0005-0000-0000-0000EE620000}"/>
    <cellStyle name="40% - Accent3 3 3 3 5 5" xfId="23690" xr:uid="{00000000-0005-0000-0000-0000EF620000}"/>
    <cellStyle name="40% - Accent3 3 3 3 6" xfId="23691" xr:uid="{00000000-0005-0000-0000-0000F0620000}"/>
    <cellStyle name="40% - Accent3 3 3 3 6 2" xfId="23692" xr:uid="{00000000-0005-0000-0000-0000F1620000}"/>
    <cellStyle name="40% - Accent3 3 3 3 6 2 2" xfId="23693" xr:uid="{00000000-0005-0000-0000-0000F2620000}"/>
    <cellStyle name="40% - Accent3 3 3 3 6 2 3" xfId="23694" xr:uid="{00000000-0005-0000-0000-0000F3620000}"/>
    <cellStyle name="40% - Accent3 3 3 3 6 3" xfId="23695" xr:uid="{00000000-0005-0000-0000-0000F4620000}"/>
    <cellStyle name="40% - Accent3 3 3 3 6 4" xfId="23696" xr:uid="{00000000-0005-0000-0000-0000F5620000}"/>
    <cellStyle name="40% - Accent3 3 3 3 7" xfId="23697" xr:uid="{00000000-0005-0000-0000-0000F6620000}"/>
    <cellStyle name="40% - Accent3 3 3 3 7 2" xfId="23698" xr:uid="{00000000-0005-0000-0000-0000F7620000}"/>
    <cellStyle name="40% - Accent3 3 3 3 7 3" xfId="23699" xr:uid="{00000000-0005-0000-0000-0000F8620000}"/>
    <cellStyle name="40% - Accent3 3 3 3 8" xfId="23700" xr:uid="{00000000-0005-0000-0000-0000F9620000}"/>
    <cellStyle name="40% - Accent3 3 3 3 8 2" xfId="23701" xr:uid="{00000000-0005-0000-0000-0000FA620000}"/>
    <cellStyle name="40% - Accent3 3 3 3 9" xfId="23702" xr:uid="{00000000-0005-0000-0000-0000FB620000}"/>
    <cellStyle name="40% - Accent3 3 3 3 9 2" xfId="23703" xr:uid="{00000000-0005-0000-0000-0000FC620000}"/>
    <cellStyle name="40% - Accent3 3 3 4" xfId="23704" xr:uid="{00000000-0005-0000-0000-0000FD620000}"/>
    <cellStyle name="40% - Accent3 3 3 4 2" xfId="23705" xr:uid="{00000000-0005-0000-0000-0000FE620000}"/>
    <cellStyle name="40% - Accent3 3 3 4 2 2" xfId="23706" xr:uid="{00000000-0005-0000-0000-0000FF620000}"/>
    <cellStyle name="40% - Accent3 3 3 4 2 2 2" xfId="23707" xr:uid="{00000000-0005-0000-0000-000000630000}"/>
    <cellStyle name="40% - Accent3 3 3 4 2 2 2 2" xfId="23708" xr:uid="{00000000-0005-0000-0000-000001630000}"/>
    <cellStyle name="40% - Accent3 3 3 4 2 2 2 3" xfId="23709" xr:uid="{00000000-0005-0000-0000-000002630000}"/>
    <cellStyle name="40% - Accent3 3 3 4 2 2 3" xfId="23710" xr:uid="{00000000-0005-0000-0000-000003630000}"/>
    <cellStyle name="40% - Accent3 3 3 4 2 2 4" xfId="23711" xr:uid="{00000000-0005-0000-0000-000004630000}"/>
    <cellStyle name="40% - Accent3 3 3 4 2 3" xfId="23712" xr:uid="{00000000-0005-0000-0000-000005630000}"/>
    <cellStyle name="40% - Accent3 3 3 4 2 3 2" xfId="23713" xr:uid="{00000000-0005-0000-0000-000006630000}"/>
    <cellStyle name="40% - Accent3 3 3 4 2 3 2 2" xfId="23714" xr:uid="{00000000-0005-0000-0000-000007630000}"/>
    <cellStyle name="40% - Accent3 3 3 4 2 3 2 3" xfId="23715" xr:uid="{00000000-0005-0000-0000-000008630000}"/>
    <cellStyle name="40% - Accent3 3 3 4 2 3 3" xfId="23716" xr:uid="{00000000-0005-0000-0000-000009630000}"/>
    <cellStyle name="40% - Accent3 3 3 4 2 3 4" xfId="23717" xr:uid="{00000000-0005-0000-0000-00000A630000}"/>
    <cellStyle name="40% - Accent3 3 3 4 2 4" xfId="23718" xr:uid="{00000000-0005-0000-0000-00000B630000}"/>
    <cellStyle name="40% - Accent3 3 3 4 2 4 2" xfId="23719" xr:uid="{00000000-0005-0000-0000-00000C630000}"/>
    <cellStyle name="40% - Accent3 3 3 4 2 4 3" xfId="23720" xr:uid="{00000000-0005-0000-0000-00000D630000}"/>
    <cellStyle name="40% - Accent3 3 3 4 2 5" xfId="23721" xr:uid="{00000000-0005-0000-0000-00000E630000}"/>
    <cellStyle name="40% - Accent3 3 3 4 2 5 2" xfId="23722" xr:uid="{00000000-0005-0000-0000-00000F630000}"/>
    <cellStyle name="40% - Accent3 3 3 4 2 6" xfId="23723" xr:uid="{00000000-0005-0000-0000-000010630000}"/>
    <cellStyle name="40% - Accent3 3 3 4 2 6 2" xfId="23724" xr:uid="{00000000-0005-0000-0000-000011630000}"/>
    <cellStyle name="40% - Accent3 3 3 4 2 7" xfId="23725" xr:uid="{00000000-0005-0000-0000-000012630000}"/>
    <cellStyle name="40% - Accent3 3 3 4 3" xfId="23726" xr:uid="{00000000-0005-0000-0000-000013630000}"/>
    <cellStyle name="40% - Accent3 3 3 4 3 2" xfId="23727" xr:uid="{00000000-0005-0000-0000-000014630000}"/>
    <cellStyle name="40% - Accent3 3 3 4 3 2 2" xfId="23728" xr:uid="{00000000-0005-0000-0000-000015630000}"/>
    <cellStyle name="40% - Accent3 3 3 4 3 2 3" xfId="23729" xr:uid="{00000000-0005-0000-0000-000016630000}"/>
    <cellStyle name="40% - Accent3 3 3 4 3 3" xfId="23730" xr:uid="{00000000-0005-0000-0000-000017630000}"/>
    <cellStyle name="40% - Accent3 3 3 4 3 3 2" xfId="23731" xr:uid="{00000000-0005-0000-0000-000018630000}"/>
    <cellStyle name="40% - Accent3 3 3 4 3 4" xfId="23732" xr:uid="{00000000-0005-0000-0000-000019630000}"/>
    <cellStyle name="40% - Accent3 3 3 4 3 4 2" xfId="23733" xr:uid="{00000000-0005-0000-0000-00001A630000}"/>
    <cellStyle name="40% - Accent3 3 3 4 3 5" xfId="23734" xr:uid="{00000000-0005-0000-0000-00001B630000}"/>
    <cellStyle name="40% - Accent3 3 3 4 4" xfId="23735" xr:uid="{00000000-0005-0000-0000-00001C630000}"/>
    <cellStyle name="40% - Accent3 3 3 4 4 2" xfId="23736" xr:uid="{00000000-0005-0000-0000-00001D630000}"/>
    <cellStyle name="40% - Accent3 3 3 4 4 2 2" xfId="23737" xr:uid="{00000000-0005-0000-0000-00001E630000}"/>
    <cellStyle name="40% - Accent3 3 3 4 4 2 3" xfId="23738" xr:uid="{00000000-0005-0000-0000-00001F630000}"/>
    <cellStyle name="40% - Accent3 3 3 4 4 3" xfId="23739" xr:uid="{00000000-0005-0000-0000-000020630000}"/>
    <cellStyle name="40% - Accent3 3 3 4 4 4" xfId="23740" xr:uid="{00000000-0005-0000-0000-000021630000}"/>
    <cellStyle name="40% - Accent3 3 3 4 5" xfId="23741" xr:uid="{00000000-0005-0000-0000-000022630000}"/>
    <cellStyle name="40% - Accent3 3 3 4 5 2" xfId="23742" xr:uid="{00000000-0005-0000-0000-000023630000}"/>
    <cellStyle name="40% - Accent3 3 3 4 5 3" xfId="23743" xr:uid="{00000000-0005-0000-0000-000024630000}"/>
    <cellStyle name="40% - Accent3 3 3 4 6" xfId="23744" xr:uid="{00000000-0005-0000-0000-000025630000}"/>
    <cellStyle name="40% - Accent3 3 3 4 6 2" xfId="23745" xr:uid="{00000000-0005-0000-0000-000026630000}"/>
    <cellStyle name="40% - Accent3 3 3 4 7" xfId="23746" xr:uid="{00000000-0005-0000-0000-000027630000}"/>
    <cellStyle name="40% - Accent3 3 3 4 7 2" xfId="23747" xr:uid="{00000000-0005-0000-0000-000028630000}"/>
    <cellStyle name="40% - Accent3 3 3 4 8" xfId="23748" xr:uid="{00000000-0005-0000-0000-000029630000}"/>
    <cellStyle name="40% - Accent3 3 3 5" xfId="23749" xr:uid="{00000000-0005-0000-0000-00002A630000}"/>
    <cellStyle name="40% - Accent3 3 3 5 2" xfId="23750" xr:uid="{00000000-0005-0000-0000-00002B630000}"/>
    <cellStyle name="40% - Accent3 3 3 5 2 2" xfId="23751" xr:uid="{00000000-0005-0000-0000-00002C630000}"/>
    <cellStyle name="40% - Accent3 3 3 5 2 2 2" xfId="23752" xr:uid="{00000000-0005-0000-0000-00002D630000}"/>
    <cellStyle name="40% - Accent3 3 3 5 2 2 2 2" xfId="23753" xr:uid="{00000000-0005-0000-0000-00002E630000}"/>
    <cellStyle name="40% - Accent3 3 3 5 2 2 2 3" xfId="23754" xr:uid="{00000000-0005-0000-0000-00002F630000}"/>
    <cellStyle name="40% - Accent3 3 3 5 2 2 3" xfId="23755" xr:uid="{00000000-0005-0000-0000-000030630000}"/>
    <cellStyle name="40% - Accent3 3 3 5 2 2 4" xfId="23756" xr:uid="{00000000-0005-0000-0000-000031630000}"/>
    <cellStyle name="40% - Accent3 3 3 5 2 3" xfId="23757" xr:uid="{00000000-0005-0000-0000-000032630000}"/>
    <cellStyle name="40% - Accent3 3 3 5 2 3 2" xfId="23758" xr:uid="{00000000-0005-0000-0000-000033630000}"/>
    <cellStyle name="40% - Accent3 3 3 5 2 3 2 2" xfId="23759" xr:uid="{00000000-0005-0000-0000-000034630000}"/>
    <cellStyle name="40% - Accent3 3 3 5 2 3 2 3" xfId="23760" xr:uid="{00000000-0005-0000-0000-000035630000}"/>
    <cellStyle name="40% - Accent3 3 3 5 2 3 3" xfId="23761" xr:uid="{00000000-0005-0000-0000-000036630000}"/>
    <cellStyle name="40% - Accent3 3 3 5 2 3 4" xfId="23762" xr:uid="{00000000-0005-0000-0000-000037630000}"/>
    <cellStyle name="40% - Accent3 3 3 5 2 4" xfId="23763" xr:uid="{00000000-0005-0000-0000-000038630000}"/>
    <cellStyle name="40% - Accent3 3 3 5 2 4 2" xfId="23764" xr:uid="{00000000-0005-0000-0000-000039630000}"/>
    <cellStyle name="40% - Accent3 3 3 5 2 4 3" xfId="23765" xr:uid="{00000000-0005-0000-0000-00003A630000}"/>
    <cellStyle name="40% - Accent3 3 3 5 2 5" xfId="23766" xr:uid="{00000000-0005-0000-0000-00003B630000}"/>
    <cellStyle name="40% - Accent3 3 3 5 2 5 2" xfId="23767" xr:uid="{00000000-0005-0000-0000-00003C630000}"/>
    <cellStyle name="40% - Accent3 3 3 5 2 6" xfId="23768" xr:uid="{00000000-0005-0000-0000-00003D630000}"/>
    <cellStyle name="40% - Accent3 3 3 5 2 6 2" xfId="23769" xr:uid="{00000000-0005-0000-0000-00003E630000}"/>
    <cellStyle name="40% - Accent3 3 3 5 2 7" xfId="23770" xr:uid="{00000000-0005-0000-0000-00003F630000}"/>
    <cellStyle name="40% - Accent3 3 3 5 3" xfId="23771" xr:uid="{00000000-0005-0000-0000-000040630000}"/>
    <cellStyle name="40% - Accent3 3 3 5 3 2" xfId="23772" xr:uid="{00000000-0005-0000-0000-000041630000}"/>
    <cellStyle name="40% - Accent3 3 3 5 3 2 2" xfId="23773" xr:uid="{00000000-0005-0000-0000-000042630000}"/>
    <cellStyle name="40% - Accent3 3 3 5 3 2 3" xfId="23774" xr:uid="{00000000-0005-0000-0000-000043630000}"/>
    <cellStyle name="40% - Accent3 3 3 5 3 3" xfId="23775" xr:uid="{00000000-0005-0000-0000-000044630000}"/>
    <cellStyle name="40% - Accent3 3 3 5 3 3 2" xfId="23776" xr:uid="{00000000-0005-0000-0000-000045630000}"/>
    <cellStyle name="40% - Accent3 3 3 5 3 4" xfId="23777" xr:uid="{00000000-0005-0000-0000-000046630000}"/>
    <cellStyle name="40% - Accent3 3 3 5 3 4 2" xfId="23778" xr:uid="{00000000-0005-0000-0000-000047630000}"/>
    <cellStyle name="40% - Accent3 3 3 5 3 5" xfId="23779" xr:uid="{00000000-0005-0000-0000-000048630000}"/>
    <cellStyle name="40% - Accent3 3 3 5 4" xfId="23780" xr:uid="{00000000-0005-0000-0000-000049630000}"/>
    <cellStyle name="40% - Accent3 3 3 5 4 2" xfId="23781" xr:uid="{00000000-0005-0000-0000-00004A630000}"/>
    <cellStyle name="40% - Accent3 3 3 5 4 2 2" xfId="23782" xr:uid="{00000000-0005-0000-0000-00004B630000}"/>
    <cellStyle name="40% - Accent3 3 3 5 4 2 3" xfId="23783" xr:uid="{00000000-0005-0000-0000-00004C630000}"/>
    <cellStyle name="40% - Accent3 3 3 5 4 3" xfId="23784" xr:uid="{00000000-0005-0000-0000-00004D630000}"/>
    <cellStyle name="40% - Accent3 3 3 5 4 4" xfId="23785" xr:uid="{00000000-0005-0000-0000-00004E630000}"/>
    <cellStyle name="40% - Accent3 3 3 5 5" xfId="23786" xr:uid="{00000000-0005-0000-0000-00004F630000}"/>
    <cellStyle name="40% - Accent3 3 3 5 5 2" xfId="23787" xr:uid="{00000000-0005-0000-0000-000050630000}"/>
    <cellStyle name="40% - Accent3 3 3 5 5 3" xfId="23788" xr:uid="{00000000-0005-0000-0000-000051630000}"/>
    <cellStyle name="40% - Accent3 3 3 5 6" xfId="23789" xr:uid="{00000000-0005-0000-0000-000052630000}"/>
    <cellStyle name="40% - Accent3 3 3 5 6 2" xfId="23790" xr:uid="{00000000-0005-0000-0000-000053630000}"/>
    <cellStyle name="40% - Accent3 3 3 5 7" xfId="23791" xr:uid="{00000000-0005-0000-0000-000054630000}"/>
    <cellStyle name="40% - Accent3 3 3 5 7 2" xfId="23792" xr:uid="{00000000-0005-0000-0000-000055630000}"/>
    <cellStyle name="40% - Accent3 3 3 5 8" xfId="23793" xr:uid="{00000000-0005-0000-0000-000056630000}"/>
    <cellStyle name="40% - Accent3 3 3 6" xfId="23794" xr:uid="{00000000-0005-0000-0000-000057630000}"/>
    <cellStyle name="40% - Accent3 3 3 6 2" xfId="23795" xr:uid="{00000000-0005-0000-0000-000058630000}"/>
    <cellStyle name="40% - Accent3 3 3 6 2 2" xfId="23796" xr:uid="{00000000-0005-0000-0000-000059630000}"/>
    <cellStyle name="40% - Accent3 3 3 6 2 2 2" xfId="23797" xr:uid="{00000000-0005-0000-0000-00005A630000}"/>
    <cellStyle name="40% - Accent3 3 3 6 2 2 3" xfId="23798" xr:uid="{00000000-0005-0000-0000-00005B630000}"/>
    <cellStyle name="40% - Accent3 3 3 6 2 3" xfId="23799" xr:uid="{00000000-0005-0000-0000-00005C630000}"/>
    <cellStyle name="40% - Accent3 3 3 6 2 4" xfId="23800" xr:uid="{00000000-0005-0000-0000-00005D630000}"/>
    <cellStyle name="40% - Accent3 3 3 6 3" xfId="23801" xr:uid="{00000000-0005-0000-0000-00005E630000}"/>
    <cellStyle name="40% - Accent3 3 3 6 3 2" xfId="23802" xr:uid="{00000000-0005-0000-0000-00005F630000}"/>
    <cellStyle name="40% - Accent3 3 3 6 3 2 2" xfId="23803" xr:uid="{00000000-0005-0000-0000-000060630000}"/>
    <cellStyle name="40% - Accent3 3 3 6 3 2 3" xfId="23804" xr:uid="{00000000-0005-0000-0000-000061630000}"/>
    <cellStyle name="40% - Accent3 3 3 6 3 3" xfId="23805" xr:uid="{00000000-0005-0000-0000-000062630000}"/>
    <cellStyle name="40% - Accent3 3 3 6 3 4" xfId="23806" xr:uid="{00000000-0005-0000-0000-000063630000}"/>
    <cellStyle name="40% - Accent3 3 3 6 4" xfId="23807" xr:uid="{00000000-0005-0000-0000-000064630000}"/>
    <cellStyle name="40% - Accent3 3 3 6 4 2" xfId="23808" xr:uid="{00000000-0005-0000-0000-000065630000}"/>
    <cellStyle name="40% - Accent3 3 3 6 4 3" xfId="23809" xr:uid="{00000000-0005-0000-0000-000066630000}"/>
    <cellStyle name="40% - Accent3 3 3 6 5" xfId="23810" xr:uid="{00000000-0005-0000-0000-000067630000}"/>
    <cellStyle name="40% - Accent3 3 3 6 5 2" xfId="23811" xr:uid="{00000000-0005-0000-0000-000068630000}"/>
    <cellStyle name="40% - Accent3 3 3 6 6" xfId="23812" xr:uid="{00000000-0005-0000-0000-000069630000}"/>
    <cellStyle name="40% - Accent3 3 3 6 6 2" xfId="23813" xr:uid="{00000000-0005-0000-0000-00006A630000}"/>
    <cellStyle name="40% - Accent3 3 3 6 7" xfId="23814" xr:uid="{00000000-0005-0000-0000-00006B630000}"/>
    <cellStyle name="40% - Accent3 3 3 7" xfId="23815" xr:uid="{00000000-0005-0000-0000-00006C630000}"/>
    <cellStyle name="40% - Accent3 3 3 7 2" xfId="23816" xr:uid="{00000000-0005-0000-0000-00006D630000}"/>
    <cellStyle name="40% - Accent3 3 3 7 2 2" xfId="23817" xr:uid="{00000000-0005-0000-0000-00006E630000}"/>
    <cellStyle name="40% - Accent3 3 3 7 2 3" xfId="23818" xr:uid="{00000000-0005-0000-0000-00006F630000}"/>
    <cellStyle name="40% - Accent3 3 3 7 3" xfId="23819" xr:uid="{00000000-0005-0000-0000-000070630000}"/>
    <cellStyle name="40% - Accent3 3 3 7 3 2" xfId="23820" xr:uid="{00000000-0005-0000-0000-000071630000}"/>
    <cellStyle name="40% - Accent3 3 3 7 4" xfId="23821" xr:uid="{00000000-0005-0000-0000-000072630000}"/>
    <cellStyle name="40% - Accent3 3 3 7 4 2" xfId="23822" xr:uid="{00000000-0005-0000-0000-000073630000}"/>
    <cellStyle name="40% - Accent3 3 3 7 5" xfId="23823" xr:uid="{00000000-0005-0000-0000-000074630000}"/>
    <cellStyle name="40% - Accent3 3 3 8" xfId="23824" xr:uid="{00000000-0005-0000-0000-000075630000}"/>
    <cellStyle name="40% - Accent3 3 3 8 2" xfId="23825" xr:uid="{00000000-0005-0000-0000-000076630000}"/>
    <cellStyle name="40% - Accent3 3 3 8 2 2" xfId="23826" xr:uid="{00000000-0005-0000-0000-000077630000}"/>
    <cellStyle name="40% - Accent3 3 3 8 2 3" xfId="23827" xr:uid="{00000000-0005-0000-0000-000078630000}"/>
    <cellStyle name="40% - Accent3 3 3 8 3" xfId="23828" xr:uid="{00000000-0005-0000-0000-000079630000}"/>
    <cellStyle name="40% - Accent3 3 3 8 4" xfId="23829" xr:uid="{00000000-0005-0000-0000-00007A630000}"/>
    <cellStyle name="40% - Accent3 3 3 9" xfId="23830" xr:uid="{00000000-0005-0000-0000-00007B630000}"/>
    <cellStyle name="40% - Accent3 3 3 9 2" xfId="23831" xr:uid="{00000000-0005-0000-0000-00007C630000}"/>
    <cellStyle name="40% - Accent3 3 3 9 3" xfId="23832" xr:uid="{00000000-0005-0000-0000-00007D630000}"/>
    <cellStyle name="40% - Accent3 3 4" xfId="23833" xr:uid="{00000000-0005-0000-0000-00007E630000}"/>
    <cellStyle name="40% - Accent3 3 4 10" xfId="23834" xr:uid="{00000000-0005-0000-0000-00007F630000}"/>
    <cellStyle name="40% - Accent3 3 4 11" xfId="52925" xr:uid="{00000000-0005-0000-0000-000080630000}"/>
    <cellStyle name="40% - Accent3 3 4 12" xfId="54336" xr:uid="{00000000-0005-0000-0000-000081630000}"/>
    <cellStyle name="40% - Accent3 3 4 13" xfId="55862" xr:uid="{00000000-0005-0000-0000-000082630000}"/>
    <cellStyle name="40% - Accent3 3 4 14" xfId="57240" xr:uid="{00000000-0005-0000-0000-000083630000}"/>
    <cellStyle name="40% - Accent3 3 4 2" xfId="23835" xr:uid="{00000000-0005-0000-0000-000084630000}"/>
    <cellStyle name="40% - Accent3 3 4 2 2" xfId="23836" xr:uid="{00000000-0005-0000-0000-000085630000}"/>
    <cellStyle name="40% - Accent3 3 4 2 2 2" xfId="23837" xr:uid="{00000000-0005-0000-0000-000086630000}"/>
    <cellStyle name="40% - Accent3 3 4 2 2 2 2" xfId="23838" xr:uid="{00000000-0005-0000-0000-000087630000}"/>
    <cellStyle name="40% - Accent3 3 4 2 2 2 2 2" xfId="23839" xr:uid="{00000000-0005-0000-0000-000088630000}"/>
    <cellStyle name="40% - Accent3 3 4 2 2 2 2 3" xfId="23840" xr:uid="{00000000-0005-0000-0000-000089630000}"/>
    <cellStyle name="40% - Accent3 3 4 2 2 2 3" xfId="23841" xr:uid="{00000000-0005-0000-0000-00008A630000}"/>
    <cellStyle name="40% - Accent3 3 4 2 2 2 4" xfId="23842" xr:uid="{00000000-0005-0000-0000-00008B630000}"/>
    <cellStyle name="40% - Accent3 3 4 2 2 3" xfId="23843" xr:uid="{00000000-0005-0000-0000-00008C630000}"/>
    <cellStyle name="40% - Accent3 3 4 2 2 3 2" xfId="23844" xr:uid="{00000000-0005-0000-0000-00008D630000}"/>
    <cellStyle name="40% - Accent3 3 4 2 2 3 2 2" xfId="23845" xr:uid="{00000000-0005-0000-0000-00008E630000}"/>
    <cellStyle name="40% - Accent3 3 4 2 2 3 2 3" xfId="23846" xr:uid="{00000000-0005-0000-0000-00008F630000}"/>
    <cellStyle name="40% - Accent3 3 4 2 2 3 3" xfId="23847" xr:uid="{00000000-0005-0000-0000-000090630000}"/>
    <cellStyle name="40% - Accent3 3 4 2 2 3 4" xfId="23848" xr:uid="{00000000-0005-0000-0000-000091630000}"/>
    <cellStyle name="40% - Accent3 3 4 2 2 4" xfId="23849" xr:uid="{00000000-0005-0000-0000-000092630000}"/>
    <cellStyle name="40% - Accent3 3 4 2 2 4 2" xfId="23850" xr:uid="{00000000-0005-0000-0000-000093630000}"/>
    <cellStyle name="40% - Accent3 3 4 2 2 4 3" xfId="23851" xr:uid="{00000000-0005-0000-0000-000094630000}"/>
    <cellStyle name="40% - Accent3 3 4 2 2 5" xfId="23852" xr:uid="{00000000-0005-0000-0000-000095630000}"/>
    <cellStyle name="40% - Accent3 3 4 2 2 5 2" xfId="23853" xr:uid="{00000000-0005-0000-0000-000096630000}"/>
    <cellStyle name="40% - Accent3 3 4 2 2 6" xfId="23854" xr:uid="{00000000-0005-0000-0000-000097630000}"/>
    <cellStyle name="40% - Accent3 3 4 2 2 6 2" xfId="23855" xr:uid="{00000000-0005-0000-0000-000098630000}"/>
    <cellStyle name="40% - Accent3 3 4 2 2 7" xfId="23856" xr:uid="{00000000-0005-0000-0000-000099630000}"/>
    <cellStyle name="40% - Accent3 3 4 2 2 8" xfId="55020" xr:uid="{00000000-0005-0000-0000-00009A630000}"/>
    <cellStyle name="40% - Accent3 3 4 2 3" xfId="23857" xr:uid="{00000000-0005-0000-0000-00009B630000}"/>
    <cellStyle name="40% - Accent3 3 4 2 3 2" xfId="23858" xr:uid="{00000000-0005-0000-0000-00009C630000}"/>
    <cellStyle name="40% - Accent3 3 4 2 3 2 2" xfId="23859" xr:uid="{00000000-0005-0000-0000-00009D630000}"/>
    <cellStyle name="40% - Accent3 3 4 2 3 2 3" xfId="23860" xr:uid="{00000000-0005-0000-0000-00009E630000}"/>
    <cellStyle name="40% - Accent3 3 4 2 3 3" xfId="23861" xr:uid="{00000000-0005-0000-0000-00009F630000}"/>
    <cellStyle name="40% - Accent3 3 4 2 3 3 2" xfId="23862" xr:uid="{00000000-0005-0000-0000-0000A0630000}"/>
    <cellStyle name="40% - Accent3 3 4 2 3 4" xfId="23863" xr:uid="{00000000-0005-0000-0000-0000A1630000}"/>
    <cellStyle name="40% - Accent3 3 4 2 3 4 2" xfId="23864" xr:uid="{00000000-0005-0000-0000-0000A2630000}"/>
    <cellStyle name="40% - Accent3 3 4 2 3 5" xfId="23865" xr:uid="{00000000-0005-0000-0000-0000A3630000}"/>
    <cellStyle name="40% - Accent3 3 4 2 4" xfId="23866" xr:uid="{00000000-0005-0000-0000-0000A4630000}"/>
    <cellStyle name="40% - Accent3 3 4 2 4 2" xfId="23867" xr:uid="{00000000-0005-0000-0000-0000A5630000}"/>
    <cellStyle name="40% - Accent3 3 4 2 4 2 2" xfId="23868" xr:uid="{00000000-0005-0000-0000-0000A6630000}"/>
    <cellStyle name="40% - Accent3 3 4 2 4 2 3" xfId="23869" xr:uid="{00000000-0005-0000-0000-0000A7630000}"/>
    <cellStyle name="40% - Accent3 3 4 2 4 3" xfId="23870" xr:uid="{00000000-0005-0000-0000-0000A8630000}"/>
    <cellStyle name="40% - Accent3 3 4 2 4 4" xfId="23871" xr:uid="{00000000-0005-0000-0000-0000A9630000}"/>
    <cellStyle name="40% - Accent3 3 4 2 5" xfId="23872" xr:uid="{00000000-0005-0000-0000-0000AA630000}"/>
    <cellStyle name="40% - Accent3 3 4 2 5 2" xfId="23873" xr:uid="{00000000-0005-0000-0000-0000AB630000}"/>
    <cellStyle name="40% - Accent3 3 4 2 5 3" xfId="23874" xr:uid="{00000000-0005-0000-0000-0000AC630000}"/>
    <cellStyle name="40% - Accent3 3 4 2 6" xfId="23875" xr:uid="{00000000-0005-0000-0000-0000AD630000}"/>
    <cellStyle name="40% - Accent3 3 4 2 6 2" xfId="23876" xr:uid="{00000000-0005-0000-0000-0000AE630000}"/>
    <cellStyle name="40% - Accent3 3 4 2 7" xfId="23877" xr:uid="{00000000-0005-0000-0000-0000AF630000}"/>
    <cellStyle name="40% - Accent3 3 4 2 7 2" xfId="23878" xr:uid="{00000000-0005-0000-0000-0000B0630000}"/>
    <cellStyle name="40% - Accent3 3 4 2 8" xfId="23879" xr:uid="{00000000-0005-0000-0000-0000B1630000}"/>
    <cellStyle name="40% - Accent3 3 4 2 9" xfId="53682" xr:uid="{00000000-0005-0000-0000-0000B2630000}"/>
    <cellStyle name="40% - Accent3 3 4 3" xfId="23880" xr:uid="{00000000-0005-0000-0000-0000B3630000}"/>
    <cellStyle name="40% - Accent3 3 4 3 2" xfId="23881" xr:uid="{00000000-0005-0000-0000-0000B4630000}"/>
    <cellStyle name="40% - Accent3 3 4 3 2 2" xfId="23882" xr:uid="{00000000-0005-0000-0000-0000B5630000}"/>
    <cellStyle name="40% - Accent3 3 4 3 2 2 2" xfId="23883" xr:uid="{00000000-0005-0000-0000-0000B6630000}"/>
    <cellStyle name="40% - Accent3 3 4 3 2 2 2 2" xfId="23884" xr:uid="{00000000-0005-0000-0000-0000B7630000}"/>
    <cellStyle name="40% - Accent3 3 4 3 2 2 2 3" xfId="23885" xr:uid="{00000000-0005-0000-0000-0000B8630000}"/>
    <cellStyle name="40% - Accent3 3 4 3 2 2 3" xfId="23886" xr:uid="{00000000-0005-0000-0000-0000B9630000}"/>
    <cellStyle name="40% - Accent3 3 4 3 2 2 4" xfId="23887" xr:uid="{00000000-0005-0000-0000-0000BA630000}"/>
    <cellStyle name="40% - Accent3 3 4 3 2 3" xfId="23888" xr:uid="{00000000-0005-0000-0000-0000BB630000}"/>
    <cellStyle name="40% - Accent3 3 4 3 2 3 2" xfId="23889" xr:uid="{00000000-0005-0000-0000-0000BC630000}"/>
    <cellStyle name="40% - Accent3 3 4 3 2 3 2 2" xfId="23890" xr:uid="{00000000-0005-0000-0000-0000BD630000}"/>
    <cellStyle name="40% - Accent3 3 4 3 2 3 2 3" xfId="23891" xr:uid="{00000000-0005-0000-0000-0000BE630000}"/>
    <cellStyle name="40% - Accent3 3 4 3 2 3 3" xfId="23892" xr:uid="{00000000-0005-0000-0000-0000BF630000}"/>
    <cellStyle name="40% - Accent3 3 4 3 2 3 4" xfId="23893" xr:uid="{00000000-0005-0000-0000-0000C0630000}"/>
    <cellStyle name="40% - Accent3 3 4 3 2 4" xfId="23894" xr:uid="{00000000-0005-0000-0000-0000C1630000}"/>
    <cellStyle name="40% - Accent3 3 4 3 2 4 2" xfId="23895" xr:uid="{00000000-0005-0000-0000-0000C2630000}"/>
    <cellStyle name="40% - Accent3 3 4 3 2 4 3" xfId="23896" xr:uid="{00000000-0005-0000-0000-0000C3630000}"/>
    <cellStyle name="40% - Accent3 3 4 3 2 5" xfId="23897" xr:uid="{00000000-0005-0000-0000-0000C4630000}"/>
    <cellStyle name="40% - Accent3 3 4 3 2 5 2" xfId="23898" xr:uid="{00000000-0005-0000-0000-0000C5630000}"/>
    <cellStyle name="40% - Accent3 3 4 3 2 6" xfId="23899" xr:uid="{00000000-0005-0000-0000-0000C6630000}"/>
    <cellStyle name="40% - Accent3 3 4 3 2 6 2" xfId="23900" xr:uid="{00000000-0005-0000-0000-0000C7630000}"/>
    <cellStyle name="40% - Accent3 3 4 3 2 7" xfId="23901" xr:uid="{00000000-0005-0000-0000-0000C8630000}"/>
    <cellStyle name="40% - Accent3 3 4 3 3" xfId="23902" xr:uid="{00000000-0005-0000-0000-0000C9630000}"/>
    <cellStyle name="40% - Accent3 3 4 3 3 2" xfId="23903" xr:uid="{00000000-0005-0000-0000-0000CA630000}"/>
    <cellStyle name="40% - Accent3 3 4 3 3 2 2" xfId="23904" xr:uid="{00000000-0005-0000-0000-0000CB630000}"/>
    <cellStyle name="40% - Accent3 3 4 3 3 2 3" xfId="23905" xr:uid="{00000000-0005-0000-0000-0000CC630000}"/>
    <cellStyle name="40% - Accent3 3 4 3 3 3" xfId="23906" xr:uid="{00000000-0005-0000-0000-0000CD630000}"/>
    <cellStyle name="40% - Accent3 3 4 3 3 3 2" xfId="23907" xr:uid="{00000000-0005-0000-0000-0000CE630000}"/>
    <cellStyle name="40% - Accent3 3 4 3 3 4" xfId="23908" xr:uid="{00000000-0005-0000-0000-0000CF630000}"/>
    <cellStyle name="40% - Accent3 3 4 3 3 4 2" xfId="23909" xr:uid="{00000000-0005-0000-0000-0000D0630000}"/>
    <cellStyle name="40% - Accent3 3 4 3 3 5" xfId="23910" xr:uid="{00000000-0005-0000-0000-0000D1630000}"/>
    <cellStyle name="40% - Accent3 3 4 3 4" xfId="23911" xr:uid="{00000000-0005-0000-0000-0000D2630000}"/>
    <cellStyle name="40% - Accent3 3 4 3 4 2" xfId="23912" xr:uid="{00000000-0005-0000-0000-0000D3630000}"/>
    <cellStyle name="40% - Accent3 3 4 3 4 2 2" xfId="23913" xr:uid="{00000000-0005-0000-0000-0000D4630000}"/>
    <cellStyle name="40% - Accent3 3 4 3 4 2 3" xfId="23914" xr:uid="{00000000-0005-0000-0000-0000D5630000}"/>
    <cellStyle name="40% - Accent3 3 4 3 4 3" xfId="23915" xr:uid="{00000000-0005-0000-0000-0000D6630000}"/>
    <cellStyle name="40% - Accent3 3 4 3 4 4" xfId="23916" xr:uid="{00000000-0005-0000-0000-0000D7630000}"/>
    <cellStyle name="40% - Accent3 3 4 3 5" xfId="23917" xr:uid="{00000000-0005-0000-0000-0000D8630000}"/>
    <cellStyle name="40% - Accent3 3 4 3 5 2" xfId="23918" xr:uid="{00000000-0005-0000-0000-0000D9630000}"/>
    <cellStyle name="40% - Accent3 3 4 3 5 3" xfId="23919" xr:uid="{00000000-0005-0000-0000-0000DA630000}"/>
    <cellStyle name="40% - Accent3 3 4 3 6" xfId="23920" xr:uid="{00000000-0005-0000-0000-0000DB630000}"/>
    <cellStyle name="40% - Accent3 3 4 3 6 2" xfId="23921" xr:uid="{00000000-0005-0000-0000-0000DC630000}"/>
    <cellStyle name="40% - Accent3 3 4 3 7" xfId="23922" xr:uid="{00000000-0005-0000-0000-0000DD630000}"/>
    <cellStyle name="40% - Accent3 3 4 3 7 2" xfId="23923" xr:uid="{00000000-0005-0000-0000-0000DE630000}"/>
    <cellStyle name="40% - Accent3 3 4 3 8" xfId="23924" xr:uid="{00000000-0005-0000-0000-0000DF630000}"/>
    <cellStyle name="40% - Accent3 3 4 3 9" xfId="56450" xr:uid="{00000000-0005-0000-0000-0000E0630000}"/>
    <cellStyle name="40% - Accent3 3 4 4" xfId="23925" xr:uid="{00000000-0005-0000-0000-0000E1630000}"/>
    <cellStyle name="40% - Accent3 3 4 4 2" xfId="23926" xr:uid="{00000000-0005-0000-0000-0000E2630000}"/>
    <cellStyle name="40% - Accent3 3 4 4 2 2" xfId="23927" xr:uid="{00000000-0005-0000-0000-0000E3630000}"/>
    <cellStyle name="40% - Accent3 3 4 4 2 2 2" xfId="23928" xr:uid="{00000000-0005-0000-0000-0000E4630000}"/>
    <cellStyle name="40% - Accent3 3 4 4 2 2 3" xfId="23929" xr:uid="{00000000-0005-0000-0000-0000E5630000}"/>
    <cellStyle name="40% - Accent3 3 4 4 2 3" xfId="23930" xr:uid="{00000000-0005-0000-0000-0000E6630000}"/>
    <cellStyle name="40% - Accent3 3 4 4 2 4" xfId="23931" xr:uid="{00000000-0005-0000-0000-0000E7630000}"/>
    <cellStyle name="40% - Accent3 3 4 4 3" xfId="23932" xr:uid="{00000000-0005-0000-0000-0000E8630000}"/>
    <cellStyle name="40% - Accent3 3 4 4 3 2" xfId="23933" xr:uid="{00000000-0005-0000-0000-0000E9630000}"/>
    <cellStyle name="40% - Accent3 3 4 4 3 2 2" xfId="23934" xr:uid="{00000000-0005-0000-0000-0000EA630000}"/>
    <cellStyle name="40% - Accent3 3 4 4 3 2 3" xfId="23935" xr:uid="{00000000-0005-0000-0000-0000EB630000}"/>
    <cellStyle name="40% - Accent3 3 4 4 3 3" xfId="23936" xr:uid="{00000000-0005-0000-0000-0000EC630000}"/>
    <cellStyle name="40% - Accent3 3 4 4 3 4" xfId="23937" xr:uid="{00000000-0005-0000-0000-0000ED630000}"/>
    <cellStyle name="40% - Accent3 3 4 4 4" xfId="23938" xr:uid="{00000000-0005-0000-0000-0000EE630000}"/>
    <cellStyle name="40% - Accent3 3 4 4 4 2" xfId="23939" xr:uid="{00000000-0005-0000-0000-0000EF630000}"/>
    <cellStyle name="40% - Accent3 3 4 4 4 3" xfId="23940" xr:uid="{00000000-0005-0000-0000-0000F0630000}"/>
    <cellStyle name="40% - Accent3 3 4 4 5" xfId="23941" xr:uid="{00000000-0005-0000-0000-0000F1630000}"/>
    <cellStyle name="40% - Accent3 3 4 4 5 2" xfId="23942" xr:uid="{00000000-0005-0000-0000-0000F2630000}"/>
    <cellStyle name="40% - Accent3 3 4 4 6" xfId="23943" xr:uid="{00000000-0005-0000-0000-0000F3630000}"/>
    <cellStyle name="40% - Accent3 3 4 4 6 2" xfId="23944" xr:uid="{00000000-0005-0000-0000-0000F4630000}"/>
    <cellStyle name="40% - Accent3 3 4 4 7" xfId="23945" xr:uid="{00000000-0005-0000-0000-0000F5630000}"/>
    <cellStyle name="40% - Accent3 3 4 5" xfId="23946" xr:uid="{00000000-0005-0000-0000-0000F6630000}"/>
    <cellStyle name="40% - Accent3 3 4 5 2" xfId="23947" xr:uid="{00000000-0005-0000-0000-0000F7630000}"/>
    <cellStyle name="40% - Accent3 3 4 5 2 2" xfId="23948" xr:uid="{00000000-0005-0000-0000-0000F8630000}"/>
    <cellStyle name="40% - Accent3 3 4 5 2 3" xfId="23949" xr:uid="{00000000-0005-0000-0000-0000F9630000}"/>
    <cellStyle name="40% - Accent3 3 4 5 3" xfId="23950" xr:uid="{00000000-0005-0000-0000-0000FA630000}"/>
    <cellStyle name="40% - Accent3 3 4 5 3 2" xfId="23951" xr:uid="{00000000-0005-0000-0000-0000FB630000}"/>
    <cellStyle name="40% - Accent3 3 4 5 4" xfId="23952" xr:uid="{00000000-0005-0000-0000-0000FC630000}"/>
    <cellStyle name="40% - Accent3 3 4 5 4 2" xfId="23953" xr:uid="{00000000-0005-0000-0000-0000FD630000}"/>
    <cellStyle name="40% - Accent3 3 4 5 5" xfId="23954" xr:uid="{00000000-0005-0000-0000-0000FE630000}"/>
    <cellStyle name="40% - Accent3 3 4 6" xfId="23955" xr:uid="{00000000-0005-0000-0000-0000FF630000}"/>
    <cellStyle name="40% - Accent3 3 4 6 2" xfId="23956" xr:uid="{00000000-0005-0000-0000-000000640000}"/>
    <cellStyle name="40% - Accent3 3 4 6 2 2" xfId="23957" xr:uid="{00000000-0005-0000-0000-000001640000}"/>
    <cellStyle name="40% - Accent3 3 4 6 2 3" xfId="23958" xr:uid="{00000000-0005-0000-0000-000002640000}"/>
    <cellStyle name="40% - Accent3 3 4 6 3" xfId="23959" xr:uid="{00000000-0005-0000-0000-000003640000}"/>
    <cellStyle name="40% - Accent3 3 4 6 4" xfId="23960" xr:uid="{00000000-0005-0000-0000-000004640000}"/>
    <cellStyle name="40% - Accent3 3 4 7" xfId="23961" xr:uid="{00000000-0005-0000-0000-000005640000}"/>
    <cellStyle name="40% - Accent3 3 4 7 2" xfId="23962" xr:uid="{00000000-0005-0000-0000-000006640000}"/>
    <cellStyle name="40% - Accent3 3 4 7 3" xfId="23963" xr:uid="{00000000-0005-0000-0000-000007640000}"/>
    <cellStyle name="40% - Accent3 3 4 8" xfId="23964" xr:uid="{00000000-0005-0000-0000-000008640000}"/>
    <cellStyle name="40% - Accent3 3 4 8 2" xfId="23965" xr:uid="{00000000-0005-0000-0000-000009640000}"/>
    <cellStyle name="40% - Accent3 3 4 9" xfId="23966" xr:uid="{00000000-0005-0000-0000-00000A640000}"/>
    <cellStyle name="40% - Accent3 3 4 9 2" xfId="23967" xr:uid="{00000000-0005-0000-0000-00000B640000}"/>
    <cellStyle name="40% - Accent3 3 5" xfId="23968" xr:uid="{00000000-0005-0000-0000-00000C640000}"/>
    <cellStyle name="40% - Accent3 3 5 10" xfId="23969" xr:uid="{00000000-0005-0000-0000-00000D640000}"/>
    <cellStyle name="40% - Accent3 3 5 11" xfId="52712" xr:uid="{00000000-0005-0000-0000-00000E640000}"/>
    <cellStyle name="40% - Accent3 3 5 12" xfId="54183" xr:uid="{00000000-0005-0000-0000-00000F640000}"/>
    <cellStyle name="40% - Accent3 3 5 13" xfId="55709" xr:uid="{00000000-0005-0000-0000-000010640000}"/>
    <cellStyle name="40% - Accent3 3 5 14" xfId="57087" xr:uid="{00000000-0005-0000-0000-000011640000}"/>
    <cellStyle name="40% - Accent3 3 5 2" xfId="23970" xr:uid="{00000000-0005-0000-0000-000012640000}"/>
    <cellStyle name="40% - Accent3 3 5 2 2" xfId="23971" xr:uid="{00000000-0005-0000-0000-000013640000}"/>
    <cellStyle name="40% - Accent3 3 5 2 2 2" xfId="23972" xr:uid="{00000000-0005-0000-0000-000014640000}"/>
    <cellStyle name="40% - Accent3 3 5 2 2 2 2" xfId="23973" xr:uid="{00000000-0005-0000-0000-000015640000}"/>
    <cellStyle name="40% - Accent3 3 5 2 2 2 2 2" xfId="23974" xr:uid="{00000000-0005-0000-0000-000016640000}"/>
    <cellStyle name="40% - Accent3 3 5 2 2 2 2 3" xfId="23975" xr:uid="{00000000-0005-0000-0000-000017640000}"/>
    <cellStyle name="40% - Accent3 3 5 2 2 2 3" xfId="23976" xr:uid="{00000000-0005-0000-0000-000018640000}"/>
    <cellStyle name="40% - Accent3 3 5 2 2 2 4" xfId="23977" xr:uid="{00000000-0005-0000-0000-000019640000}"/>
    <cellStyle name="40% - Accent3 3 5 2 2 3" xfId="23978" xr:uid="{00000000-0005-0000-0000-00001A640000}"/>
    <cellStyle name="40% - Accent3 3 5 2 2 3 2" xfId="23979" xr:uid="{00000000-0005-0000-0000-00001B640000}"/>
    <cellStyle name="40% - Accent3 3 5 2 2 3 2 2" xfId="23980" xr:uid="{00000000-0005-0000-0000-00001C640000}"/>
    <cellStyle name="40% - Accent3 3 5 2 2 3 2 3" xfId="23981" xr:uid="{00000000-0005-0000-0000-00001D640000}"/>
    <cellStyle name="40% - Accent3 3 5 2 2 3 3" xfId="23982" xr:uid="{00000000-0005-0000-0000-00001E640000}"/>
    <cellStyle name="40% - Accent3 3 5 2 2 3 4" xfId="23983" xr:uid="{00000000-0005-0000-0000-00001F640000}"/>
    <cellStyle name="40% - Accent3 3 5 2 2 4" xfId="23984" xr:uid="{00000000-0005-0000-0000-000020640000}"/>
    <cellStyle name="40% - Accent3 3 5 2 2 4 2" xfId="23985" xr:uid="{00000000-0005-0000-0000-000021640000}"/>
    <cellStyle name="40% - Accent3 3 5 2 2 4 3" xfId="23986" xr:uid="{00000000-0005-0000-0000-000022640000}"/>
    <cellStyle name="40% - Accent3 3 5 2 2 5" xfId="23987" xr:uid="{00000000-0005-0000-0000-000023640000}"/>
    <cellStyle name="40% - Accent3 3 5 2 2 5 2" xfId="23988" xr:uid="{00000000-0005-0000-0000-000024640000}"/>
    <cellStyle name="40% - Accent3 3 5 2 2 6" xfId="23989" xr:uid="{00000000-0005-0000-0000-000025640000}"/>
    <cellStyle name="40% - Accent3 3 5 2 2 6 2" xfId="23990" xr:uid="{00000000-0005-0000-0000-000026640000}"/>
    <cellStyle name="40% - Accent3 3 5 2 2 7" xfId="23991" xr:uid="{00000000-0005-0000-0000-000027640000}"/>
    <cellStyle name="40% - Accent3 3 5 2 3" xfId="23992" xr:uid="{00000000-0005-0000-0000-000028640000}"/>
    <cellStyle name="40% - Accent3 3 5 2 3 2" xfId="23993" xr:uid="{00000000-0005-0000-0000-000029640000}"/>
    <cellStyle name="40% - Accent3 3 5 2 3 2 2" xfId="23994" xr:uid="{00000000-0005-0000-0000-00002A640000}"/>
    <cellStyle name="40% - Accent3 3 5 2 3 2 3" xfId="23995" xr:uid="{00000000-0005-0000-0000-00002B640000}"/>
    <cellStyle name="40% - Accent3 3 5 2 3 3" xfId="23996" xr:uid="{00000000-0005-0000-0000-00002C640000}"/>
    <cellStyle name="40% - Accent3 3 5 2 3 3 2" xfId="23997" xr:uid="{00000000-0005-0000-0000-00002D640000}"/>
    <cellStyle name="40% - Accent3 3 5 2 3 4" xfId="23998" xr:uid="{00000000-0005-0000-0000-00002E640000}"/>
    <cellStyle name="40% - Accent3 3 5 2 3 4 2" xfId="23999" xr:uid="{00000000-0005-0000-0000-00002F640000}"/>
    <cellStyle name="40% - Accent3 3 5 2 3 5" xfId="24000" xr:uid="{00000000-0005-0000-0000-000030640000}"/>
    <cellStyle name="40% - Accent3 3 5 2 4" xfId="24001" xr:uid="{00000000-0005-0000-0000-000031640000}"/>
    <cellStyle name="40% - Accent3 3 5 2 4 2" xfId="24002" xr:uid="{00000000-0005-0000-0000-000032640000}"/>
    <cellStyle name="40% - Accent3 3 5 2 4 2 2" xfId="24003" xr:uid="{00000000-0005-0000-0000-000033640000}"/>
    <cellStyle name="40% - Accent3 3 5 2 4 2 3" xfId="24004" xr:uid="{00000000-0005-0000-0000-000034640000}"/>
    <cellStyle name="40% - Accent3 3 5 2 4 3" xfId="24005" xr:uid="{00000000-0005-0000-0000-000035640000}"/>
    <cellStyle name="40% - Accent3 3 5 2 4 4" xfId="24006" xr:uid="{00000000-0005-0000-0000-000036640000}"/>
    <cellStyle name="40% - Accent3 3 5 2 5" xfId="24007" xr:uid="{00000000-0005-0000-0000-000037640000}"/>
    <cellStyle name="40% - Accent3 3 5 2 5 2" xfId="24008" xr:uid="{00000000-0005-0000-0000-000038640000}"/>
    <cellStyle name="40% - Accent3 3 5 2 5 3" xfId="24009" xr:uid="{00000000-0005-0000-0000-000039640000}"/>
    <cellStyle name="40% - Accent3 3 5 2 6" xfId="24010" xr:uid="{00000000-0005-0000-0000-00003A640000}"/>
    <cellStyle name="40% - Accent3 3 5 2 6 2" xfId="24011" xr:uid="{00000000-0005-0000-0000-00003B640000}"/>
    <cellStyle name="40% - Accent3 3 5 2 7" xfId="24012" xr:uid="{00000000-0005-0000-0000-00003C640000}"/>
    <cellStyle name="40% - Accent3 3 5 2 7 2" xfId="24013" xr:uid="{00000000-0005-0000-0000-00003D640000}"/>
    <cellStyle name="40% - Accent3 3 5 2 8" xfId="24014" xr:uid="{00000000-0005-0000-0000-00003E640000}"/>
    <cellStyle name="40% - Accent3 3 5 3" xfId="24015" xr:uid="{00000000-0005-0000-0000-00003F640000}"/>
    <cellStyle name="40% - Accent3 3 5 3 2" xfId="24016" xr:uid="{00000000-0005-0000-0000-000040640000}"/>
    <cellStyle name="40% - Accent3 3 5 3 2 2" xfId="24017" xr:uid="{00000000-0005-0000-0000-000041640000}"/>
    <cellStyle name="40% - Accent3 3 5 3 2 2 2" xfId="24018" xr:uid="{00000000-0005-0000-0000-000042640000}"/>
    <cellStyle name="40% - Accent3 3 5 3 2 2 2 2" xfId="24019" xr:uid="{00000000-0005-0000-0000-000043640000}"/>
    <cellStyle name="40% - Accent3 3 5 3 2 2 2 3" xfId="24020" xr:uid="{00000000-0005-0000-0000-000044640000}"/>
    <cellStyle name="40% - Accent3 3 5 3 2 2 3" xfId="24021" xr:uid="{00000000-0005-0000-0000-000045640000}"/>
    <cellStyle name="40% - Accent3 3 5 3 2 2 4" xfId="24022" xr:uid="{00000000-0005-0000-0000-000046640000}"/>
    <cellStyle name="40% - Accent3 3 5 3 2 3" xfId="24023" xr:uid="{00000000-0005-0000-0000-000047640000}"/>
    <cellStyle name="40% - Accent3 3 5 3 2 3 2" xfId="24024" xr:uid="{00000000-0005-0000-0000-000048640000}"/>
    <cellStyle name="40% - Accent3 3 5 3 2 3 2 2" xfId="24025" xr:uid="{00000000-0005-0000-0000-000049640000}"/>
    <cellStyle name="40% - Accent3 3 5 3 2 3 2 3" xfId="24026" xr:uid="{00000000-0005-0000-0000-00004A640000}"/>
    <cellStyle name="40% - Accent3 3 5 3 2 3 3" xfId="24027" xr:uid="{00000000-0005-0000-0000-00004B640000}"/>
    <cellStyle name="40% - Accent3 3 5 3 2 3 4" xfId="24028" xr:uid="{00000000-0005-0000-0000-00004C640000}"/>
    <cellStyle name="40% - Accent3 3 5 3 2 4" xfId="24029" xr:uid="{00000000-0005-0000-0000-00004D640000}"/>
    <cellStyle name="40% - Accent3 3 5 3 2 4 2" xfId="24030" xr:uid="{00000000-0005-0000-0000-00004E640000}"/>
    <cellStyle name="40% - Accent3 3 5 3 2 4 3" xfId="24031" xr:uid="{00000000-0005-0000-0000-00004F640000}"/>
    <cellStyle name="40% - Accent3 3 5 3 2 5" xfId="24032" xr:uid="{00000000-0005-0000-0000-000050640000}"/>
    <cellStyle name="40% - Accent3 3 5 3 2 5 2" xfId="24033" xr:uid="{00000000-0005-0000-0000-000051640000}"/>
    <cellStyle name="40% - Accent3 3 5 3 2 6" xfId="24034" xr:uid="{00000000-0005-0000-0000-000052640000}"/>
    <cellStyle name="40% - Accent3 3 5 3 2 6 2" xfId="24035" xr:uid="{00000000-0005-0000-0000-000053640000}"/>
    <cellStyle name="40% - Accent3 3 5 3 2 7" xfId="24036" xr:uid="{00000000-0005-0000-0000-000054640000}"/>
    <cellStyle name="40% - Accent3 3 5 3 3" xfId="24037" xr:uid="{00000000-0005-0000-0000-000055640000}"/>
    <cellStyle name="40% - Accent3 3 5 3 3 2" xfId="24038" xr:uid="{00000000-0005-0000-0000-000056640000}"/>
    <cellStyle name="40% - Accent3 3 5 3 3 2 2" xfId="24039" xr:uid="{00000000-0005-0000-0000-000057640000}"/>
    <cellStyle name="40% - Accent3 3 5 3 3 2 3" xfId="24040" xr:uid="{00000000-0005-0000-0000-000058640000}"/>
    <cellStyle name="40% - Accent3 3 5 3 3 3" xfId="24041" xr:uid="{00000000-0005-0000-0000-000059640000}"/>
    <cellStyle name="40% - Accent3 3 5 3 3 3 2" xfId="24042" xr:uid="{00000000-0005-0000-0000-00005A640000}"/>
    <cellStyle name="40% - Accent3 3 5 3 3 4" xfId="24043" xr:uid="{00000000-0005-0000-0000-00005B640000}"/>
    <cellStyle name="40% - Accent3 3 5 3 3 4 2" xfId="24044" xr:uid="{00000000-0005-0000-0000-00005C640000}"/>
    <cellStyle name="40% - Accent3 3 5 3 3 5" xfId="24045" xr:uid="{00000000-0005-0000-0000-00005D640000}"/>
    <cellStyle name="40% - Accent3 3 5 3 4" xfId="24046" xr:uid="{00000000-0005-0000-0000-00005E640000}"/>
    <cellStyle name="40% - Accent3 3 5 3 4 2" xfId="24047" xr:uid="{00000000-0005-0000-0000-00005F640000}"/>
    <cellStyle name="40% - Accent3 3 5 3 4 2 2" xfId="24048" xr:uid="{00000000-0005-0000-0000-000060640000}"/>
    <cellStyle name="40% - Accent3 3 5 3 4 2 3" xfId="24049" xr:uid="{00000000-0005-0000-0000-000061640000}"/>
    <cellStyle name="40% - Accent3 3 5 3 4 3" xfId="24050" xr:uid="{00000000-0005-0000-0000-000062640000}"/>
    <cellStyle name="40% - Accent3 3 5 3 4 4" xfId="24051" xr:uid="{00000000-0005-0000-0000-000063640000}"/>
    <cellStyle name="40% - Accent3 3 5 3 5" xfId="24052" xr:uid="{00000000-0005-0000-0000-000064640000}"/>
    <cellStyle name="40% - Accent3 3 5 3 5 2" xfId="24053" xr:uid="{00000000-0005-0000-0000-000065640000}"/>
    <cellStyle name="40% - Accent3 3 5 3 5 3" xfId="24054" xr:uid="{00000000-0005-0000-0000-000066640000}"/>
    <cellStyle name="40% - Accent3 3 5 3 6" xfId="24055" xr:uid="{00000000-0005-0000-0000-000067640000}"/>
    <cellStyle name="40% - Accent3 3 5 3 6 2" xfId="24056" xr:uid="{00000000-0005-0000-0000-000068640000}"/>
    <cellStyle name="40% - Accent3 3 5 3 7" xfId="24057" xr:uid="{00000000-0005-0000-0000-000069640000}"/>
    <cellStyle name="40% - Accent3 3 5 3 7 2" xfId="24058" xr:uid="{00000000-0005-0000-0000-00006A640000}"/>
    <cellStyle name="40% - Accent3 3 5 3 8" xfId="24059" xr:uid="{00000000-0005-0000-0000-00006B640000}"/>
    <cellStyle name="40% - Accent3 3 5 4" xfId="24060" xr:uid="{00000000-0005-0000-0000-00006C640000}"/>
    <cellStyle name="40% - Accent3 3 5 4 2" xfId="24061" xr:uid="{00000000-0005-0000-0000-00006D640000}"/>
    <cellStyle name="40% - Accent3 3 5 4 2 2" xfId="24062" xr:uid="{00000000-0005-0000-0000-00006E640000}"/>
    <cellStyle name="40% - Accent3 3 5 4 2 2 2" xfId="24063" xr:uid="{00000000-0005-0000-0000-00006F640000}"/>
    <cellStyle name="40% - Accent3 3 5 4 2 2 3" xfId="24064" xr:uid="{00000000-0005-0000-0000-000070640000}"/>
    <cellStyle name="40% - Accent3 3 5 4 2 3" xfId="24065" xr:uid="{00000000-0005-0000-0000-000071640000}"/>
    <cellStyle name="40% - Accent3 3 5 4 2 4" xfId="24066" xr:uid="{00000000-0005-0000-0000-000072640000}"/>
    <cellStyle name="40% - Accent3 3 5 4 3" xfId="24067" xr:uid="{00000000-0005-0000-0000-000073640000}"/>
    <cellStyle name="40% - Accent3 3 5 4 3 2" xfId="24068" xr:uid="{00000000-0005-0000-0000-000074640000}"/>
    <cellStyle name="40% - Accent3 3 5 4 3 2 2" xfId="24069" xr:uid="{00000000-0005-0000-0000-000075640000}"/>
    <cellStyle name="40% - Accent3 3 5 4 3 2 3" xfId="24070" xr:uid="{00000000-0005-0000-0000-000076640000}"/>
    <cellStyle name="40% - Accent3 3 5 4 3 3" xfId="24071" xr:uid="{00000000-0005-0000-0000-000077640000}"/>
    <cellStyle name="40% - Accent3 3 5 4 3 4" xfId="24072" xr:uid="{00000000-0005-0000-0000-000078640000}"/>
    <cellStyle name="40% - Accent3 3 5 4 4" xfId="24073" xr:uid="{00000000-0005-0000-0000-000079640000}"/>
    <cellStyle name="40% - Accent3 3 5 4 4 2" xfId="24074" xr:uid="{00000000-0005-0000-0000-00007A640000}"/>
    <cellStyle name="40% - Accent3 3 5 4 4 3" xfId="24075" xr:uid="{00000000-0005-0000-0000-00007B640000}"/>
    <cellStyle name="40% - Accent3 3 5 4 5" xfId="24076" xr:uid="{00000000-0005-0000-0000-00007C640000}"/>
    <cellStyle name="40% - Accent3 3 5 4 5 2" xfId="24077" xr:uid="{00000000-0005-0000-0000-00007D640000}"/>
    <cellStyle name="40% - Accent3 3 5 4 6" xfId="24078" xr:uid="{00000000-0005-0000-0000-00007E640000}"/>
    <cellStyle name="40% - Accent3 3 5 4 6 2" xfId="24079" xr:uid="{00000000-0005-0000-0000-00007F640000}"/>
    <cellStyle name="40% - Accent3 3 5 4 7" xfId="24080" xr:uid="{00000000-0005-0000-0000-000080640000}"/>
    <cellStyle name="40% - Accent3 3 5 5" xfId="24081" xr:uid="{00000000-0005-0000-0000-000081640000}"/>
    <cellStyle name="40% - Accent3 3 5 5 2" xfId="24082" xr:uid="{00000000-0005-0000-0000-000082640000}"/>
    <cellStyle name="40% - Accent3 3 5 5 2 2" xfId="24083" xr:uid="{00000000-0005-0000-0000-000083640000}"/>
    <cellStyle name="40% - Accent3 3 5 5 2 3" xfId="24084" xr:uid="{00000000-0005-0000-0000-000084640000}"/>
    <cellStyle name="40% - Accent3 3 5 5 3" xfId="24085" xr:uid="{00000000-0005-0000-0000-000085640000}"/>
    <cellStyle name="40% - Accent3 3 5 5 3 2" xfId="24086" xr:uid="{00000000-0005-0000-0000-000086640000}"/>
    <cellStyle name="40% - Accent3 3 5 5 4" xfId="24087" xr:uid="{00000000-0005-0000-0000-000087640000}"/>
    <cellStyle name="40% - Accent3 3 5 5 4 2" xfId="24088" xr:uid="{00000000-0005-0000-0000-000088640000}"/>
    <cellStyle name="40% - Accent3 3 5 5 5" xfId="24089" xr:uid="{00000000-0005-0000-0000-000089640000}"/>
    <cellStyle name="40% - Accent3 3 5 6" xfId="24090" xr:uid="{00000000-0005-0000-0000-00008A640000}"/>
    <cellStyle name="40% - Accent3 3 5 6 2" xfId="24091" xr:uid="{00000000-0005-0000-0000-00008B640000}"/>
    <cellStyle name="40% - Accent3 3 5 6 2 2" xfId="24092" xr:uid="{00000000-0005-0000-0000-00008C640000}"/>
    <cellStyle name="40% - Accent3 3 5 6 2 3" xfId="24093" xr:uid="{00000000-0005-0000-0000-00008D640000}"/>
    <cellStyle name="40% - Accent3 3 5 6 3" xfId="24094" xr:uid="{00000000-0005-0000-0000-00008E640000}"/>
    <cellStyle name="40% - Accent3 3 5 6 4" xfId="24095" xr:uid="{00000000-0005-0000-0000-00008F640000}"/>
    <cellStyle name="40% - Accent3 3 5 7" xfId="24096" xr:uid="{00000000-0005-0000-0000-000090640000}"/>
    <cellStyle name="40% - Accent3 3 5 7 2" xfId="24097" xr:uid="{00000000-0005-0000-0000-000091640000}"/>
    <cellStyle name="40% - Accent3 3 5 7 3" xfId="24098" xr:uid="{00000000-0005-0000-0000-000092640000}"/>
    <cellStyle name="40% - Accent3 3 5 8" xfId="24099" xr:uid="{00000000-0005-0000-0000-000093640000}"/>
    <cellStyle name="40% - Accent3 3 5 8 2" xfId="24100" xr:uid="{00000000-0005-0000-0000-000094640000}"/>
    <cellStyle name="40% - Accent3 3 5 9" xfId="24101" xr:uid="{00000000-0005-0000-0000-000095640000}"/>
    <cellStyle name="40% - Accent3 3 5 9 2" xfId="24102" xr:uid="{00000000-0005-0000-0000-000096640000}"/>
    <cellStyle name="40% - Accent3 3 6" xfId="24103" xr:uid="{00000000-0005-0000-0000-000097640000}"/>
    <cellStyle name="40% - Accent3 3 6 2" xfId="24104" xr:uid="{00000000-0005-0000-0000-000098640000}"/>
    <cellStyle name="40% - Accent3 3 6 2 2" xfId="24105" xr:uid="{00000000-0005-0000-0000-000099640000}"/>
    <cellStyle name="40% - Accent3 3 6 2 2 2" xfId="24106" xr:uid="{00000000-0005-0000-0000-00009A640000}"/>
    <cellStyle name="40% - Accent3 3 6 2 2 2 2" xfId="24107" xr:uid="{00000000-0005-0000-0000-00009B640000}"/>
    <cellStyle name="40% - Accent3 3 6 2 2 2 3" xfId="24108" xr:uid="{00000000-0005-0000-0000-00009C640000}"/>
    <cellStyle name="40% - Accent3 3 6 2 2 3" xfId="24109" xr:uid="{00000000-0005-0000-0000-00009D640000}"/>
    <cellStyle name="40% - Accent3 3 6 2 2 4" xfId="24110" xr:uid="{00000000-0005-0000-0000-00009E640000}"/>
    <cellStyle name="40% - Accent3 3 6 2 3" xfId="24111" xr:uid="{00000000-0005-0000-0000-00009F640000}"/>
    <cellStyle name="40% - Accent3 3 6 2 3 2" xfId="24112" xr:uid="{00000000-0005-0000-0000-0000A0640000}"/>
    <cellStyle name="40% - Accent3 3 6 2 3 2 2" xfId="24113" xr:uid="{00000000-0005-0000-0000-0000A1640000}"/>
    <cellStyle name="40% - Accent3 3 6 2 3 2 3" xfId="24114" xr:uid="{00000000-0005-0000-0000-0000A2640000}"/>
    <cellStyle name="40% - Accent3 3 6 2 3 3" xfId="24115" xr:uid="{00000000-0005-0000-0000-0000A3640000}"/>
    <cellStyle name="40% - Accent3 3 6 2 3 4" xfId="24116" xr:uid="{00000000-0005-0000-0000-0000A4640000}"/>
    <cellStyle name="40% - Accent3 3 6 2 4" xfId="24117" xr:uid="{00000000-0005-0000-0000-0000A5640000}"/>
    <cellStyle name="40% - Accent3 3 6 2 4 2" xfId="24118" xr:uid="{00000000-0005-0000-0000-0000A6640000}"/>
    <cellStyle name="40% - Accent3 3 6 2 4 3" xfId="24119" xr:uid="{00000000-0005-0000-0000-0000A7640000}"/>
    <cellStyle name="40% - Accent3 3 6 2 5" xfId="24120" xr:uid="{00000000-0005-0000-0000-0000A8640000}"/>
    <cellStyle name="40% - Accent3 3 6 2 5 2" xfId="24121" xr:uid="{00000000-0005-0000-0000-0000A9640000}"/>
    <cellStyle name="40% - Accent3 3 6 2 6" xfId="24122" xr:uid="{00000000-0005-0000-0000-0000AA640000}"/>
    <cellStyle name="40% - Accent3 3 6 2 6 2" xfId="24123" xr:uid="{00000000-0005-0000-0000-0000AB640000}"/>
    <cellStyle name="40% - Accent3 3 6 2 7" xfId="24124" xr:uid="{00000000-0005-0000-0000-0000AC640000}"/>
    <cellStyle name="40% - Accent3 3 6 3" xfId="24125" xr:uid="{00000000-0005-0000-0000-0000AD640000}"/>
    <cellStyle name="40% - Accent3 3 6 3 2" xfId="24126" xr:uid="{00000000-0005-0000-0000-0000AE640000}"/>
    <cellStyle name="40% - Accent3 3 6 3 2 2" xfId="24127" xr:uid="{00000000-0005-0000-0000-0000AF640000}"/>
    <cellStyle name="40% - Accent3 3 6 3 2 3" xfId="24128" xr:uid="{00000000-0005-0000-0000-0000B0640000}"/>
    <cellStyle name="40% - Accent3 3 6 3 3" xfId="24129" xr:uid="{00000000-0005-0000-0000-0000B1640000}"/>
    <cellStyle name="40% - Accent3 3 6 3 3 2" xfId="24130" xr:uid="{00000000-0005-0000-0000-0000B2640000}"/>
    <cellStyle name="40% - Accent3 3 6 3 4" xfId="24131" xr:uid="{00000000-0005-0000-0000-0000B3640000}"/>
    <cellStyle name="40% - Accent3 3 6 3 4 2" xfId="24132" xr:uid="{00000000-0005-0000-0000-0000B4640000}"/>
    <cellStyle name="40% - Accent3 3 6 3 5" xfId="24133" xr:uid="{00000000-0005-0000-0000-0000B5640000}"/>
    <cellStyle name="40% - Accent3 3 6 4" xfId="24134" xr:uid="{00000000-0005-0000-0000-0000B6640000}"/>
    <cellStyle name="40% - Accent3 3 6 4 2" xfId="24135" xr:uid="{00000000-0005-0000-0000-0000B7640000}"/>
    <cellStyle name="40% - Accent3 3 6 4 2 2" xfId="24136" xr:uid="{00000000-0005-0000-0000-0000B8640000}"/>
    <cellStyle name="40% - Accent3 3 6 4 2 3" xfId="24137" xr:uid="{00000000-0005-0000-0000-0000B9640000}"/>
    <cellStyle name="40% - Accent3 3 6 4 3" xfId="24138" xr:uid="{00000000-0005-0000-0000-0000BA640000}"/>
    <cellStyle name="40% - Accent3 3 6 4 4" xfId="24139" xr:uid="{00000000-0005-0000-0000-0000BB640000}"/>
    <cellStyle name="40% - Accent3 3 6 5" xfId="24140" xr:uid="{00000000-0005-0000-0000-0000BC640000}"/>
    <cellStyle name="40% - Accent3 3 6 5 2" xfId="24141" xr:uid="{00000000-0005-0000-0000-0000BD640000}"/>
    <cellStyle name="40% - Accent3 3 6 5 3" xfId="24142" xr:uid="{00000000-0005-0000-0000-0000BE640000}"/>
    <cellStyle name="40% - Accent3 3 6 6" xfId="24143" xr:uid="{00000000-0005-0000-0000-0000BF640000}"/>
    <cellStyle name="40% - Accent3 3 6 6 2" xfId="24144" xr:uid="{00000000-0005-0000-0000-0000C0640000}"/>
    <cellStyle name="40% - Accent3 3 6 7" xfId="24145" xr:uid="{00000000-0005-0000-0000-0000C1640000}"/>
    <cellStyle name="40% - Accent3 3 6 7 2" xfId="24146" xr:uid="{00000000-0005-0000-0000-0000C2640000}"/>
    <cellStyle name="40% - Accent3 3 6 8" xfId="24147" xr:uid="{00000000-0005-0000-0000-0000C3640000}"/>
    <cellStyle name="40% - Accent3 3 7" xfId="24148" xr:uid="{00000000-0005-0000-0000-0000C4640000}"/>
    <cellStyle name="40% - Accent3 3 7 2" xfId="24149" xr:uid="{00000000-0005-0000-0000-0000C5640000}"/>
    <cellStyle name="40% - Accent3 3 7 2 2" xfId="24150" xr:uid="{00000000-0005-0000-0000-0000C6640000}"/>
    <cellStyle name="40% - Accent3 3 7 2 2 2" xfId="24151" xr:uid="{00000000-0005-0000-0000-0000C7640000}"/>
    <cellStyle name="40% - Accent3 3 7 2 2 2 2" xfId="24152" xr:uid="{00000000-0005-0000-0000-0000C8640000}"/>
    <cellStyle name="40% - Accent3 3 7 2 2 2 3" xfId="24153" xr:uid="{00000000-0005-0000-0000-0000C9640000}"/>
    <cellStyle name="40% - Accent3 3 7 2 2 3" xfId="24154" xr:uid="{00000000-0005-0000-0000-0000CA640000}"/>
    <cellStyle name="40% - Accent3 3 7 2 2 4" xfId="24155" xr:uid="{00000000-0005-0000-0000-0000CB640000}"/>
    <cellStyle name="40% - Accent3 3 7 2 3" xfId="24156" xr:uid="{00000000-0005-0000-0000-0000CC640000}"/>
    <cellStyle name="40% - Accent3 3 7 2 3 2" xfId="24157" xr:uid="{00000000-0005-0000-0000-0000CD640000}"/>
    <cellStyle name="40% - Accent3 3 7 2 3 2 2" xfId="24158" xr:uid="{00000000-0005-0000-0000-0000CE640000}"/>
    <cellStyle name="40% - Accent3 3 7 2 3 2 3" xfId="24159" xr:uid="{00000000-0005-0000-0000-0000CF640000}"/>
    <cellStyle name="40% - Accent3 3 7 2 3 3" xfId="24160" xr:uid="{00000000-0005-0000-0000-0000D0640000}"/>
    <cellStyle name="40% - Accent3 3 7 2 3 4" xfId="24161" xr:uid="{00000000-0005-0000-0000-0000D1640000}"/>
    <cellStyle name="40% - Accent3 3 7 2 4" xfId="24162" xr:uid="{00000000-0005-0000-0000-0000D2640000}"/>
    <cellStyle name="40% - Accent3 3 7 2 4 2" xfId="24163" xr:uid="{00000000-0005-0000-0000-0000D3640000}"/>
    <cellStyle name="40% - Accent3 3 7 2 4 3" xfId="24164" xr:uid="{00000000-0005-0000-0000-0000D4640000}"/>
    <cellStyle name="40% - Accent3 3 7 2 5" xfId="24165" xr:uid="{00000000-0005-0000-0000-0000D5640000}"/>
    <cellStyle name="40% - Accent3 3 7 2 5 2" xfId="24166" xr:uid="{00000000-0005-0000-0000-0000D6640000}"/>
    <cellStyle name="40% - Accent3 3 7 2 6" xfId="24167" xr:uid="{00000000-0005-0000-0000-0000D7640000}"/>
    <cellStyle name="40% - Accent3 3 7 2 6 2" xfId="24168" xr:uid="{00000000-0005-0000-0000-0000D8640000}"/>
    <cellStyle name="40% - Accent3 3 7 2 7" xfId="24169" xr:uid="{00000000-0005-0000-0000-0000D9640000}"/>
    <cellStyle name="40% - Accent3 3 7 3" xfId="24170" xr:uid="{00000000-0005-0000-0000-0000DA640000}"/>
    <cellStyle name="40% - Accent3 3 7 3 2" xfId="24171" xr:uid="{00000000-0005-0000-0000-0000DB640000}"/>
    <cellStyle name="40% - Accent3 3 7 3 2 2" xfId="24172" xr:uid="{00000000-0005-0000-0000-0000DC640000}"/>
    <cellStyle name="40% - Accent3 3 7 3 2 3" xfId="24173" xr:uid="{00000000-0005-0000-0000-0000DD640000}"/>
    <cellStyle name="40% - Accent3 3 7 3 3" xfId="24174" xr:uid="{00000000-0005-0000-0000-0000DE640000}"/>
    <cellStyle name="40% - Accent3 3 7 3 3 2" xfId="24175" xr:uid="{00000000-0005-0000-0000-0000DF640000}"/>
    <cellStyle name="40% - Accent3 3 7 3 4" xfId="24176" xr:uid="{00000000-0005-0000-0000-0000E0640000}"/>
    <cellStyle name="40% - Accent3 3 7 3 4 2" xfId="24177" xr:uid="{00000000-0005-0000-0000-0000E1640000}"/>
    <cellStyle name="40% - Accent3 3 7 3 5" xfId="24178" xr:uid="{00000000-0005-0000-0000-0000E2640000}"/>
    <cellStyle name="40% - Accent3 3 7 4" xfId="24179" xr:uid="{00000000-0005-0000-0000-0000E3640000}"/>
    <cellStyle name="40% - Accent3 3 7 4 2" xfId="24180" xr:uid="{00000000-0005-0000-0000-0000E4640000}"/>
    <cellStyle name="40% - Accent3 3 7 4 2 2" xfId="24181" xr:uid="{00000000-0005-0000-0000-0000E5640000}"/>
    <cellStyle name="40% - Accent3 3 7 4 2 3" xfId="24182" xr:uid="{00000000-0005-0000-0000-0000E6640000}"/>
    <cellStyle name="40% - Accent3 3 7 4 3" xfId="24183" xr:uid="{00000000-0005-0000-0000-0000E7640000}"/>
    <cellStyle name="40% - Accent3 3 7 4 4" xfId="24184" xr:uid="{00000000-0005-0000-0000-0000E8640000}"/>
    <cellStyle name="40% - Accent3 3 7 5" xfId="24185" xr:uid="{00000000-0005-0000-0000-0000E9640000}"/>
    <cellStyle name="40% - Accent3 3 7 5 2" xfId="24186" xr:uid="{00000000-0005-0000-0000-0000EA640000}"/>
    <cellStyle name="40% - Accent3 3 7 5 3" xfId="24187" xr:uid="{00000000-0005-0000-0000-0000EB640000}"/>
    <cellStyle name="40% - Accent3 3 7 6" xfId="24188" xr:uid="{00000000-0005-0000-0000-0000EC640000}"/>
    <cellStyle name="40% - Accent3 3 7 6 2" xfId="24189" xr:uid="{00000000-0005-0000-0000-0000ED640000}"/>
    <cellStyle name="40% - Accent3 3 7 7" xfId="24190" xr:uid="{00000000-0005-0000-0000-0000EE640000}"/>
    <cellStyle name="40% - Accent3 3 7 7 2" xfId="24191" xr:uid="{00000000-0005-0000-0000-0000EF640000}"/>
    <cellStyle name="40% - Accent3 3 7 8" xfId="24192" xr:uid="{00000000-0005-0000-0000-0000F0640000}"/>
    <cellStyle name="40% - Accent3 3 8" xfId="24193" xr:uid="{00000000-0005-0000-0000-0000F1640000}"/>
    <cellStyle name="40% - Accent3 3 8 2" xfId="24194" xr:uid="{00000000-0005-0000-0000-0000F2640000}"/>
    <cellStyle name="40% - Accent3 3 8 2 2" xfId="24195" xr:uid="{00000000-0005-0000-0000-0000F3640000}"/>
    <cellStyle name="40% - Accent3 3 8 2 2 2" xfId="24196" xr:uid="{00000000-0005-0000-0000-0000F4640000}"/>
    <cellStyle name="40% - Accent3 3 8 2 2 3" xfId="24197" xr:uid="{00000000-0005-0000-0000-0000F5640000}"/>
    <cellStyle name="40% - Accent3 3 8 2 3" xfId="24198" xr:uid="{00000000-0005-0000-0000-0000F6640000}"/>
    <cellStyle name="40% - Accent3 3 8 2 4" xfId="24199" xr:uid="{00000000-0005-0000-0000-0000F7640000}"/>
    <cellStyle name="40% - Accent3 3 8 3" xfId="24200" xr:uid="{00000000-0005-0000-0000-0000F8640000}"/>
    <cellStyle name="40% - Accent3 3 8 3 2" xfId="24201" xr:uid="{00000000-0005-0000-0000-0000F9640000}"/>
    <cellStyle name="40% - Accent3 3 8 3 2 2" xfId="24202" xr:uid="{00000000-0005-0000-0000-0000FA640000}"/>
    <cellStyle name="40% - Accent3 3 8 3 2 3" xfId="24203" xr:uid="{00000000-0005-0000-0000-0000FB640000}"/>
    <cellStyle name="40% - Accent3 3 8 3 3" xfId="24204" xr:uid="{00000000-0005-0000-0000-0000FC640000}"/>
    <cellStyle name="40% - Accent3 3 8 3 4" xfId="24205" xr:uid="{00000000-0005-0000-0000-0000FD640000}"/>
    <cellStyle name="40% - Accent3 3 8 4" xfId="24206" xr:uid="{00000000-0005-0000-0000-0000FE640000}"/>
    <cellStyle name="40% - Accent3 3 8 4 2" xfId="24207" xr:uid="{00000000-0005-0000-0000-0000FF640000}"/>
    <cellStyle name="40% - Accent3 3 8 4 3" xfId="24208" xr:uid="{00000000-0005-0000-0000-000000650000}"/>
    <cellStyle name="40% - Accent3 3 8 5" xfId="24209" xr:uid="{00000000-0005-0000-0000-000001650000}"/>
    <cellStyle name="40% - Accent3 3 8 5 2" xfId="24210" xr:uid="{00000000-0005-0000-0000-000002650000}"/>
    <cellStyle name="40% - Accent3 3 8 6" xfId="24211" xr:uid="{00000000-0005-0000-0000-000003650000}"/>
    <cellStyle name="40% - Accent3 3 8 6 2" xfId="24212" xr:uid="{00000000-0005-0000-0000-000004650000}"/>
    <cellStyle name="40% - Accent3 3 8 7" xfId="24213" xr:uid="{00000000-0005-0000-0000-000005650000}"/>
    <cellStyle name="40% - Accent3 3 9" xfId="24214" xr:uid="{00000000-0005-0000-0000-000006650000}"/>
    <cellStyle name="40% - Accent3 3 9 2" xfId="24215" xr:uid="{00000000-0005-0000-0000-000007650000}"/>
    <cellStyle name="40% - Accent3 3 9 2 2" xfId="24216" xr:uid="{00000000-0005-0000-0000-000008650000}"/>
    <cellStyle name="40% - Accent3 3 9 2 3" xfId="24217" xr:uid="{00000000-0005-0000-0000-000009650000}"/>
    <cellStyle name="40% - Accent3 3 9 3" xfId="24218" xr:uid="{00000000-0005-0000-0000-00000A650000}"/>
    <cellStyle name="40% - Accent3 3 9 3 2" xfId="24219" xr:uid="{00000000-0005-0000-0000-00000B650000}"/>
    <cellStyle name="40% - Accent3 3 9 4" xfId="24220" xr:uid="{00000000-0005-0000-0000-00000C650000}"/>
    <cellStyle name="40% - Accent3 3 9 4 2" xfId="24221" xr:uid="{00000000-0005-0000-0000-00000D650000}"/>
    <cellStyle name="40% - Accent3 3 9 5" xfId="24222" xr:uid="{00000000-0005-0000-0000-00000E650000}"/>
    <cellStyle name="40% - Accent3 4" xfId="642" xr:uid="{00000000-0005-0000-0000-00000F650000}"/>
    <cellStyle name="40% - Accent3 4 10" xfId="24224" xr:uid="{00000000-0005-0000-0000-000010650000}"/>
    <cellStyle name="40% - Accent3 4 11" xfId="24223" xr:uid="{00000000-0005-0000-0000-000011650000}"/>
    <cellStyle name="40% - Accent3 4 12" xfId="52195" xr:uid="{00000000-0005-0000-0000-000012650000}"/>
    <cellStyle name="40% - Accent3 4 13" xfId="52501" xr:uid="{00000000-0005-0000-0000-000013650000}"/>
    <cellStyle name="40% - Accent3 4 14" xfId="53972" xr:uid="{00000000-0005-0000-0000-000014650000}"/>
    <cellStyle name="40% - Accent3 4 15" xfId="55498" xr:uid="{00000000-0005-0000-0000-000015650000}"/>
    <cellStyle name="40% - Accent3 4 16" xfId="56876" xr:uid="{00000000-0005-0000-0000-000016650000}"/>
    <cellStyle name="40% - Accent3 4 2" xfId="785" xr:uid="{00000000-0005-0000-0000-000017650000}"/>
    <cellStyle name="40% - Accent3 4 2 10" xfId="52280" xr:uid="{00000000-0005-0000-0000-000018650000}"/>
    <cellStyle name="40% - Accent3 4 2 11" xfId="52502" xr:uid="{00000000-0005-0000-0000-000019650000}"/>
    <cellStyle name="40% - Accent3 4 2 12" xfId="53973" xr:uid="{00000000-0005-0000-0000-00001A650000}"/>
    <cellStyle name="40% - Accent3 4 2 13" xfId="55499" xr:uid="{00000000-0005-0000-0000-00001B650000}"/>
    <cellStyle name="40% - Accent3 4 2 14" xfId="56877" xr:uid="{00000000-0005-0000-0000-00001C650000}"/>
    <cellStyle name="40% - Accent3 4 2 2" xfId="24226" xr:uid="{00000000-0005-0000-0000-00001D650000}"/>
    <cellStyle name="40% - Accent3 4 2 2 10" xfId="56135" xr:uid="{00000000-0005-0000-0000-00001E650000}"/>
    <cellStyle name="40% - Accent3 4 2 2 11" xfId="57513" xr:uid="{00000000-0005-0000-0000-00001F650000}"/>
    <cellStyle name="40% - Accent3 4 2 2 2" xfId="24227" xr:uid="{00000000-0005-0000-0000-000020650000}"/>
    <cellStyle name="40% - Accent3 4 2 2 2 2" xfId="24228" xr:uid="{00000000-0005-0000-0000-000021650000}"/>
    <cellStyle name="40% - Accent3 4 2 2 2 2 2" xfId="24229" xr:uid="{00000000-0005-0000-0000-000022650000}"/>
    <cellStyle name="40% - Accent3 4 2 2 2 2 3" xfId="24230" xr:uid="{00000000-0005-0000-0000-000023650000}"/>
    <cellStyle name="40% - Accent3 4 2 2 2 3" xfId="24231" xr:uid="{00000000-0005-0000-0000-000024650000}"/>
    <cellStyle name="40% - Accent3 4 2 2 2 4" xfId="24232" xr:uid="{00000000-0005-0000-0000-000025650000}"/>
    <cellStyle name="40% - Accent3 4 2 2 3" xfId="24233" xr:uid="{00000000-0005-0000-0000-000026650000}"/>
    <cellStyle name="40% - Accent3 4 2 2 3 2" xfId="24234" xr:uid="{00000000-0005-0000-0000-000027650000}"/>
    <cellStyle name="40% - Accent3 4 2 2 3 2 2" xfId="24235" xr:uid="{00000000-0005-0000-0000-000028650000}"/>
    <cellStyle name="40% - Accent3 4 2 2 3 2 3" xfId="24236" xr:uid="{00000000-0005-0000-0000-000029650000}"/>
    <cellStyle name="40% - Accent3 4 2 2 3 3" xfId="24237" xr:uid="{00000000-0005-0000-0000-00002A650000}"/>
    <cellStyle name="40% - Accent3 4 2 2 3 4" xfId="24238" xr:uid="{00000000-0005-0000-0000-00002B650000}"/>
    <cellStyle name="40% - Accent3 4 2 2 4" xfId="24239" xr:uid="{00000000-0005-0000-0000-00002C650000}"/>
    <cellStyle name="40% - Accent3 4 2 2 4 2" xfId="24240" xr:uid="{00000000-0005-0000-0000-00002D650000}"/>
    <cellStyle name="40% - Accent3 4 2 2 4 3" xfId="24241" xr:uid="{00000000-0005-0000-0000-00002E650000}"/>
    <cellStyle name="40% - Accent3 4 2 2 5" xfId="24242" xr:uid="{00000000-0005-0000-0000-00002F650000}"/>
    <cellStyle name="40% - Accent3 4 2 2 5 2" xfId="24243" xr:uid="{00000000-0005-0000-0000-000030650000}"/>
    <cellStyle name="40% - Accent3 4 2 2 6" xfId="24244" xr:uid="{00000000-0005-0000-0000-000031650000}"/>
    <cellStyle name="40% - Accent3 4 2 2 6 2" xfId="24245" xr:uid="{00000000-0005-0000-0000-000032650000}"/>
    <cellStyle name="40% - Accent3 4 2 2 7" xfId="24246" xr:uid="{00000000-0005-0000-0000-000033650000}"/>
    <cellStyle name="40% - Accent3 4 2 2 8" xfId="53251" xr:uid="{00000000-0005-0000-0000-000034650000}"/>
    <cellStyle name="40% - Accent3 4 2 2 9" xfId="54609" xr:uid="{00000000-0005-0000-0000-000035650000}"/>
    <cellStyle name="40% - Accent3 4 2 3" xfId="24247" xr:uid="{00000000-0005-0000-0000-000036650000}"/>
    <cellStyle name="40% - Accent3 4 2 3 2" xfId="24248" xr:uid="{00000000-0005-0000-0000-000037650000}"/>
    <cellStyle name="40% - Accent3 4 2 3 2 2" xfId="24249" xr:uid="{00000000-0005-0000-0000-000038650000}"/>
    <cellStyle name="40% - Accent3 4 2 3 2 3" xfId="24250" xr:uid="{00000000-0005-0000-0000-000039650000}"/>
    <cellStyle name="40% - Accent3 4 2 3 3" xfId="24251" xr:uid="{00000000-0005-0000-0000-00003A650000}"/>
    <cellStyle name="40% - Accent3 4 2 3 3 2" xfId="24252" xr:uid="{00000000-0005-0000-0000-00003B650000}"/>
    <cellStyle name="40% - Accent3 4 2 3 4" xfId="24253" xr:uid="{00000000-0005-0000-0000-00003C650000}"/>
    <cellStyle name="40% - Accent3 4 2 3 4 2" xfId="24254" xr:uid="{00000000-0005-0000-0000-00003D650000}"/>
    <cellStyle name="40% - Accent3 4 2 3 5" xfId="24255" xr:uid="{00000000-0005-0000-0000-00003E650000}"/>
    <cellStyle name="40% - Accent3 4 2 3 6" xfId="53023" xr:uid="{00000000-0005-0000-0000-00003F650000}"/>
    <cellStyle name="40% - Accent3 4 2 3 7" xfId="54434" xr:uid="{00000000-0005-0000-0000-000040650000}"/>
    <cellStyle name="40% - Accent3 4 2 3 8" xfId="55960" xr:uid="{00000000-0005-0000-0000-000041650000}"/>
    <cellStyle name="40% - Accent3 4 2 3 9" xfId="57338" xr:uid="{00000000-0005-0000-0000-000042650000}"/>
    <cellStyle name="40% - Accent3 4 2 4" xfId="24256" xr:uid="{00000000-0005-0000-0000-000043650000}"/>
    <cellStyle name="40% - Accent3 4 2 4 2" xfId="24257" xr:uid="{00000000-0005-0000-0000-000044650000}"/>
    <cellStyle name="40% - Accent3 4 2 4 2 2" xfId="24258" xr:uid="{00000000-0005-0000-0000-000045650000}"/>
    <cellStyle name="40% - Accent3 4 2 4 2 3" xfId="24259" xr:uid="{00000000-0005-0000-0000-000046650000}"/>
    <cellStyle name="40% - Accent3 4 2 4 3" xfId="24260" xr:uid="{00000000-0005-0000-0000-000047650000}"/>
    <cellStyle name="40% - Accent3 4 2 4 4" xfId="24261" xr:uid="{00000000-0005-0000-0000-000048650000}"/>
    <cellStyle name="40% - Accent3 4 2 4 5" xfId="52715" xr:uid="{00000000-0005-0000-0000-000049650000}"/>
    <cellStyle name="40% - Accent3 4 2 4 6" xfId="54186" xr:uid="{00000000-0005-0000-0000-00004A650000}"/>
    <cellStyle name="40% - Accent3 4 2 4 7" xfId="55712" xr:uid="{00000000-0005-0000-0000-00004B650000}"/>
    <cellStyle name="40% - Accent3 4 2 4 8" xfId="57090" xr:uid="{00000000-0005-0000-0000-00004C650000}"/>
    <cellStyle name="40% - Accent3 4 2 5" xfId="24262" xr:uid="{00000000-0005-0000-0000-00004D650000}"/>
    <cellStyle name="40% - Accent3 4 2 5 2" xfId="24263" xr:uid="{00000000-0005-0000-0000-00004E650000}"/>
    <cellStyle name="40% - Accent3 4 2 5 3" xfId="24264" xr:uid="{00000000-0005-0000-0000-00004F650000}"/>
    <cellStyle name="40% - Accent3 4 2 6" xfId="24265" xr:uid="{00000000-0005-0000-0000-000050650000}"/>
    <cellStyle name="40% - Accent3 4 2 6 2" xfId="24266" xr:uid="{00000000-0005-0000-0000-000051650000}"/>
    <cellStyle name="40% - Accent3 4 2 7" xfId="24267" xr:uid="{00000000-0005-0000-0000-000052650000}"/>
    <cellStyle name="40% - Accent3 4 2 7 2" xfId="24268" xr:uid="{00000000-0005-0000-0000-000053650000}"/>
    <cellStyle name="40% - Accent3 4 2 8" xfId="24269" xr:uid="{00000000-0005-0000-0000-000054650000}"/>
    <cellStyle name="40% - Accent3 4 2 9" xfId="24225" xr:uid="{00000000-0005-0000-0000-000055650000}"/>
    <cellStyle name="40% - Accent3 4 3" xfId="24270" xr:uid="{00000000-0005-0000-0000-000056650000}"/>
    <cellStyle name="40% - Accent3 4 3 10" xfId="54608" xr:uid="{00000000-0005-0000-0000-000057650000}"/>
    <cellStyle name="40% - Accent3 4 3 11" xfId="56134" xr:uid="{00000000-0005-0000-0000-000058650000}"/>
    <cellStyle name="40% - Accent3 4 3 12" xfId="57512" xr:uid="{00000000-0005-0000-0000-000059650000}"/>
    <cellStyle name="40% - Accent3 4 3 2" xfId="24271" xr:uid="{00000000-0005-0000-0000-00005A650000}"/>
    <cellStyle name="40% - Accent3 4 3 2 2" xfId="24272" xr:uid="{00000000-0005-0000-0000-00005B650000}"/>
    <cellStyle name="40% - Accent3 4 3 2 2 2" xfId="24273" xr:uid="{00000000-0005-0000-0000-00005C650000}"/>
    <cellStyle name="40% - Accent3 4 3 2 2 2 2" xfId="24274" xr:uid="{00000000-0005-0000-0000-00005D650000}"/>
    <cellStyle name="40% - Accent3 4 3 2 2 2 3" xfId="24275" xr:uid="{00000000-0005-0000-0000-00005E650000}"/>
    <cellStyle name="40% - Accent3 4 3 2 2 3" xfId="24276" xr:uid="{00000000-0005-0000-0000-00005F650000}"/>
    <cellStyle name="40% - Accent3 4 3 2 2 4" xfId="24277" xr:uid="{00000000-0005-0000-0000-000060650000}"/>
    <cellStyle name="40% - Accent3 4 3 2 3" xfId="24278" xr:uid="{00000000-0005-0000-0000-000061650000}"/>
    <cellStyle name="40% - Accent3 4 3 2 3 2" xfId="24279" xr:uid="{00000000-0005-0000-0000-000062650000}"/>
    <cellStyle name="40% - Accent3 4 3 2 3 2 2" xfId="24280" xr:uid="{00000000-0005-0000-0000-000063650000}"/>
    <cellStyle name="40% - Accent3 4 3 2 3 2 3" xfId="24281" xr:uid="{00000000-0005-0000-0000-000064650000}"/>
    <cellStyle name="40% - Accent3 4 3 2 3 3" xfId="24282" xr:uid="{00000000-0005-0000-0000-000065650000}"/>
    <cellStyle name="40% - Accent3 4 3 2 3 4" xfId="24283" xr:uid="{00000000-0005-0000-0000-000066650000}"/>
    <cellStyle name="40% - Accent3 4 3 2 4" xfId="24284" xr:uid="{00000000-0005-0000-0000-000067650000}"/>
    <cellStyle name="40% - Accent3 4 3 2 4 2" xfId="24285" xr:uid="{00000000-0005-0000-0000-000068650000}"/>
    <cellStyle name="40% - Accent3 4 3 2 4 3" xfId="24286" xr:uid="{00000000-0005-0000-0000-000069650000}"/>
    <cellStyle name="40% - Accent3 4 3 2 5" xfId="24287" xr:uid="{00000000-0005-0000-0000-00006A650000}"/>
    <cellStyle name="40% - Accent3 4 3 2 5 2" xfId="24288" xr:uid="{00000000-0005-0000-0000-00006B650000}"/>
    <cellStyle name="40% - Accent3 4 3 2 6" xfId="24289" xr:uid="{00000000-0005-0000-0000-00006C650000}"/>
    <cellStyle name="40% - Accent3 4 3 2 6 2" xfId="24290" xr:uid="{00000000-0005-0000-0000-00006D650000}"/>
    <cellStyle name="40% - Accent3 4 3 2 7" xfId="24291" xr:uid="{00000000-0005-0000-0000-00006E650000}"/>
    <cellStyle name="40% - Accent3 4 3 3" xfId="24292" xr:uid="{00000000-0005-0000-0000-00006F650000}"/>
    <cellStyle name="40% - Accent3 4 3 3 2" xfId="24293" xr:uid="{00000000-0005-0000-0000-000070650000}"/>
    <cellStyle name="40% - Accent3 4 3 3 2 2" xfId="24294" xr:uid="{00000000-0005-0000-0000-000071650000}"/>
    <cellStyle name="40% - Accent3 4 3 3 2 3" xfId="24295" xr:uid="{00000000-0005-0000-0000-000072650000}"/>
    <cellStyle name="40% - Accent3 4 3 3 3" xfId="24296" xr:uid="{00000000-0005-0000-0000-000073650000}"/>
    <cellStyle name="40% - Accent3 4 3 3 3 2" xfId="24297" xr:uid="{00000000-0005-0000-0000-000074650000}"/>
    <cellStyle name="40% - Accent3 4 3 3 4" xfId="24298" xr:uid="{00000000-0005-0000-0000-000075650000}"/>
    <cellStyle name="40% - Accent3 4 3 3 4 2" xfId="24299" xr:uid="{00000000-0005-0000-0000-000076650000}"/>
    <cellStyle name="40% - Accent3 4 3 3 5" xfId="24300" xr:uid="{00000000-0005-0000-0000-000077650000}"/>
    <cellStyle name="40% - Accent3 4 3 4" xfId="24301" xr:uid="{00000000-0005-0000-0000-000078650000}"/>
    <cellStyle name="40% - Accent3 4 3 4 2" xfId="24302" xr:uid="{00000000-0005-0000-0000-000079650000}"/>
    <cellStyle name="40% - Accent3 4 3 4 2 2" xfId="24303" xr:uid="{00000000-0005-0000-0000-00007A650000}"/>
    <cellStyle name="40% - Accent3 4 3 4 2 3" xfId="24304" xr:uid="{00000000-0005-0000-0000-00007B650000}"/>
    <cellStyle name="40% - Accent3 4 3 4 3" xfId="24305" xr:uid="{00000000-0005-0000-0000-00007C650000}"/>
    <cellStyle name="40% - Accent3 4 3 4 4" xfId="24306" xr:uid="{00000000-0005-0000-0000-00007D650000}"/>
    <cellStyle name="40% - Accent3 4 3 5" xfId="24307" xr:uid="{00000000-0005-0000-0000-00007E650000}"/>
    <cellStyle name="40% - Accent3 4 3 5 2" xfId="24308" xr:uid="{00000000-0005-0000-0000-00007F650000}"/>
    <cellStyle name="40% - Accent3 4 3 5 3" xfId="24309" xr:uid="{00000000-0005-0000-0000-000080650000}"/>
    <cellStyle name="40% - Accent3 4 3 6" xfId="24310" xr:uid="{00000000-0005-0000-0000-000081650000}"/>
    <cellStyle name="40% - Accent3 4 3 6 2" xfId="24311" xr:uid="{00000000-0005-0000-0000-000082650000}"/>
    <cellStyle name="40% - Accent3 4 3 7" xfId="24312" xr:uid="{00000000-0005-0000-0000-000083650000}"/>
    <cellStyle name="40% - Accent3 4 3 7 2" xfId="24313" xr:uid="{00000000-0005-0000-0000-000084650000}"/>
    <cellStyle name="40% - Accent3 4 3 8" xfId="24314" xr:uid="{00000000-0005-0000-0000-000085650000}"/>
    <cellStyle name="40% - Accent3 4 3 9" xfId="53250" xr:uid="{00000000-0005-0000-0000-000086650000}"/>
    <cellStyle name="40% - Accent3 4 4" xfId="24315" xr:uid="{00000000-0005-0000-0000-000087650000}"/>
    <cellStyle name="40% - Accent3 4 4 10" xfId="55875" xr:uid="{00000000-0005-0000-0000-000088650000}"/>
    <cellStyle name="40% - Accent3 4 4 11" xfId="57253" xr:uid="{00000000-0005-0000-0000-000089650000}"/>
    <cellStyle name="40% - Accent3 4 4 2" xfId="24316" xr:uid="{00000000-0005-0000-0000-00008A650000}"/>
    <cellStyle name="40% - Accent3 4 4 2 2" xfId="24317" xr:uid="{00000000-0005-0000-0000-00008B650000}"/>
    <cellStyle name="40% - Accent3 4 4 2 2 2" xfId="24318" xr:uid="{00000000-0005-0000-0000-00008C650000}"/>
    <cellStyle name="40% - Accent3 4 4 2 2 3" xfId="24319" xr:uid="{00000000-0005-0000-0000-00008D650000}"/>
    <cellStyle name="40% - Accent3 4 4 2 3" xfId="24320" xr:uid="{00000000-0005-0000-0000-00008E650000}"/>
    <cellStyle name="40% - Accent3 4 4 2 4" xfId="24321" xr:uid="{00000000-0005-0000-0000-00008F650000}"/>
    <cellStyle name="40% - Accent3 4 4 3" xfId="24322" xr:uid="{00000000-0005-0000-0000-000090650000}"/>
    <cellStyle name="40% - Accent3 4 4 3 2" xfId="24323" xr:uid="{00000000-0005-0000-0000-000091650000}"/>
    <cellStyle name="40% - Accent3 4 4 3 2 2" xfId="24324" xr:uid="{00000000-0005-0000-0000-000092650000}"/>
    <cellStyle name="40% - Accent3 4 4 3 2 3" xfId="24325" xr:uid="{00000000-0005-0000-0000-000093650000}"/>
    <cellStyle name="40% - Accent3 4 4 3 3" xfId="24326" xr:uid="{00000000-0005-0000-0000-000094650000}"/>
    <cellStyle name="40% - Accent3 4 4 3 4" xfId="24327" xr:uid="{00000000-0005-0000-0000-000095650000}"/>
    <cellStyle name="40% - Accent3 4 4 4" xfId="24328" xr:uid="{00000000-0005-0000-0000-000096650000}"/>
    <cellStyle name="40% - Accent3 4 4 4 2" xfId="24329" xr:uid="{00000000-0005-0000-0000-000097650000}"/>
    <cellStyle name="40% - Accent3 4 4 4 3" xfId="24330" xr:uid="{00000000-0005-0000-0000-000098650000}"/>
    <cellStyle name="40% - Accent3 4 4 5" xfId="24331" xr:uid="{00000000-0005-0000-0000-000099650000}"/>
    <cellStyle name="40% - Accent3 4 4 5 2" xfId="24332" xr:uid="{00000000-0005-0000-0000-00009A650000}"/>
    <cellStyle name="40% - Accent3 4 4 6" xfId="24333" xr:uid="{00000000-0005-0000-0000-00009B650000}"/>
    <cellStyle name="40% - Accent3 4 4 6 2" xfId="24334" xr:uid="{00000000-0005-0000-0000-00009C650000}"/>
    <cellStyle name="40% - Accent3 4 4 7" xfId="24335" xr:uid="{00000000-0005-0000-0000-00009D650000}"/>
    <cellStyle name="40% - Accent3 4 4 8" xfId="52938" xr:uid="{00000000-0005-0000-0000-00009E650000}"/>
    <cellStyle name="40% - Accent3 4 4 9" xfId="54349" xr:uid="{00000000-0005-0000-0000-00009F650000}"/>
    <cellStyle name="40% - Accent3 4 5" xfId="24336" xr:uid="{00000000-0005-0000-0000-0000A0650000}"/>
    <cellStyle name="40% - Accent3 4 5 2" xfId="24337" xr:uid="{00000000-0005-0000-0000-0000A1650000}"/>
    <cellStyle name="40% - Accent3 4 5 2 2" xfId="24338" xr:uid="{00000000-0005-0000-0000-0000A2650000}"/>
    <cellStyle name="40% - Accent3 4 5 2 3" xfId="24339" xr:uid="{00000000-0005-0000-0000-0000A3650000}"/>
    <cellStyle name="40% - Accent3 4 5 3" xfId="24340" xr:uid="{00000000-0005-0000-0000-0000A4650000}"/>
    <cellStyle name="40% - Accent3 4 5 3 2" xfId="24341" xr:uid="{00000000-0005-0000-0000-0000A5650000}"/>
    <cellStyle name="40% - Accent3 4 5 4" xfId="24342" xr:uid="{00000000-0005-0000-0000-0000A6650000}"/>
    <cellStyle name="40% - Accent3 4 5 4 2" xfId="24343" xr:uid="{00000000-0005-0000-0000-0000A7650000}"/>
    <cellStyle name="40% - Accent3 4 5 5" xfId="24344" xr:uid="{00000000-0005-0000-0000-0000A8650000}"/>
    <cellStyle name="40% - Accent3 4 5 6" xfId="52714" xr:uid="{00000000-0005-0000-0000-0000A9650000}"/>
    <cellStyle name="40% - Accent3 4 5 7" xfId="54185" xr:uid="{00000000-0005-0000-0000-0000AA650000}"/>
    <cellStyle name="40% - Accent3 4 5 8" xfId="55711" xr:uid="{00000000-0005-0000-0000-0000AB650000}"/>
    <cellStyle name="40% - Accent3 4 5 9" xfId="57089" xr:uid="{00000000-0005-0000-0000-0000AC650000}"/>
    <cellStyle name="40% - Accent3 4 6" xfId="24345" xr:uid="{00000000-0005-0000-0000-0000AD650000}"/>
    <cellStyle name="40% - Accent3 4 6 2" xfId="24346" xr:uid="{00000000-0005-0000-0000-0000AE650000}"/>
    <cellStyle name="40% - Accent3 4 6 2 2" xfId="24347" xr:uid="{00000000-0005-0000-0000-0000AF650000}"/>
    <cellStyle name="40% - Accent3 4 6 2 3" xfId="24348" xr:uid="{00000000-0005-0000-0000-0000B0650000}"/>
    <cellStyle name="40% - Accent3 4 6 3" xfId="24349" xr:uid="{00000000-0005-0000-0000-0000B1650000}"/>
    <cellStyle name="40% - Accent3 4 6 4" xfId="24350" xr:uid="{00000000-0005-0000-0000-0000B2650000}"/>
    <cellStyle name="40% - Accent3 4 7" xfId="24351" xr:uid="{00000000-0005-0000-0000-0000B3650000}"/>
    <cellStyle name="40% - Accent3 4 7 2" xfId="24352" xr:uid="{00000000-0005-0000-0000-0000B4650000}"/>
    <cellStyle name="40% - Accent3 4 7 3" xfId="24353" xr:uid="{00000000-0005-0000-0000-0000B5650000}"/>
    <cellStyle name="40% - Accent3 4 8" xfId="24354" xr:uid="{00000000-0005-0000-0000-0000B6650000}"/>
    <cellStyle name="40% - Accent3 4 8 2" xfId="24355" xr:uid="{00000000-0005-0000-0000-0000B7650000}"/>
    <cellStyle name="40% - Accent3 4 9" xfId="24356" xr:uid="{00000000-0005-0000-0000-0000B8650000}"/>
    <cellStyle name="40% - Accent3 4 9 2" xfId="24357" xr:uid="{00000000-0005-0000-0000-0000B9650000}"/>
    <cellStyle name="40% - Accent3 5" xfId="24358" xr:uid="{00000000-0005-0000-0000-0000BA650000}"/>
    <cellStyle name="40% - Accent3 5 2" xfId="1216" xr:uid="{00000000-0005-0000-0000-0000BB650000}"/>
    <cellStyle name="40% - Accent3 5 2 2" xfId="53252" xr:uid="{00000000-0005-0000-0000-0000BC650000}"/>
    <cellStyle name="40% - Accent3 5 2 3" xfId="54610" xr:uid="{00000000-0005-0000-0000-0000BD650000}"/>
    <cellStyle name="40% - Accent3 5 2 4" xfId="56136" xr:uid="{00000000-0005-0000-0000-0000BE650000}"/>
    <cellStyle name="40% - Accent3 5 2 5" xfId="57514" xr:uid="{00000000-0005-0000-0000-0000BF650000}"/>
    <cellStyle name="40% - Accent3 5 3" xfId="52296" xr:uid="{00000000-0005-0000-0000-0000C0650000}"/>
    <cellStyle name="40% - Accent3 5 3 2" xfId="53038" xr:uid="{00000000-0005-0000-0000-0000C1650000}"/>
    <cellStyle name="40% - Accent3 5 3 3" xfId="54449" xr:uid="{00000000-0005-0000-0000-0000C2650000}"/>
    <cellStyle name="40% - Accent3 5 3 4" xfId="55975" xr:uid="{00000000-0005-0000-0000-0000C3650000}"/>
    <cellStyle name="40% - Accent3 5 3 5" xfId="57353" xr:uid="{00000000-0005-0000-0000-0000C4650000}"/>
    <cellStyle name="40% - Accent3 5 4" xfId="52716" xr:uid="{00000000-0005-0000-0000-0000C5650000}"/>
    <cellStyle name="40% - Accent3 5 4 2" xfId="54187" xr:uid="{00000000-0005-0000-0000-0000C6650000}"/>
    <cellStyle name="40% - Accent3 5 4 3" xfId="55713" xr:uid="{00000000-0005-0000-0000-0000C7650000}"/>
    <cellStyle name="40% - Accent3 5 4 4" xfId="57091" xr:uid="{00000000-0005-0000-0000-0000C8650000}"/>
    <cellStyle name="40% - Accent3 5 5" xfId="52503" xr:uid="{00000000-0005-0000-0000-0000C9650000}"/>
    <cellStyle name="40% - Accent3 5 6" xfId="53974" xr:uid="{00000000-0005-0000-0000-0000CA650000}"/>
    <cellStyle name="40% - Accent3 5 7" xfId="55500" xr:uid="{00000000-0005-0000-0000-0000CB650000}"/>
    <cellStyle name="40% - Accent3 5 8" xfId="56878" xr:uid="{00000000-0005-0000-0000-0000CC650000}"/>
    <cellStyle name="40% - Accent3 6" xfId="24359" xr:uid="{00000000-0005-0000-0000-0000CD650000}"/>
    <cellStyle name="40% - Accent3 6 2" xfId="1215" xr:uid="{00000000-0005-0000-0000-0000CE650000}"/>
    <cellStyle name="40% - Accent3 6 2 2" xfId="53520" xr:uid="{00000000-0005-0000-0000-0000CF650000}"/>
    <cellStyle name="40% - Accent3 6 2 3" xfId="54759" xr:uid="{00000000-0005-0000-0000-0000D0650000}"/>
    <cellStyle name="40% - Accent3 6 2 4" xfId="56285" xr:uid="{00000000-0005-0000-0000-0000D1650000}"/>
    <cellStyle name="40% - Accent3 6 2 5" xfId="57663" xr:uid="{00000000-0005-0000-0000-0000D2650000}"/>
    <cellStyle name="40% - Accent3 6 3" xfId="52310" xr:uid="{00000000-0005-0000-0000-0000D3650000}"/>
    <cellStyle name="40% - Accent3 6 3 2" xfId="53051" xr:uid="{00000000-0005-0000-0000-0000D4650000}"/>
    <cellStyle name="40% - Accent3 6 3 3" xfId="54462" xr:uid="{00000000-0005-0000-0000-0000D5650000}"/>
    <cellStyle name="40% - Accent3 6 3 4" xfId="55988" xr:uid="{00000000-0005-0000-0000-0000D6650000}"/>
    <cellStyle name="40% - Accent3 6 3 5" xfId="57366" xr:uid="{00000000-0005-0000-0000-0000D7650000}"/>
    <cellStyle name="40% - Accent3 6 4" xfId="52717" xr:uid="{00000000-0005-0000-0000-0000D8650000}"/>
    <cellStyle name="40% - Accent3 6 4 2" xfId="54188" xr:uid="{00000000-0005-0000-0000-0000D9650000}"/>
    <cellStyle name="40% - Accent3 6 4 3" xfId="55714" xr:uid="{00000000-0005-0000-0000-0000DA650000}"/>
    <cellStyle name="40% - Accent3 6 4 4" xfId="57092" xr:uid="{00000000-0005-0000-0000-0000DB650000}"/>
    <cellStyle name="40% - Accent3 6 5" xfId="52504" xr:uid="{00000000-0005-0000-0000-0000DC650000}"/>
    <cellStyle name="40% - Accent3 6 6" xfId="53975" xr:uid="{00000000-0005-0000-0000-0000DD650000}"/>
    <cellStyle name="40% - Accent3 6 7" xfId="55501" xr:uid="{00000000-0005-0000-0000-0000DE650000}"/>
    <cellStyle name="40% - Accent3 6 8" xfId="56879" xr:uid="{00000000-0005-0000-0000-0000DF650000}"/>
    <cellStyle name="40% - Accent3 7" xfId="1214" xr:uid="{00000000-0005-0000-0000-0000E0650000}"/>
    <cellStyle name="40% - Accent3 7 2" xfId="52324" xr:uid="{00000000-0005-0000-0000-0000E1650000}"/>
    <cellStyle name="40% - Accent3 7 2 2" xfId="53506" xr:uid="{00000000-0005-0000-0000-0000E2650000}"/>
    <cellStyle name="40% - Accent3 7 2 3" xfId="54745" xr:uid="{00000000-0005-0000-0000-0000E3650000}"/>
    <cellStyle name="40% - Accent3 7 2 4" xfId="56271" xr:uid="{00000000-0005-0000-0000-0000E4650000}"/>
    <cellStyle name="40% - Accent3 7 2 5" xfId="57649" xr:uid="{00000000-0005-0000-0000-0000E5650000}"/>
    <cellStyle name="40% - Accent3 7 3" xfId="53065" xr:uid="{00000000-0005-0000-0000-0000E6650000}"/>
    <cellStyle name="40% - Accent3 7 3 2" xfId="54476" xr:uid="{00000000-0005-0000-0000-0000E7650000}"/>
    <cellStyle name="40% - Accent3 7 3 3" xfId="56002" xr:uid="{00000000-0005-0000-0000-0000E8650000}"/>
    <cellStyle name="40% - Accent3 7 3 4" xfId="57380" xr:uid="{00000000-0005-0000-0000-0000E9650000}"/>
    <cellStyle name="40% - Accent3 7 4" xfId="52718" xr:uid="{00000000-0005-0000-0000-0000EA650000}"/>
    <cellStyle name="40% - Accent3 7 4 2" xfId="54189" xr:uid="{00000000-0005-0000-0000-0000EB650000}"/>
    <cellStyle name="40% - Accent3 7 4 3" xfId="55715" xr:uid="{00000000-0005-0000-0000-0000EC650000}"/>
    <cellStyle name="40% - Accent3 7 4 4" xfId="57093" xr:uid="{00000000-0005-0000-0000-0000ED650000}"/>
    <cellStyle name="40% - Accent3 7 5" xfId="52505" xr:uid="{00000000-0005-0000-0000-0000EE650000}"/>
    <cellStyle name="40% - Accent3 7 6" xfId="53976" xr:uid="{00000000-0005-0000-0000-0000EF650000}"/>
    <cellStyle name="40% - Accent3 7 7" xfId="55502" xr:uid="{00000000-0005-0000-0000-0000F0650000}"/>
    <cellStyle name="40% - Accent3 7 8" xfId="56880" xr:uid="{00000000-0005-0000-0000-0000F1650000}"/>
    <cellStyle name="40% - Accent3 8" xfId="52339" xr:uid="{00000000-0005-0000-0000-0000F2650000}"/>
    <cellStyle name="40% - Accent3 8 2" xfId="53491" xr:uid="{00000000-0005-0000-0000-0000F3650000}"/>
    <cellStyle name="40% - Accent3 8 2 2" xfId="54730" xr:uid="{00000000-0005-0000-0000-0000F4650000}"/>
    <cellStyle name="40% - Accent3 8 2 3" xfId="56256" xr:uid="{00000000-0005-0000-0000-0000F5650000}"/>
    <cellStyle name="40% - Accent3 8 2 4" xfId="57634" xr:uid="{00000000-0005-0000-0000-0000F6650000}"/>
    <cellStyle name="40% - Accent3 8 3" xfId="53079" xr:uid="{00000000-0005-0000-0000-0000F7650000}"/>
    <cellStyle name="40% - Accent3 8 4" xfId="54490" xr:uid="{00000000-0005-0000-0000-0000F8650000}"/>
    <cellStyle name="40% - Accent3 8 5" xfId="56016" xr:uid="{00000000-0005-0000-0000-0000F9650000}"/>
    <cellStyle name="40% - Accent3 8 6" xfId="57394" xr:uid="{00000000-0005-0000-0000-0000FA650000}"/>
    <cellStyle name="40% - Accent3 9" xfId="53093" xr:uid="{00000000-0005-0000-0000-0000FB650000}"/>
    <cellStyle name="40% - Accent3 9 2" xfId="53477" xr:uid="{00000000-0005-0000-0000-0000FC650000}"/>
    <cellStyle name="40% - Accent3 9 2 2" xfId="54716" xr:uid="{00000000-0005-0000-0000-0000FD650000}"/>
    <cellStyle name="40% - Accent3 9 2 3" xfId="56242" xr:uid="{00000000-0005-0000-0000-0000FE650000}"/>
    <cellStyle name="40% - Accent3 9 2 4" xfId="57620" xr:uid="{00000000-0005-0000-0000-0000FF650000}"/>
    <cellStyle name="40% - Accent3 9 3" xfId="54504" xr:uid="{00000000-0005-0000-0000-000000660000}"/>
    <cellStyle name="40% - Accent3 9 4" xfId="56030" xr:uid="{00000000-0005-0000-0000-000001660000}"/>
    <cellStyle name="40% - Accent3 9 5" xfId="57408" xr:uid="{00000000-0005-0000-0000-000002660000}"/>
    <cellStyle name="40% - Accent4" xfId="423" builtinId="43" customBuiltin="1"/>
    <cellStyle name="40% - Accent4 10" xfId="53132" xr:uid="{00000000-0005-0000-0000-000004660000}"/>
    <cellStyle name="40% - Accent4 10 2" xfId="53352" xr:uid="{00000000-0005-0000-0000-000005660000}"/>
    <cellStyle name="40% - Accent4 10 2 2" xfId="53767" xr:uid="{00000000-0005-0000-0000-000006660000}"/>
    <cellStyle name="40% - Accent4 10 2 2 2" xfId="55078" xr:uid="{00000000-0005-0000-0000-000007660000}"/>
    <cellStyle name="40% - Accent4 10 2 2 3" xfId="56508" xr:uid="{00000000-0005-0000-0000-000008660000}"/>
    <cellStyle name="40% - Accent4 10 2 3" xfId="53599" xr:uid="{00000000-0005-0000-0000-000009660000}"/>
    <cellStyle name="40% - Accent4 10 2 3 2" xfId="54939" xr:uid="{00000000-0005-0000-0000-00000A660000}"/>
    <cellStyle name="40% - Accent4 10 2 4" xfId="54823" xr:uid="{00000000-0005-0000-0000-00000B660000}"/>
    <cellStyle name="40% - Accent4 10 2 4 2" xfId="55202" xr:uid="{00000000-0005-0000-0000-00000C660000}"/>
    <cellStyle name="40% - Accent4 10 2 5" xfId="54886" xr:uid="{00000000-0005-0000-0000-00000D660000}"/>
    <cellStyle name="40% - Accent4 10 2 6" xfId="55268" xr:uid="{00000000-0005-0000-0000-00000E660000}"/>
    <cellStyle name="40% - Accent4 10 2 7" xfId="55339" xr:uid="{00000000-0005-0000-0000-00000F660000}"/>
    <cellStyle name="40% - Accent4 10 2 8" xfId="56399" xr:uid="{00000000-0005-0000-0000-000010660000}"/>
    <cellStyle name="40% - Accent4 10 3" xfId="53751" xr:uid="{00000000-0005-0000-0000-000011660000}"/>
    <cellStyle name="40% - Accent4 10 3 2" xfId="55062" xr:uid="{00000000-0005-0000-0000-000012660000}"/>
    <cellStyle name="40% - Accent4 10 3 3" xfId="56492" xr:uid="{00000000-0005-0000-0000-000013660000}"/>
    <cellStyle name="40% - Accent4 10 4" xfId="53583" xr:uid="{00000000-0005-0000-0000-000014660000}"/>
    <cellStyle name="40% - Accent4 10 4 2" xfId="54923" xr:uid="{00000000-0005-0000-0000-000015660000}"/>
    <cellStyle name="40% - Accent4 10 5" xfId="54810" xr:uid="{00000000-0005-0000-0000-000016660000}"/>
    <cellStyle name="40% - Accent4 10 5 2" xfId="55186" xr:uid="{00000000-0005-0000-0000-000017660000}"/>
    <cellStyle name="40% - Accent4 10 6" xfId="54870" xr:uid="{00000000-0005-0000-0000-000018660000}"/>
    <cellStyle name="40% - Accent4 10 7" xfId="55252" xr:uid="{00000000-0005-0000-0000-000019660000}"/>
    <cellStyle name="40% - Accent4 10 8" xfId="55323" xr:uid="{00000000-0005-0000-0000-00001A660000}"/>
    <cellStyle name="40% - Accent4 10 9" xfId="56369" xr:uid="{00000000-0005-0000-0000-00001B660000}"/>
    <cellStyle name="40% - Accent4 11" xfId="53253" xr:uid="{00000000-0005-0000-0000-00001C660000}"/>
    <cellStyle name="40% - Accent4 11 2" xfId="54611" xr:uid="{00000000-0005-0000-0000-00001D660000}"/>
    <cellStyle name="40% - Accent4 11 3" xfId="56137" xr:uid="{00000000-0005-0000-0000-00001E660000}"/>
    <cellStyle name="40% - Accent4 11 4" xfId="57515" xr:uid="{00000000-0005-0000-0000-00001F660000}"/>
    <cellStyle name="40% - Accent4 12" xfId="53567" xr:uid="{00000000-0005-0000-0000-000020660000}"/>
    <cellStyle name="40% - Accent4 12 2" xfId="53788" xr:uid="{00000000-0005-0000-0000-000021660000}"/>
    <cellStyle name="40% - Accent4 12 2 2" xfId="55099" xr:uid="{00000000-0005-0000-0000-000022660000}"/>
    <cellStyle name="40% - Accent4 12 2 3" xfId="56529" xr:uid="{00000000-0005-0000-0000-000023660000}"/>
    <cellStyle name="40% - Accent4 12 3" xfId="53621" xr:uid="{00000000-0005-0000-0000-000024660000}"/>
    <cellStyle name="40% - Accent4 12 3 2" xfId="54960" xr:uid="{00000000-0005-0000-0000-000025660000}"/>
    <cellStyle name="40% - Accent4 12 4" xfId="54841" xr:uid="{00000000-0005-0000-0000-000026660000}"/>
    <cellStyle name="40% - Accent4 12 4 2" xfId="55223" xr:uid="{00000000-0005-0000-0000-000027660000}"/>
    <cellStyle name="40% - Accent4 12 5" xfId="54907" xr:uid="{00000000-0005-0000-0000-000028660000}"/>
    <cellStyle name="40% - Accent4 12 6" xfId="55289" xr:uid="{00000000-0005-0000-0000-000029660000}"/>
    <cellStyle name="40% - Accent4 12 7" xfId="55361" xr:uid="{00000000-0005-0000-0000-00002A660000}"/>
    <cellStyle name="40% - Accent4 12 8" xfId="56432" xr:uid="{00000000-0005-0000-0000-00002B660000}"/>
    <cellStyle name="40% - Accent4 13" xfId="52864" xr:uid="{00000000-0005-0000-0000-00002C660000}"/>
    <cellStyle name="40% - Accent4 13 2" xfId="53809" xr:uid="{00000000-0005-0000-0000-00002D660000}"/>
    <cellStyle name="40% - Accent4 13 2 2" xfId="55120" xr:uid="{00000000-0005-0000-0000-00002E660000}"/>
    <cellStyle name="40% - Accent4 13 2 3" xfId="56550" xr:uid="{00000000-0005-0000-0000-00002F660000}"/>
    <cellStyle name="40% - Accent4 13 3" xfId="53642" xr:uid="{00000000-0005-0000-0000-000030660000}"/>
    <cellStyle name="40% - Accent4 13 3 2" xfId="54981" xr:uid="{00000000-0005-0000-0000-000031660000}"/>
    <cellStyle name="40% - Accent4 13 4" xfId="56410" xr:uid="{00000000-0005-0000-0000-000032660000}"/>
    <cellStyle name="40% - Accent4 14" xfId="52838" xr:uid="{00000000-0005-0000-0000-000033660000}"/>
    <cellStyle name="40% - Accent4 14 2" xfId="53654" xr:uid="{00000000-0005-0000-0000-000034660000}"/>
    <cellStyle name="40% - Accent4 14 2 2" xfId="54993" xr:uid="{00000000-0005-0000-0000-000035660000}"/>
    <cellStyle name="40% - Accent4 14 3" xfId="54856" xr:uid="{00000000-0005-0000-0000-000036660000}"/>
    <cellStyle name="40% - Accent4 14 4" xfId="56395" xr:uid="{00000000-0005-0000-0000-000037660000}"/>
    <cellStyle name="40% - Accent4 15" xfId="53736" xr:uid="{00000000-0005-0000-0000-000038660000}"/>
    <cellStyle name="40% - Accent4 15 2" xfId="55047" xr:uid="{00000000-0005-0000-0000-000039660000}"/>
    <cellStyle name="40% - Accent4 15 3" xfId="56477" xr:uid="{00000000-0005-0000-0000-00003A660000}"/>
    <cellStyle name="40% - Accent4 16" xfId="53827" xr:uid="{00000000-0005-0000-0000-00003B660000}"/>
    <cellStyle name="40% - Accent4 16 2" xfId="55138" xr:uid="{00000000-0005-0000-0000-00003C660000}"/>
    <cellStyle name="40% - Accent4 16 3" xfId="56568" xr:uid="{00000000-0005-0000-0000-00003D660000}"/>
    <cellStyle name="40% - Accent4 17" xfId="53847" xr:uid="{00000000-0005-0000-0000-00003E660000}"/>
    <cellStyle name="40% - Accent4 17 2" xfId="55158" xr:uid="{00000000-0005-0000-0000-00003F660000}"/>
    <cellStyle name="40% - Accent4 17 3" xfId="56588" xr:uid="{00000000-0005-0000-0000-000040660000}"/>
    <cellStyle name="40% - Accent4 18" xfId="54797" xr:uid="{00000000-0005-0000-0000-000041660000}"/>
    <cellStyle name="40% - Accent4 18 2" xfId="55172" xr:uid="{00000000-0005-0000-0000-000042660000}"/>
    <cellStyle name="40% - Accent4 18 3" xfId="56603" xr:uid="{00000000-0005-0000-0000-000043660000}"/>
    <cellStyle name="40% - Accent4 19" xfId="55238" xr:uid="{00000000-0005-0000-0000-000044660000}"/>
    <cellStyle name="40% - Accent4 19 2" xfId="56626" xr:uid="{00000000-0005-0000-0000-000045660000}"/>
    <cellStyle name="40% - Accent4 2" xfId="249" xr:uid="{00000000-0005-0000-0000-000046660000}"/>
    <cellStyle name="40% - Accent4 2 10" xfId="24361" xr:uid="{00000000-0005-0000-0000-000047660000}"/>
    <cellStyle name="40% - Accent4 2 10 2" xfId="24362" xr:uid="{00000000-0005-0000-0000-000048660000}"/>
    <cellStyle name="40% - Accent4 2 10 2 2" xfId="24363" xr:uid="{00000000-0005-0000-0000-000049660000}"/>
    <cellStyle name="40% - Accent4 2 10 2 3" xfId="24364" xr:uid="{00000000-0005-0000-0000-00004A660000}"/>
    <cellStyle name="40% - Accent4 2 10 3" xfId="24365" xr:uid="{00000000-0005-0000-0000-00004B660000}"/>
    <cellStyle name="40% - Accent4 2 10 4" xfId="24366" xr:uid="{00000000-0005-0000-0000-00004C660000}"/>
    <cellStyle name="40% - Accent4 2 11" xfId="24367" xr:uid="{00000000-0005-0000-0000-00004D660000}"/>
    <cellStyle name="40% - Accent4 2 11 2" xfId="24368" xr:uid="{00000000-0005-0000-0000-00004E660000}"/>
    <cellStyle name="40% - Accent4 2 11 3" xfId="24369" xr:uid="{00000000-0005-0000-0000-00004F660000}"/>
    <cellStyle name="40% - Accent4 2 12" xfId="24370" xr:uid="{00000000-0005-0000-0000-000050660000}"/>
    <cellStyle name="40% - Accent4 2 12 2" xfId="24371" xr:uid="{00000000-0005-0000-0000-000051660000}"/>
    <cellStyle name="40% - Accent4 2 13" xfId="24372" xr:uid="{00000000-0005-0000-0000-000052660000}"/>
    <cellStyle name="40% - Accent4 2 13 2" xfId="24373" xr:uid="{00000000-0005-0000-0000-000053660000}"/>
    <cellStyle name="40% - Accent4 2 14" xfId="24374" xr:uid="{00000000-0005-0000-0000-000054660000}"/>
    <cellStyle name="40% - Accent4 2 15" xfId="24360" xr:uid="{00000000-0005-0000-0000-000055660000}"/>
    <cellStyle name="40% - Accent4 2 16" xfId="52130" xr:uid="{00000000-0005-0000-0000-000056660000}"/>
    <cellStyle name="40% - Accent4 2 17" xfId="52506" xr:uid="{00000000-0005-0000-0000-000057660000}"/>
    <cellStyle name="40% - Accent4 2 18" xfId="53977" xr:uid="{00000000-0005-0000-0000-000058660000}"/>
    <cellStyle name="40% - Accent4 2 19" xfId="55503" xr:uid="{00000000-0005-0000-0000-000059660000}"/>
    <cellStyle name="40% - Accent4 2 2" xfId="590" xr:uid="{00000000-0005-0000-0000-00005A660000}"/>
    <cellStyle name="40% - Accent4 2 2 10" xfId="24376" xr:uid="{00000000-0005-0000-0000-00005B660000}"/>
    <cellStyle name="40% - Accent4 2 2 10 2" xfId="24377" xr:uid="{00000000-0005-0000-0000-00005C660000}"/>
    <cellStyle name="40% - Accent4 2 2 11" xfId="24378" xr:uid="{00000000-0005-0000-0000-00005D660000}"/>
    <cellStyle name="40% - Accent4 2 2 11 2" xfId="24379" xr:uid="{00000000-0005-0000-0000-00005E660000}"/>
    <cellStyle name="40% - Accent4 2 2 12" xfId="24380" xr:uid="{00000000-0005-0000-0000-00005F660000}"/>
    <cellStyle name="40% - Accent4 2 2 13" xfId="24375" xr:uid="{00000000-0005-0000-0000-000060660000}"/>
    <cellStyle name="40% - Accent4 2 2 14" xfId="52146" xr:uid="{00000000-0005-0000-0000-000061660000}"/>
    <cellStyle name="40% - Accent4 2 2 15" xfId="52507" xr:uid="{00000000-0005-0000-0000-000062660000}"/>
    <cellStyle name="40% - Accent4 2 2 16" xfId="53978" xr:uid="{00000000-0005-0000-0000-000063660000}"/>
    <cellStyle name="40% - Accent4 2 2 17" xfId="55504" xr:uid="{00000000-0005-0000-0000-000064660000}"/>
    <cellStyle name="40% - Accent4 2 2 18" xfId="56882" xr:uid="{00000000-0005-0000-0000-000065660000}"/>
    <cellStyle name="40% - Accent4 2 2 2" xfId="735" xr:uid="{00000000-0005-0000-0000-000066660000}"/>
    <cellStyle name="40% - Accent4 2 2 2 10" xfId="24382" xr:uid="{00000000-0005-0000-0000-000067660000}"/>
    <cellStyle name="40% - Accent4 2 2 2 11" xfId="24381" xr:uid="{00000000-0005-0000-0000-000068660000}"/>
    <cellStyle name="40% - Accent4 2 2 2 12" xfId="52231" xr:uid="{00000000-0005-0000-0000-000069660000}"/>
    <cellStyle name="40% - Accent4 2 2 2 13" xfId="52508" xr:uid="{00000000-0005-0000-0000-00006A660000}"/>
    <cellStyle name="40% - Accent4 2 2 2 14" xfId="53979" xr:uid="{00000000-0005-0000-0000-00006B660000}"/>
    <cellStyle name="40% - Accent4 2 2 2 15" xfId="55505" xr:uid="{00000000-0005-0000-0000-00006C660000}"/>
    <cellStyle name="40% - Accent4 2 2 2 16" xfId="56883" xr:uid="{00000000-0005-0000-0000-00006D660000}"/>
    <cellStyle name="40% - Accent4 2 2 2 2" xfId="24383" xr:uid="{00000000-0005-0000-0000-00006E660000}"/>
    <cellStyle name="40% - Accent4 2 2 2 2 10" xfId="54613" xr:uid="{00000000-0005-0000-0000-00006F660000}"/>
    <cellStyle name="40% - Accent4 2 2 2 2 11" xfId="56139" xr:uid="{00000000-0005-0000-0000-000070660000}"/>
    <cellStyle name="40% - Accent4 2 2 2 2 12" xfId="57517" xr:uid="{00000000-0005-0000-0000-000071660000}"/>
    <cellStyle name="40% - Accent4 2 2 2 2 2" xfId="24384" xr:uid="{00000000-0005-0000-0000-000072660000}"/>
    <cellStyle name="40% - Accent4 2 2 2 2 2 2" xfId="24385" xr:uid="{00000000-0005-0000-0000-000073660000}"/>
    <cellStyle name="40% - Accent4 2 2 2 2 2 2 2" xfId="24386" xr:uid="{00000000-0005-0000-0000-000074660000}"/>
    <cellStyle name="40% - Accent4 2 2 2 2 2 2 2 2" xfId="24387" xr:uid="{00000000-0005-0000-0000-000075660000}"/>
    <cellStyle name="40% - Accent4 2 2 2 2 2 2 2 3" xfId="24388" xr:uid="{00000000-0005-0000-0000-000076660000}"/>
    <cellStyle name="40% - Accent4 2 2 2 2 2 2 3" xfId="24389" xr:uid="{00000000-0005-0000-0000-000077660000}"/>
    <cellStyle name="40% - Accent4 2 2 2 2 2 2 4" xfId="24390" xr:uid="{00000000-0005-0000-0000-000078660000}"/>
    <cellStyle name="40% - Accent4 2 2 2 2 2 3" xfId="24391" xr:uid="{00000000-0005-0000-0000-000079660000}"/>
    <cellStyle name="40% - Accent4 2 2 2 2 2 3 2" xfId="24392" xr:uid="{00000000-0005-0000-0000-00007A660000}"/>
    <cellStyle name="40% - Accent4 2 2 2 2 2 3 2 2" xfId="24393" xr:uid="{00000000-0005-0000-0000-00007B660000}"/>
    <cellStyle name="40% - Accent4 2 2 2 2 2 3 2 3" xfId="24394" xr:uid="{00000000-0005-0000-0000-00007C660000}"/>
    <cellStyle name="40% - Accent4 2 2 2 2 2 3 3" xfId="24395" xr:uid="{00000000-0005-0000-0000-00007D660000}"/>
    <cellStyle name="40% - Accent4 2 2 2 2 2 3 4" xfId="24396" xr:uid="{00000000-0005-0000-0000-00007E660000}"/>
    <cellStyle name="40% - Accent4 2 2 2 2 2 4" xfId="24397" xr:uid="{00000000-0005-0000-0000-00007F660000}"/>
    <cellStyle name="40% - Accent4 2 2 2 2 2 4 2" xfId="24398" xr:uid="{00000000-0005-0000-0000-000080660000}"/>
    <cellStyle name="40% - Accent4 2 2 2 2 2 4 3" xfId="24399" xr:uid="{00000000-0005-0000-0000-000081660000}"/>
    <cellStyle name="40% - Accent4 2 2 2 2 2 5" xfId="24400" xr:uid="{00000000-0005-0000-0000-000082660000}"/>
    <cellStyle name="40% - Accent4 2 2 2 2 2 5 2" xfId="24401" xr:uid="{00000000-0005-0000-0000-000083660000}"/>
    <cellStyle name="40% - Accent4 2 2 2 2 2 6" xfId="24402" xr:uid="{00000000-0005-0000-0000-000084660000}"/>
    <cellStyle name="40% - Accent4 2 2 2 2 2 6 2" xfId="24403" xr:uid="{00000000-0005-0000-0000-000085660000}"/>
    <cellStyle name="40% - Accent4 2 2 2 2 2 7" xfId="24404" xr:uid="{00000000-0005-0000-0000-000086660000}"/>
    <cellStyle name="40% - Accent4 2 2 2 2 3" xfId="24405" xr:uid="{00000000-0005-0000-0000-000087660000}"/>
    <cellStyle name="40% - Accent4 2 2 2 2 3 2" xfId="24406" xr:uid="{00000000-0005-0000-0000-000088660000}"/>
    <cellStyle name="40% - Accent4 2 2 2 2 3 2 2" xfId="24407" xr:uid="{00000000-0005-0000-0000-000089660000}"/>
    <cellStyle name="40% - Accent4 2 2 2 2 3 2 3" xfId="24408" xr:uid="{00000000-0005-0000-0000-00008A660000}"/>
    <cellStyle name="40% - Accent4 2 2 2 2 3 3" xfId="24409" xr:uid="{00000000-0005-0000-0000-00008B660000}"/>
    <cellStyle name="40% - Accent4 2 2 2 2 3 3 2" xfId="24410" xr:uid="{00000000-0005-0000-0000-00008C660000}"/>
    <cellStyle name="40% - Accent4 2 2 2 2 3 4" xfId="24411" xr:uid="{00000000-0005-0000-0000-00008D660000}"/>
    <cellStyle name="40% - Accent4 2 2 2 2 3 4 2" xfId="24412" xr:uid="{00000000-0005-0000-0000-00008E660000}"/>
    <cellStyle name="40% - Accent4 2 2 2 2 3 5" xfId="24413" xr:uid="{00000000-0005-0000-0000-00008F660000}"/>
    <cellStyle name="40% - Accent4 2 2 2 2 4" xfId="24414" xr:uid="{00000000-0005-0000-0000-000090660000}"/>
    <cellStyle name="40% - Accent4 2 2 2 2 4 2" xfId="24415" xr:uid="{00000000-0005-0000-0000-000091660000}"/>
    <cellStyle name="40% - Accent4 2 2 2 2 4 2 2" xfId="24416" xr:uid="{00000000-0005-0000-0000-000092660000}"/>
    <cellStyle name="40% - Accent4 2 2 2 2 4 2 3" xfId="24417" xr:uid="{00000000-0005-0000-0000-000093660000}"/>
    <cellStyle name="40% - Accent4 2 2 2 2 4 3" xfId="24418" xr:uid="{00000000-0005-0000-0000-000094660000}"/>
    <cellStyle name="40% - Accent4 2 2 2 2 4 4" xfId="24419" xr:uid="{00000000-0005-0000-0000-000095660000}"/>
    <cellStyle name="40% - Accent4 2 2 2 2 5" xfId="24420" xr:uid="{00000000-0005-0000-0000-000096660000}"/>
    <cellStyle name="40% - Accent4 2 2 2 2 5 2" xfId="24421" xr:uid="{00000000-0005-0000-0000-000097660000}"/>
    <cellStyle name="40% - Accent4 2 2 2 2 5 3" xfId="24422" xr:uid="{00000000-0005-0000-0000-000098660000}"/>
    <cellStyle name="40% - Accent4 2 2 2 2 6" xfId="24423" xr:uid="{00000000-0005-0000-0000-000099660000}"/>
    <cellStyle name="40% - Accent4 2 2 2 2 6 2" xfId="24424" xr:uid="{00000000-0005-0000-0000-00009A660000}"/>
    <cellStyle name="40% - Accent4 2 2 2 2 7" xfId="24425" xr:uid="{00000000-0005-0000-0000-00009B660000}"/>
    <cellStyle name="40% - Accent4 2 2 2 2 7 2" xfId="24426" xr:uid="{00000000-0005-0000-0000-00009C660000}"/>
    <cellStyle name="40% - Accent4 2 2 2 2 8" xfId="24427" xr:uid="{00000000-0005-0000-0000-00009D660000}"/>
    <cellStyle name="40% - Accent4 2 2 2 2 9" xfId="53256" xr:uid="{00000000-0005-0000-0000-00009E660000}"/>
    <cellStyle name="40% - Accent4 2 2 2 3" xfId="24428" xr:uid="{00000000-0005-0000-0000-00009F660000}"/>
    <cellStyle name="40% - Accent4 2 2 2 3 10" xfId="54385" xr:uid="{00000000-0005-0000-0000-0000A0660000}"/>
    <cellStyle name="40% - Accent4 2 2 2 3 11" xfId="55911" xr:uid="{00000000-0005-0000-0000-0000A1660000}"/>
    <cellStyle name="40% - Accent4 2 2 2 3 12" xfId="57289" xr:uid="{00000000-0005-0000-0000-0000A2660000}"/>
    <cellStyle name="40% - Accent4 2 2 2 3 2" xfId="24429" xr:uid="{00000000-0005-0000-0000-0000A3660000}"/>
    <cellStyle name="40% - Accent4 2 2 2 3 2 2" xfId="24430" xr:uid="{00000000-0005-0000-0000-0000A4660000}"/>
    <cellStyle name="40% - Accent4 2 2 2 3 2 2 2" xfId="24431" xr:uid="{00000000-0005-0000-0000-0000A5660000}"/>
    <cellStyle name="40% - Accent4 2 2 2 3 2 2 2 2" xfId="24432" xr:uid="{00000000-0005-0000-0000-0000A6660000}"/>
    <cellStyle name="40% - Accent4 2 2 2 3 2 2 2 3" xfId="24433" xr:uid="{00000000-0005-0000-0000-0000A7660000}"/>
    <cellStyle name="40% - Accent4 2 2 2 3 2 2 3" xfId="24434" xr:uid="{00000000-0005-0000-0000-0000A8660000}"/>
    <cellStyle name="40% - Accent4 2 2 2 3 2 2 4" xfId="24435" xr:uid="{00000000-0005-0000-0000-0000A9660000}"/>
    <cellStyle name="40% - Accent4 2 2 2 3 2 3" xfId="24436" xr:uid="{00000000-0005-0000-0000-0000AA660000}"/>
    <cellStyle name="40% - Accent4 2 2 2 3 2 3 2" xfId="24437" xr:uid="{00000000-0005-0000-0000-0000AB660000}"/>
    <cellStyle name="40% - Accent4 2 2 2 3 2 3 2 2" xfId="24438" xr:uid="{00000000-0005-0000-0000-0000AC660000}"/>
    <cellStyle name="40% - Accent4 2 2 2 3 2 3 2 3" xfId="24439" xr:uid="{00000000-0005-0000-0000-0000AD660000}"/>
    <cellStyle name="40% - Accent4 2 2 2 3 2 3 3" xfId="24440" xr:uid="{00000000-0005-0000-0000-0000AE660000}"/>
    <cellStyle name="40% - Accent4 2 2 2 3 2 3 4" xfId="24441" xr:uid="{00000000-0005-0000-0000-0000AF660000}"/>
    <cellStyle name="40% - Accent4 2 2 2 3 2 4" xfId="24442" xr:uid="{00000000-0005-0000-0000-0000B0660000}"/>
    <cellStyle name="40% - Accent4 2 2 2 3 2 4 2" xfId="24443" xr:uid="{00000000-0005-0000-0000-0000B1660000}"/>
    <cellStyle name="40% - Accent4 2 2 2 3 2 4 3" xfId="24444" xr:uid="{00000000-0005-0000-0000-0000B2660000}"/>
    <cellStyle name="40% - Accent4 2 2 2 3 2 5" xfId="24445" xr:uid="{00000000-0005-0000-0000-0000B3660000}"/>
    <cellStyle name="40% - Accent4 2 2 2 3 2 5 2" xfId="24446" xr:uid="{00000000-0005-0000-0000-0000B4660000}"/>
    <cellStyle name="40% - Accent4 2 2 2 3 2 6" xfId="24447" xr:uid="{00000000-0005-0000-0000-0000B5660000}"/>
    <cellStyle name="40% - Accent4 2 2 2 3 2 6 2" xfId="24448" xr:uid="{00000000-0005-0000-0000-0000B6660000}"/>
    <cellStyle name="40% - Accent4 2 2 2 3 2 7" xfId="24449" xr:uid="{00000000-0005-0000-0000-0000B7660000}"/>
    <cellStyle name="40% - Accent4 2 2 2 3 3" xfId="24450" xr:uid="{00000000-0005-0000-0000-0000B8660000}"/>
    <cellStyle name="40% - Accent4 2 2 2 3 3 2" xfId="24451" xr:uid="{00000000-0005-0000-0000-0000B9660000}"/>
    <cellStyle name="40% - Accent4 2 2 2 3 3 2 2" xfId="24452" xr:uid="{00000000-0005-0000-0000-0000BA660000}"/>
    <cellStyle name="40% - Accent4 2 2 2 3 3 2 3" xfId="24453" xr:uid="{00000000-0005-0000-0000-0000BB660000}"/>
    <cellStyle name="40% - Accent4 2 2 2 3 3 3" xfId="24454" xr:uid="{00000000-0005-0000-0000-0000BC660000}"/>
    <cellStyle name="40% - Accent4 2 2 2 3 3 3 2" xfId="24455" xr:uid="{00000000-0005-0000-0000-0000BD660000}"/>
    <cellStyle name="40% - Accent4 2 2 2 3 3 4" xfId="24456" xr:uid="{00000000-0005-0000-0000-0000BE660000}"/>
    <cellStyle name="40% - Accent4 2 2 2 3 3 4 2" xfId="24457" xr:uid="{00000000-0005-0000-0000-0000BF660000}"/>
    <cellStyle name="40% - Accent4 2 2 2 3 3 5" xfId="24458" xr:uid="{00000000-0005-0000-0000-0000C0660000}"/>
    <cellStyle name="40% - Accent4 2 2 2 3 4" xfId="24459" xr:uid="{00000000-0005-0000-0000-0000C1660000}"/>
    <cellStyle name="40% - Accent4 2 2 2 3 4 2" xfId="24460" xr:uid="{00000000-0005-0000-0000-0000C2660000}"/>
    <cellStyle name="40% - Accent4 2 2 2 3 4 2 2" xfId="24461" xr:uid="{00000000-0005-0000-0000-0000C3660000}"/>
    <cellStyle name="40% - Accent4 2 2 2 3 4 2 3" xfId="24462" xr:uid="{00000000-0005-0000-0000-0000C4660000}"/>
    <cellStyle name="40% - Accent4 2 2 2 3 4 3" xfId="24463" xr:uid="{00000000-0005-0000-0000-0000C5660000}"/>
    <cellStyle name="40% - Accent4 2 2 2 3 4 4" xfId="24464" xr:uid="{00000000-0005-0000-0000-0000C6660000}"/>
    <cellStyle name="40% - Accent4 2 2 2 3 5" xfId="24465" xr:uid="{00000000-0005-0000-0000-0000C7660000}"/>
    <cellStyle name="40% - Accent4 2 2 2 3 5 2" xfId="24466" xr:uid="{00000000-0005-0000-0000-0000C8660000}"/>
    <cellStyle name="40% - Accent4 2 2 2 3 5 3" xfId="24467" xr:uid="{00000000-0005-0000-0000-0000C9660000}"/>
    <cellStyle name="40% - Accent4 2 2 2 3 6" xfId="24468" xr:uid="{00000000-0005-0000-0000-0000CA660000}"/>
    <cellStyle name="40% - Accent4 2 2 2 3 6 2" xfId="24469" xr:uid="{00000000-0005-0000-0000-0000CB660000}"/>
    <cellStyle name="40% - Accent4 2 2 2 3 7" xfId="24470" xr:uid="{00000000-0005-0000-0000-0000CC660000}"/>
    <cellStyle name="40% - Accent4 2 2 2 3 7 2" xfId="24471" xr:uid="{00000000-0005-0000-0000-0000CD660000}"/>
    <cellStyle name="40% - Accent4 2 2 2 3 8" xfId="24472" xr:uid="{00000000-0005-0000-0000-0000CE660000}"/>
    <cellStyle name="40% - Accent4 2 2 2 3 9" xfId="52974" xr:uid="{00000000-0005-0000-0000-0000CF660000}"/>
    <cellStyle name="40% - Accent4 2 2 2 4" xfId="24473" xr:uid="{00000000-0005-0000-0000-0000D0660000}"/>
    <cellStyle name="40% - Accent4 2 2 2 4 10" xfId="55718" xr:uid="{00000000-0005-0000-0000-0000D1660000}"/>
    <cellStyle name="40% - Accent4 2 2 2 4 11" xfId="57096" xr:uid="{00000000-0005-0000-0000-0000D2660000}"/>
    <cellStyle name="40% - Accent4 2 2 2 4 2" xfId="24474" xr:uid="{00000000-0005-0000-0000-0000D3660000}"/>
    <cellStyle name="40% - Accent4 2 2 2 4 2 2" xfId="24475" xr:uid="{00000000-0005-0000-0000-0000D4660000}"/>
    <cellStyle name="40% - Accent4 2 2 2 4 2 2 2" xfId="24476" xr:uid="{00000000-0005-0000-0000-0000D5660000}"/>
    <cellStyle name="40% - Accent4 2 2 2 4 2 2 3" xfId="24477" xr:uid="{00000000-0005-0000-0000-0000D6660000}"/>
    <cellStyle name="40% - Accent4 2 2 2 4 2 3" xfId="24478" xr:uid="{00000000-0005-0000-0000-0000D7660000}"/>
    <cellStyle name="40% - Accent4 2 2 2 4 2 4" xfId="24479" xr:uid="{00000000-0005-0000-0000-0000D8660000}"/>
    <cellStyle name="40% - Accent4 2 2 2 4 3" xfId="24480" xr:uid="{00000000-0005-0000-0000-0000D9660000}"/>
    <cellStyle name="40% - Accent4 2 2 2 4 3 2" xfId="24481" xr:uid="{00000000-0005-0000-0000-0000DA660000}"/>
    <cellStyle name="40% - Accent4 2 2 2 4 3 2 2" xfId="24482" xr:uid="{00000000-0005-0000-0000-0000DB660000}"/>
    <cellStyle name="40% - Accent4 2 2 2 4 3 2 3" xfId="24483" xr:uid="{00000000-0005-0000-0000-0000DC660000}"/>
    <cellStyle name="40% - Accent4 2 2 2 4 3 3" xfId="24484" xr:uid="{00000000-0005-0000-0000-0000DD660000}"/>
    <cellStyle name="40% - Accent4 2 2 2 4 3 4" xfId="24485" xr:uid="{00000000-0005-0000-0000-0000DE660000}"/>
    <cellStyle name="40% - Accent4 2 2 2 4 4" xfId="24486" xr:uid="{00000000-0005-0000-0000-0000DF660000}"/>
    <cellStyle name="40% - Accent4 2 2 2 4 4 2" xfId="24487" xr:uid="{00000000-0005-0000-0000-0000E0660000}"/>
    <cellStyle name="40% - Accent4 2 2 2 4 4 3" xfId="24488" xr:uid="{00000000-0005-0000-0000-0000E1660000}"/>
    <cellStyle name="40% - Accent4 2 2 2 4 5" xfId="24489" xr:uid="{00000000-0005-0000-0000-0000E2660000}"/>
    <cellStyle name="40% - Accent4 2 2 2 4 5 2" xfId="24490" xr:uid="{00000000-0005-0000-0000-0000E3660000}"/>
    <cellStyle name="40% - Accent4 2 2 2 4 6" xfId="24491" xr:uid="{00000000-0005-0000-0000-0000E4660000}"/>
    <cellStyle name="40% - Accent4 2 2 2 4 6 2" xfId="24492" xr:uid="{00000000-0005-0000-0000-0000E5660000}"/>
    <cellStyle name="40% - Accent4 2 2 2 4 7" xfId="24493" xr:uid="{00000000-0005-0000-0000-0000E6660000}"/>
    <cellStyle name="40% - Accent4 2 2 2 4 8" xfId="52721" xr:uid="{00000000-0005-0000-0000-0000E7660000}"/>
    <cellStyle name="40% - Accent4 2 2 2 4 9" xfId="54192" xr:uid="{00000000-0005-0000-0000-0000E8660000}"/>
    <cellStyle name="40% - Accent4 2 2 2 5" xfId="24494" xr:uid="{00000000-0005-0000-0000-0000E9660000}"/>
    <cellStyle name="40% - Accent4 2 2 2 5 2" xfId="24495" xr:uid="{00000000-0005-0000-0000-0000EA660000}"/>
    <cellStyle name="40% - Accent4 2 2 2 5 2 2" xfId="24496" xr:uid="{00000000-0005-0000-0000-0000EB660000}"/>
    <cellStyle name="40% - Accent4 2 2 2 5 2 3" xfId="24497" xr:uid="{00000000-0005-0000-0000-0000EC660000}"/>
    <cellStyle name="40% - Accent4 2 2 2 5 3" xfId="24498" xr:uid="{00000000-0005-0000-0000-0000ED660000}"/>
    <cellStyle name="40% - Accent4 2 2 2 5 3 2" xfId="24499" xr:uid="{00000000-0005-0000-0000-0000EE660000}"/>
    <cellStyle name="40% - Accent4 2 2 2 5 4" xfId="24500" xr:uid="{00000000-0005-0000-0000-0000EF660000}"/>
    <cellStyle name="40% - Accent4 2 2 2 5 4 2" xfId="24501" xr:uid="{00000000-0005-0000-0000-0000F0660000}"/>
    <cellStyle name="40% - Accent4 2 2 2 5 5" xfId="24502" xr:uid="{00000000-0005-0000-0000-0000F1660000}"/>
    <cellStyle name="40% - Accent4 2 2 2 6" xfId="24503" xr:uid="{00000000-0005-0000-0000-0000F2660000}"/>
    <cellStyle name="40% - Accent4 2 2 2 6 2" xfId="24504" xr:uid="{00000000-0005-0000-0000-0000F3660000}"/>
    <cellStyle name="40% - Accent4 2 2 2 6 2 2" xfId="24505" xr:uid="{00000000-0005-0000-0000-0000F4660000}"/>
    <cellStyle name="40% - Accent4 2 2 2 6 2 3" xfId="24506" xr:uid="{00000000-0005-0000-0000-0000F5660000}"/>
    <cellStyle name="40% - Accent4 2 2 2 6 3" xfId="24507" xr:uid="{00000000-0005-0000-0000-0000F6660000}"/>
    <cellStyle name="40% - Accent4 2 2 2 6 4" xfId="24508" xr:uid="{00000000-0005-0000-0000-0000F7660000}"/>
    <cellStyle name="40% - Accent4 2 2 2 7" xfId="24509" xr:uid="{00000000-0005-0000-0000-0000F8660000}"/>
    <cellStyle name="40% - Accent4 2 2 2 7 2" xfId="24510" xr:uid="{00000000-0005-0000-0000-0000F9660000}"/>
    <cellStyle name="40% - Accent4 2 2 2 7 3" xfId="24511" xr:uid="{00000000-0005-0000-0000-0000FA660000}"/>
    <cellStyle name="40% - Accent4 2 2 2 8" xfId="24512" xr:uid="{00000000-0005-0000-0000-0000FB660000}"/>
    <cellStyle name="40% - Accent4 2 2 2 8 2" xfId="24513" xr:uid="{00000000-0005-0000-0000-0000FC660000}"/>
    <cellStyle name="40% - Accent4 2 2 2 9" xfId="24514" xr:uid="{00000000-0005-0000-0000-0000FD660000}"/>
    <cellStyle name="40% - Accent4 2 2 2 9 2" xfId="24515" xr:uid="{00000000-0005-0000-0000-0000FE660000}"/>
    <cellStyle name="40% - Accent4 2 2 3" xfId="24516" xr:uid="{00000000-0005-0000-0000-0000FF660000}"/>
    <cellStyle name="40% - Accent4 2 2 3 10" xfId="24517" xr:uid="{00000000-0005-0000-0000-000000670000}"/>
    <cellStyle name="40% - Accent4 2 2 3 11" xfId="53255" xr:uid="{00000000-0005-0000-0000-000001670000}"/>
    <cellStyle name="40% - Accent4 2 2 3 12" xfId="54612" xr:uid="{00000000-0005-0000-0000-000002670000}"/>
    <cellStyle name="40% - Accent4 2 2 3 13" xfId="56138" xr:uid="{00000000-0005-0000-0000-000003670000}"/>
    <cellStyle name="40% - Accent4 2 2 3 14" xfId="57516" xr:uid="{00000000-0005-0000-0000-000004670000}"/>
    <cellStyle name="40% - Accent4 2 2 3 2" xfId="24518" xr:uid="{00000000-0005-0000-0000-000005670000}"/>
    <cellStyle name="40% - Accent4 2 2 3 2 2" xfId="24519" xr:uid="{00000000-0005-0000-0000-000006670000}"/>
    <cellStyle name="40% - Accent4 2 2 3 2 2 2" xfId="24520" xr:uid="{00000000-0005-0000-0000-000007670000}"/>
    <cellStyle name="40% - Accent4 2 2 3 2 2 2 2" xfId="24521" xr:uid="{00000000-0005-0000-0000-000008670000}"/>
    <cellStyle name="40% - Accent4 2 2 3 2 2 2 2 2" xfId="24522" xr:uid="{00000000-0005-0000-0000-000009670000}"/>
    <cellStyle name="40% - Accent4 2 2 3 2 2 2 2 3" xfId="24523" xr:uid="{00000000-0005-0000-0000-00000A670000}"/>
    <cellStyle name="40% - Accent4 2 2 3 2 2 2 3" xfId="24524" xr:uid="{00000000-0005-0000-0000-00000B670000}"/>
    <cellStyle name="40% - Accent4 2 2 3 2 2 2 4" xfId="24525" xr:uid="{00000000-0005-0000-0000-00000C670000}"/>
    <cellStyle name="40% - Accent4 2 2 3 2 2 3" xfId="24526" xr:uid="{00000000-0005-0000-0000-00000D670000}"/>
    <cellStyle name="40% - Accent4 2 2 3 2 2 3 2" xfId="24527" xr:uid="{00000000-0005-0000-0000-00000E670000}"/>
    <cellStyle name="40% - Accent4 2 2 3 2 2 3 2 2" xfId="24528" xr:uid="{00000000-0005-0000-0000-00000F670000}"/>
    <cellStyle name="40% - Accent4 2 2 3 2 2 3 2 3" xfId="24529" xr:uid="{00000000-0005-0000-0000-000010670000}"/>
    <cellStyle name="40% - Accent4 2 2 3 2 2 3 3" xfId="24530" xr:uid="{00000000-0005-0000-0000-000011670000}"/>
    <cellStyle name="40% - Accent4 2 2 3 2 2 3 4" xfId="24531" xr:uid="{00000000-0005-0000-0000-000012670000}"/>
    <cellStyle name="40% - Accent4 2 2 3 2 2 4" xfId="24532" xr:uid="{00000000-0005-0000-0000-000013670000}"/>
    <cellStyle name="40% - Accent4 2 2 3 2 2 4 2" xfId="24533" xr:uid="{00000000-0005-0000-0000-000014670000}"/>
    <cellStyle name="40% - Accent4 2 2 3 2 2 4 3" xfId="24534" xr:uid="{00000000-0005-0000-0000-000015670000}"/>
    <cellStyle name="40% - Accent4 2 2 3 2 2 5" xfId="24535" xr:uid="{00000000-0005-0000-0000-000016670000}"/>
    <cellStyle name="40% - Accent4 2 2 3 2 2 5 2" xfId="24536" xr:uid="{00000000-0005-0000-0000-000017670000}"/>
    <cellStyle name="40% - Accent4 2 2 3 2 2 6" xfId="24537" xr:uid="{00000000-0005-0000-0000-000018670000}"/>
    <cellStyle name="40% - Accent4 2 2 3 2 2 6 2" xfId="24538" xr:uid="{00000000-0005-0000-0000-000019670000}"/>
    <cellStyle name="40% - Accent4 2 2 3 2 2 7" xfId="24539" xr:uid="{00000000-0005-0000-0000-00001A670000}"/>
    <cellStyle name="40% - Accent4 2 2 3 2 3" xfId="24540" xr:uid="{00000000-0005-0000-0000-00001B670000}"/>
    <cellStyle name="40% - Accent4 2 2 3 2 3 2" xfId="24541" xr:uid="{00000000-0005-0000-0000-00001C670000}"/>
    <cellStyle name="40% - Accent4 2 2 3 2 3 2 2" xfId="24542" xr:uid="{00000000-0005-0000-0000-00001D670000}"/>
    <cellStyle name="40% - Accent4 2 2 3 2 3 2 3" xfId="24543" xr:uid="{00000000-0005-0000-0000-00001E670000}"/>
    <cellStyle name="40% - Accent4 2 2 3 2 3 3" xfId="24544" xr:uid="{00000000-0005-0000-0000-00001F670000}"/>
    <cellStyle name="40% - Accent4 2 2 3 2 3 3 2" xfId="24545" xr:uid="{00000000-0005-0000-0000-000020670000}"/>
    <cellStyle name="40% - Accent4 2 2 3 2 3 4" xfId="24546" xr:uid="{00000000-0005-0000-0000-000021670000}"/>
    <cellStyle name="40% - Accent4 2 2 3 2 3 4 2" xfId="24547" xr:uid="{00000000-0005-0000-0000-000022670000}"/>
    <cellStyle name="40% - Accent4 2 2 3 2 3 5" xfId="24548" xr:uid="{00000000-0005-0000-0000-000023670000}"/>
    <cellStyle name="40% - Accent4 2 2 3 2 4" xfId="24549" xr:uid="{00000000-0005-0000-0000-000024670000}"/>
    <cellStyle name="40% - Accent4 2 2 3 2 4 2" xfId="24550" xr:uid="{00000000-0005-0000-0000-000025670000}"/>
    <cellStyle name="40% - Accent4 2 2 3 2 4 2 2" xfId="24551" xr:uid="{00000000-0005-0000-0000-000026670000}"/>
    <cellStyle name="40% - Accent4 2 2 3 2 4 2 3" xfId="24552" xr:uid="{00000000-0005-0000-0000-000027670000}"/>
    <cellStyle name="40% - Accent4 2 2 3 2 4 3" xfId="24553" xr:uid="{00000000-0005-0000-0000-000028670000}"/>
    <cellStyle name="40% - Accent4 2 2 3 2 4 4" xfId="24554" xr:uid="{00000000-0005-0000-0000-000029670000}"/>
    <cellStyle name="40% - Accent4 2 2 3 2 5" xfId="24555" xr:uid="{00000000-0005-0000-0000-00002A670000}"/>
    <cellStyle name="40% - Accent4 2 2 3 2 5 2" xfId="24556" xr:uid="{00000000-0005-0000-0000-00002B670000}"/>
    <cellStyle name="40% - Accent4 2 2 3 2 5 3" xfId="24557" xr:uid="{00000000-0005-0000-0000-00002C670000}"/>
    <cellStyle name="40% - Accent4 2 2 3 2 6" xfId="24558" xr:uid="{00000000-0005-0000-0000-00002D670000}"/>
    <cellStyle name="40% - Accent4 2 2 3 2 6 2" xfId="24559" xr:uid="{00000000-0005-0000-0000-00002E670000}"/>
    <cellStyle name="40% - Accent4 2 2 3 2 7" xfId="24560" xr:uid="{00000000-0005-0000-0000-00002F670000}"/>
    <cellStyle name="40% - Accent4 2 2 3 2 7 2" xfId="24561" xr:uid="{00000000-0005-0000-0000-000030670000}"/>
    <cellStyle name="40% - Accent4 2 2 3 2 8" xfId="24562" xr:uid="{00000000-0005-0000-0000-000031670000}"/>
    <cellStyle name="40% - Accent4 2 2 3 3" xfId="24563" xr:uid="{00000000-0005-0000-0000-000032670000}"/>
    <cellStyle name="40% - Accent4 2 2 3 3 2" xfId="24564" xr:uid="{00000000-0005-0000-0000-000033670000}"/>
    <cellStyle name="40% - Accent4 2 2 3 3 2 2" xfId="24565" xr:uid="{00000000-0005-0000-0000-000034670000}"/>
    <cellStyle name="40% - Accent4 2 2 3 3 2 2 2" xfId="24566" xr:uid="{00000000-0005-0000-0000-000035670000}"/>
    <cellStyle name="40% - Accent4 2 2 3 3 2 2 2 2" xfId="24567" xr:uid="{00000000-0005-0000-0000-000036670000}"/>
    <cellStyle name="40% - Accent4 2 2 3 3 2 2 2 3" xfId="24568" xr:uid="{00000000-0005-0000-0000-000037670000}"/>
    <cellStyle name="40% - Accent4 2 2 3 3 2 2 3" xfId="24569" xr:uid="{00000000-0005-0000-0000-000038670000}"/>
    <cellStyle name="40% - Accent4 2 2 3 3 2 2 4" xfId="24570" xr:uid="{00000000-0005-0000-0000-000039670000}"/>
    <cellStyle name="40% - Accent4 2 2 3 3 2 3" xfId="24571" xr:uid="{00000000-0005-0000-0000-00003A670000}"/>
    <cellStyle name="40% - Accent4 2 2 3 3 2 3 2" xfId="24572" xr:uid="{00000000-0005-0000-0000-00003B670000}"/>
    <cellStyle name="40% - Accent4 2 2 3 3 2 3 2 2" xfId="24573" xr:uid="{00000000-0005-0000-0000-00003C670000}"/>
    <cellStyle name="40% - Accent4 2 2 3 3 2 3 2 3" xfId="24574" xr:uid="{00000000-0005-0000-0000-00003D670000}"/>
    <cellStyle name="40% - Accent4 2 2 3 3 2 3 3" xfId="24575" xr:uid="{00000000-0005-0000-0000-00003E670000}"/>
    <cellStyle name="40% - Accent4 2 2 3 3 2 3 4" xfId="24576" xr:uid="{00000000-0005-0000-0000-00003F670000}"/>
    <cellStyle name="40% - Accent4 2 2 3 3 2 4" xfId="24577" xr:uid="{00000000-0005-0000-0000-000040670000}"/>
    <cellStyle name="40% - Accent4 2 2 3 3 2 4 2" xfId="24578" xr:uid="{00000000-0005-0000-0000-000041670000}"/>
    <cellStyle name="40% - Accent4 2 2 3 3 2 4 3" xfId="24579" xr:uid="{00000000-0005-0000-0000-000042670000}"/>
    <cellStyle name="40% - Accent4 2 2 3 3 2 5" xfId="24580" xr:uid="{00000000-0005-0000-0000-000043670000}"/>
    <cellStyle name="40% - Accent4 2 2 3 3 2 5 2" xfId="24581" xr:uid="{00000000-0005-0000-0000-000044670000}"/>
    <cellStyle name="40% - Accent4 2 2 3 3 2 6" xfId="24582" xr:uid="{00000000-0005-0000-0000-000045670000}"/>
    <cellStyle name="40% - Accent4 2 2 3 3 2 6 2" xfId="24583" xr:uid="{00000000-0005-0000-0000-000046670000}"/>
    <cellStyle name="40% - Accent4 2 2 3 3 2 7" xfId="24584" xr:uid="{00000000-0005-0000-0000-000047670000}"/>
    <cellStyle name="40% - Accent4 2 2 3 3 3" xfId="24585" xr:uid="{00000000-0005-0000-0000-000048670000}"/>
    <cellStyle name="40% - Accent4 2 2 3 3 3 2" xfId="24586" xr:uid="{00000000-0005-0000-0000-000049670000}"/>
    <cellStyle name="40% - Accent4 2 2 3 3 3 2 2" xfId="24587" xr:uid="{00000000-0005-0000-0000-00004A670000}"/>
    <cellStyle name="40% - Accent4 2 2 3 3 3 2 3" xfId="24588" xr:uid="{00000000-0005-0000-0000-00004B670000}"/>
    <cellStyle name="40% - Accent4 2 2 3 3 3 3" xfId="24589" xr:uid="{00000000-0005-0000-0000-00004C670000}"/>
    <cellStyle name="40% - Accent4 2 2 3 3 3 3 2" xfId="24590" xr:uid="{00000000-0005-0000-0000-00004D670000}"/>
    <cellStyle name="40% - Accent4 2 2 3 3 3 4" xfId="24591" xr:uid="{00000000-0005-0000-0000-00004E670000}"/>
    <cellStyle name="40% - Accent4 2 2 3 3 3 4 2" xfId="24592" xr:uid="{00000000-0005-0000-0000-00004F670000}"/>
    <cellStyle name="40% - Accent4 2 2 3 3 3 5" xfId="24593" xr:uid="{00000000-0005-0000-0000-000050670000}"/>
    <cellStyle name="40% - Accent4 2 2 3 3 4" xfId="24594" xr:uid="{00000000-0005-0000-0000-000051670000}"/>
    <cellStyle name="40% - Accent4 2 2 3 3 4 2" xfId="24595" xr:uid="{00000000-0005-0000-0000-000052670000}"/>
    <cellStyle name="40% - Accent4 2 2 3 3 4 2 2" xfId="24596" xr:uid="{00000000-0005-0000-0000-000053670000}"/>
    <cellStyle name="40% - Accent4 2 2 3 3 4 2 3" xfId="24597" xr:uid="{00000000-0005-0000-0000-000054670000}"/>
    <cellStyle name="40% - Accent4 2 2 3 3 4 3" xfId="24598" xr:uid="{00000000-0005-0000-0000-000055670000}"/>
    <cellStyle name="40% - Accent4 2 2 3 3 4 4" xfId="24599" xr:uid="{00000000-0005-0000-0000-000056670000}"/>
    <cellStyle name="40% - Accent4 2 2 3 3 5" xfId="24600" xr:uid="{00000000-0005-0000-0000-000057670000}"/>
    <cellStyle name="40% - Accent4 2 2 3 3 5 2" xfId="24601" xr:uid="{00000000-0005-0000-0000-000058670000}"/>
    <cellStyle name="40% - Accent4 2 2 3 3 5 3" xfId="24602" xr:uid="{00000000-0005-0000-0000-000059670000}"/>
    <cellStyle name="40% - Accent4 2 2 3 3 6" xfId="24603" xr:uid="{00000000-0005-0000-0000-00005A670000}"/>
    <cellStyle name="40% - Accent4 2 2 3 3 6 2" xfId="24604" xr:uid="{00000000-0005-0000-0000-00005B670000}"/>
    <cellStyle name="40% - Accent4 2 2 3 3 7" xfId="24605" xr:uid="{00000000-0005-0000-0000-00005C670000}"/>
    <cellStyle name="40% - Accent4 2 2 3 3 7 2" xfId="24606" xr:uid="{00000000-0005-0000-0000-00005D670000}"/>
    <cellStyle name="40% - Accent4 2 2 3 3 8" xfId="24607" xr:uid="{00000000-0005-0000-0000-00005E670000}"/>
    <cellStyle name="40% - Accent4 2 2 3 4" xfId="24608" xr:uid="{00000000-0005-0000-0000-00005F670000}"/>
    <cellStyle name="40% - Accent4 2 2 3 4 2" xfId="24609" xr:uid="{00000000-0005-0000-0000-000060670000}"/>
    <cellStyle name="40% - Accent4 2 2 3 4 2 2" xfId="24610" xr:uid="{00000000-0005-0000-0000-000061670000}"/>
    <cellStyle name="40% - Accent4 2 2 3 4 2 2 2" xfId="24611" xr:uid="{00000000-0005-0000-0000-000062670000}"/>
    <cellStyle name="40% - Accent4 2 2 3 4 2 2 3" xfId="24612" xr:uid="{00000000-0005-0000-0000-000063670000}"/>
    <cellStyle name="40% - Accent4 2 2 3 4 2 3" xfId="24613" xr:uid="{00000000-0005-0000-0000-000064670000}"/>
    <cellStyle name="40% - Accent4 2 2 3 4 2 4" xfId="24614" xr:uid="{00000000-0005-0000-0000-000065670000}"/>
    <cellStyle name="40% - Accent4 2 2 3 4 3" xfId="24615" xr:uid="{00000000-0005-0000-0000-000066670000}"/>
    <cellStyle name="40% - Accent4 2 2 3 4 3 2" xfId="24616" xr:uid="{00000000-0005-0000-0000-000067670000}"/>
    <cellStyle name="40% - Accent4 2 2 3 4 3 2 2" xfId="24617" xr:uid="{00000000-0005-0000-0000-000068670000}"/>
    <cellStyle name="40% - Accent4 2 2 3 4 3 2 3" xfId="24618" xr:uid="{00000000-0005-0000-0000-000069670000}"/>
    <cellStyle name="40% - Accent4 2 2 3 4 3 3" xfId="24619" xr:uid="{00000000-0005-0000-0000-00006A670000}"/>
    <cellStyle name="40% - Accent4 2 2 3 4 3 4" xfId="24620" xr:uid="{00000000-0005-0000-0000-00006B670000}"/>
    <cellStyle name="40% - Accent4 2 2 3 4 4" xfId="24621" xr:uid="{00000000-0005-0000-0000-00006C670000}"/>
    <cellStyle name="40% - Accent4 2 2 3 4 4 2" xfId="24622" xr:uid="{00000000-0005-0000-0000-00006D670000}"/>
    <cellStyle name="40% - Accent4 2 2 3 4 4 3" xfId="24623" xr:uid="{00000000-0005-0000-0000-00006E670000}"/>
    <cellStyle name="40% - Accent4 2 2 3 4 5" xfId="24624" xr:uid="{00000000-0005-0000-0000-00006F670000}"/>
    <cellStyle name="40% - Accent4 2 2 3 4 5 2" xfId="24625" xr:uid="{00000000-0005-0000-0000-000070670000}"/>
    <cellStyle name="40% - Accent4 2 2 3 4 6" xfId="24626" xr:uid="{00000000-0005-0000-0000-000071670000}"/>
    <cellStyle name="40% - Accent4 2 2 3 4 6 2" xfId="24627" xr:uid="{00000000-0005-0000-0000-000072670000}"/>
    <cellStyle name="40% - Accent4 2 2 3 4 7" xfId="24628" xr:uid="{00000000-0005-0000-0000-000073670000}"/>
    <cellStyle name="40% - Accent4 2 2 3 5" xfId="24629" xr:uid="{00000000-0005-0000-0000-000074670000}"/>
    <cellStyle name="40% - Accent4 2 2 3 5 2" xfId="24630" xr:uid="{00000000-0005-0000-0000-000075670000}"/>
    <cellStyle name="40% - Accent4 2 2 3 5 2 2" xfId="24631" xr:uid="{00000000-0005-0000-0000-000076670000}"/>
    <cellStyle name="40% - Accent4 2 2 3 5 2 3" xfId="24632" xr:uid="{00000000-0005-0000-0000-000077670000}"/>
    <cellStyle name="40% - Accent4 2 2 3 5 3" xfId="24633" xr:uid="{00000000-0005-0000-0000-000078670000}"/>
    <cellStyle name="40% - Accent4 2 2 3 5 3 2" xfId="24634" xr:uid="{00000000-0005-0000-0000-000079670000}"/>
    <cellStyle name="40% - Accent4 2 2 3 5 4" xfId="24635" xr:uid="{00000000-0005-0000-0000-00007A670000}"/>
    <cellStyle name="40% - Accent4 2 2 3 5 4 2" xfId="24636" xr:uid="{00000000-0005-0000-0000-00007B670000}"/>
    <cellStyle name="40% - Accent4 2 2 3 5 5" xfId="24637" xr:uid="{00000000-0005-0000-0000-00007C670000}"/>
    <cellStyle name="40% - Accent4 2 2 3 6" xfId="24638" xr:uid="{00000000-0005-0000-0000-00007D670000}"/>
    <cellStyle name="40% - Accent4 2 2 3 6 2" xfId="24639" xr:uid="{00000000-0005-0000-0000-00007E670000}"/>
    <cellStyle name="40% - Accent4 2 2 3 6 2 2" xfId="24640" xr:uid="{00000000-0005-0000-0000-00007F670000}"/>
    <cellStyle name="40% - Accent4 2 2 3 6 2 3" xfId="24641" xr:uid="{00000000-0005-0000-0000-000080670000}"/>
    <cellStyle name="40% - Accent4 2 2 3 6 3" xfId="24642" xr:uid="{00000000-0005-0000-0000-000081670000}"/>
    <cellStyle name="40% - Accent4 2 2 3 6 4" xfId="24643" xr:uid="{00000000-0005-0000-0000-000082670000}"/>
    <cellStyle name="40% - Accent4 2 2 3 7" xfId="24644" xr:uid="{00000000-0005-0000-0000-000083670000}"/>
    <cellStyle name="40% - Accent4 2 2 3 7 2" xfId="24645" xr:uid="{00000000-0005-0000-0000-000084670000}"/>
    <cellStyle name="40% - Accent4 2 2 3 7 3" xfId="24646" xr:uid="{00000000-0005-0000-0000-000085670000}"/>
    <cellStyle name="40% - Accent4 2 2 3 8" xfId="24647" xr:uid="{00000000-0005-0000-0000-000086670000}"/>
    <cellStyle name="40% - Accent4 2 2 3 8 2" xfId="24648" xr:uid="{00000000-0005-0000-0000-000087670000}"/>
    <cellStyle name="40% - Accent4 2 2 3 9" xfId="24649" xr:uid="{00000000-0005-0000-0000-000088670000}"/>
    <cellStyle name="40% - Accent4 2 2 3 9 2" xfId="24650" xr:uid="{00000000-0005-0000-0000-000089670000}"/>
    <cellStyle name="40% - Accent4 2 2 4" xfId="24651" xr:uid="{00000000-0005-0000-0000-00008A670000}"/>
    <cellStyle name="40% - Accent4 2 2 4 10" xfId="54303" xr:uid="{00000000-0005-0000-0000-00008B670000}"/>
    <cellStyle name="40% - Accent4 2 2 4 11" xfId="55829" xr:uid="{00000000-0005-0000-0000-00008C670000}"/>
    <cellStyle name="40% - Accent4 2 2 4 12" xfId="57207" xr:uid="{00000000-0005-0000-0000-00008D670000}"/>
    <cellStyle name="40% - Accent4 2 2 4 2" xfId="24652" xr:uid="{00000000-0005-0000-0000-00008E670000}"/>
    <cellStyle name="40% - Accent4 2 2 4 2 2" xfId="24653" xr:uid="{00000000-0005-0000-0000-00008F670000}"/>
    <cellStyle name="40% - Accent4 2 2 4 2 2 2" xfId="24654" xr:uid="{00000000-0005-0000-0000-000090670000}"/>
    <cellStyle name="40% - Accent4 2 2 4 2 2 2 2" xfId="24655" xr:uid="{00000000-0005-0000-0000-000091670000}"/>
    <cellStyle name="40% - Accent4 2 2 4 2 2 2 3" xfId="24656" xr:uid="{00000000-0005-0000-0000-000092670000}"/>
    <cellStyle name="40% - Accent4 2 2 4 2 2 3" xfId="24657" xr:uid="{00000000-0005-0000-0000-000093670000}"/>
    <cellStyle name="40% - Accent4 2 2 4 2 2 4" xfId="24658" xr:uid="{00000000-0005-0000-0000-000094670000}"/>
    <cellStyle name="40% - Accent4 2 2 4 2 3" xfId="24659" xr:uid="{00000000-0005-0000-0000-000095670000}"/>
    <cellStyle name="40% - Accent4 2 2 4 2 3 2" xfId="24660" xr:uid="{00000000-0005-0000-0000-000096670000}"/>
    <cellStyle name="40% - Accent4 2 2 4 2 3 2 2" xfId="24661" xr:uid="{00000000-0005-0000-0000-000097670000}"/>
    <cellStyle name="40% - Accent4 2 2 4 2 3 2 3" xfId="24662" xr:uid="{00000000-0005-0000-0000-000098670000}"/>
    <cellStyle name="40% - Accent4 2 2 4 2 3 3" xfId="24663" xr:uid="{00000000-0005-0000-0000-000099670000}"/>
    <cellStyle name="40% - Accent4 2 2 4 2 3 4" xfId="24664" xr:uid="{00000000-0005-0000-0000-00009A670000}"/>
    <cellStyle name="40% - Accent4 2 2 4 2 4" xfId="24665" xr:uid="{00000000-0005-0000-0000-00009B670000}"/>
    <cellStyle name="40% - Accent4 2 2 4 2 4 2" xfId="24666" xr:uid="{00000000-0005-0000-0000-00009C670000}"/>
    <cellStyle name="40% - Accent4 2 2 4 2 4 3" xfId="24667" xr:uid="{00000000-0005-0000-0000-00009D670000}"/>
    <cellStyle name="40% - Accent4 2 2 4 2 5" xfId="24668" xr:uid="{00000000-0005-0000-0000-00009E670000}"/>
    <cellStyle name="40% - Accent4 2 2 4 2 5 2" xfId="24669" xr:uid="{00000000-0005-0000-0000-00009F670000}"/>
    <cellStyle name="40% - Accent4 2 2 4 2 6" xfId="24670" xr:uid="{00000000-0005-0000-0000-0000A0670000}"/>
    <cellStyle name="40% - Accent4 2 2 4 2 6 2" xfId="24671" xr:uid="{00000000-0005-0000-0000-0000A1670000}"/>
    <cellStyle name="40% - Accent4 2 2 4 2 7" xfId="24672" xr:uid="{00000000-0005-0000-0000-0000A2670000}"/>
    <cellStyle name="40% - Accent4 2 2 4 3" xfId="24673" xr:uid="{00000000-0005-0000-0000-0000A3670000}"/>
    <cellStyle name="40% - Accent4 2 2 4 3 2" xfId="24674" xr:uid="{00000000-0005-0000-0000-0000A4670000}"/>
    <cellStyle name="40% - Accent4 2 2 4 3 2 2" xfId="24675" xr:uid="{00000000-0005-0000-0000-0000A5670000}"/>
    <cellStyle name="40% - Accent4 2 2 4 3 2 3" xfId="24676" xr:uid="{00000000-0005-0000-0000-0000A6670000}"/>
    <cellStyle name="40% - Accent4 2 2 4 3 3" xfId="24677" xr:uid="{00000000-0005-0000-0000-0000A7670000}"/>
    <cellStyle name="40% - Accent4 2 2 4 3 3 2" xfId="24678" xr:uid="{00000000-0005-0000-0000-0000A8670000}"/>
    <cellStyle name="40% - Accent4 2 2 4 3 4" xfId="24679" xr:uid="{00000000-0005-0000-0000-0000A9670000}"/>
    <cellStyle name="40% - Accent4 2 2 4 3 4 2" xfId="24680" xr:uid="{00000000-0005-0000-0000-0000AA670000}"/>
    <cellStyle name="40% - Accent4 2 2 4 3 5" xfId="24681" xr:uid="{00000000-0005-0000-0000-0000AB670000}"/>
    <cellStyle name="40% - Accent4 2 2 4 4" xfId="24682" xr:uid="{00000000-0005-0000-0000-0000AC670000}"/>
    <cellStyle name="40% - Accent4 2 2 4 4 2" xfId="24683" xr:uid="{00000000-0005-0000-0000-0000AD670000}"/>
    <cellStyle name="40% - Accent4 2 2 4 4 2 2" xfId="24684" xr:uid="{00000000-0005-0000-0000-0000AE670000}"/>
    <cellStyle name="40% - Accent4 2 2 4 4 2 3" xfId="24685" xr:uid="{00000000-0005-0000-0000-0000AF670000}"/>
    <cellStyle name="40% - Accent4 2 2 4 4 3" xfId="24686" xr:uid="{00000000-0005-0000-0000-0000B0670000}"/>
    <cellStyle name="40% - Accent4 2 2 4 4 4" xfId="24687" xr:uid="{00000000-0005-0000-0000-0000B1670000}"/>
    <cellStyle name="40% - Accent4 2 2 4 5" xfId="24688" xr:uid="{00000000-0005-0000-0000-0000B2670000}"/>
    <cellStyle name="40% - Accent4 2 2 4 5 2" xfId="24689" xr:uid="{00000000-0005-0000-0000-0000B3670000}"/>
    <cellStyle name="40% - Accent4 2 2 4 5 3" xfId="24690" xr:uid="{00000000-0005-0000-0000-0000B4670000}"/>
    <cellStyle name="40% - Accent4 2 2 4 6" xfId="24691" xr:uid="{00000000-0005-0000-0000-0000B5670000}"/>
    <cellStyle name="40% - Accent4 2 2 4 6 2" xfId="24692" xr:uid="{00000000-0005-0000-0000-0000B6670000}"/>
    <cellStyle name="40% - Accent4 2 2 4 7" xfId="24693" xr:uid="{00000000-0005-0000-0000-0000B7670000}"/>
    <cellStyle name="40% - Accent4 2 2 4 7 2" xfId="24694" xr:uid="{00000000-0005-0000-0000-0000B8670000}"/>
    <cellStyle name="40% - Accent4 2 2 4 8" xfId="24695" xr:uid="{00000000-0005-0000-0000-0000B9670000}"/>
    <cellStyle name="40% - Accent4 2 2 4 9" xfId="52892" xr:uid="{00000000-0005-0000-0000-0000BA670000}"/>
    <cellStyle name="40% - Accent4 2 2 5" xfId="24696" xr:uid="{00000000-0005-0000-0000-0000BB670000}"/>
    <cellStyle name="40% - Accent4 2 2 5 10" xfId="54191" xr:uid="{00000000-0005-0000-0000-0000BC670000}"/>
    <cellStyle name="40% - Accent4 2 2 5 11" xfId="55717" xr:uid="{00000000-0005-0000-0000-0000BD670000}"/>
    <cellStyle name="40% - Accent4 2 2 5 12" xfId="57095" xr:uid="{00000000-0005-0000-0000-0000BE670000}"/>
    <cellStyle name="40% - Accent4 2 2 5 2" xfId="24697" xr:uid="{00000000-0005-0000-0000-0000BF670000}"/>
    <cellStyle name="40% - Accent4 2 2 5 2 2" xfId="24698" xr:uid="{00000000-0005-0000-0000-0000C0670000}"/>
    <cellStyle name="40% - Accent4 2 2 5 2 2 2" xfId="24699" xr:uid="{00000000-0005-0000-0000-0000C1670000}"/>
    <cellStyle name="40% - Accent4 2 2 5 2 2 2 2" xfId="24700" xr:uid="{00000000-0005-0000-0000-0000C2670000}"/>
    <cellStyle name="40% - Accent4 2 2 5 2 2 2 3" xfId="24701" xr:uid="{00000000-0005-0000-0000-0000C3670000}"/>
    <cellStyle name="40% - Accent4 2 2 5 2 2 3" xfId="24702" xr:uid="{00000000-0005-0000-0000-0000C4670000}"/>
    <cellStyle name="40% - Accent4 2 2 5 2 2 4" xfId="24703" xr:uid="{00000000-0005-0000-0000-0000C5670000}"/>
    <cellStyle name="40% - Accent4 2 2 5 2 3" xfId="24704" xr:uid="{00000000-0005-0000-0000-0000C6670000}"/>
    <cellStyle name="40% - Accent4 2 2 5 2 3 2" xfId="24705" xr:uid="{00000000-0005-0000-0000-0000C7670000}"/>
    <cellStyle name="40% - Accent4 2 2 5 2 3 2 2" xfId="24706" xr:uid="{00000000-0005-0000-0000-0000C8670000}"/>
    <cellStyle name="40% - Accent4 2 2 5 2 3 2 3" xfId="24707" xr:uid="{00000000-0005-0000-0000-0000C9670000}"/>
    <cellStyle name="40% - Accent4 2 2 5 2 3 3" xfId="24708" xr:uid="{00000000-0005-0000-0000-0000CA670000}"/>
    <cellStyle name="40% - Accent4 2 2 5 2 3 4" xfId="24709" xr:uid="{00000000-0005-0000-0000-0000CB670000}"/>
    <cellStyle name="40% - Accent4 2 2 5 2 4" xfId="24710" xr:uid="{00000000-0005-0000-0000-0000CC670000}"/>
    <cellStyle name="40% - Accent4 2 2 5 2 4 2" xfId="24711" xr:uid="{00000000-0005-0000-0000-0000CD670000}"/>
    <cellStyle name="40% - Accent4 2 2 5 2 4 3" xfId="24712" xr:uid="{00000000-0005-0000-0000-0000CE670000}"/>
    <cellStyle name="40% - Accent4 2 2 5 2 5" xfId="24713" xr:uid="{00000000-0005-0000-0000-0000CF670000}"/>
    <cellStyle name="40% - Accent4 2 2 5 2 5 2" xfId="24714" xr:uid="{00000000-0005-0000-0000-0000D0670000}"/>
    <cellStyle name="40% - Accent4 2 2 5 2 6" xfId="24715" xr:uid="{00000000-0005-0000-0000-0000D1670000}"/>
    <cellStyle name="40% - Accent4 2 2 5 2 6 2" xfId="24716" xr:uid="{00000000-0005-0000-0000-0000D2670000}"/>
    <cellStyle name="40% - Accent4 2 2 5 2 7" xfId="24717" xr:uid="{00000000-0005-0000-0000-0000D3670000}"/>
    <cellStyle name="40% - Accent4 2 2 5 3" xfId="24718" xr:uid="{00000000-0005-0000-0000-0000D4670000}"/>
    <cellStyle name="40% - Accent4 2 2 5 3 2" xfId="24719" xr:uid="{00000000-0005-0000-0000-0000D5670000}"/>
    <cellStyle name="40% - Accent4 2 2 5 3 2 2" xfId="24720" xr:uid="{00000000-0005-0000-0000-0000D6670000}"/>
    <cellStyle name="40% - Accent4 2 2 5 3 2 3" xfId="24721" xr:uid="{00000000-0005-0000-0000-0000D7670000}"/>
    <cellStyle name="40% - Accent4 2 2 5 3 3" xfId="24722" xr:uid="{00000000-0005-0000-0000-0000D8670000}"/>
    <cellStyle name="40% - Accent4 2 2 5 3 3 2" xfId="24723" xr:uid="{00000000-0005-0000-0000-0000D9670000}"/>
    <cellStyle name="40% - Accent4 2 2 5 3 4" xfId="24724" xr:uid="{00000000-0005-0000-0000-0000DA670000}"/>
    <cellStyle name="40% - Accent4 2 2 5 3 4 2" xfId="24725" xr:uid="{00000000-0005-0000-0000-0000DB670000}"/>
    <cellStyle name="40% - Accent4 2 2 5 3 5" xfId="24726" xr:uid="{00000000-0005-0000-0000-0000DC670000}"/>
    <cellStyle name="40% - Accent4 2 2 5 4" xfId="24727" xr:uid="{00000000-0005-0000-0000-0000DD670000}"/>
    <cellStyle name="40% - Accent4 2 2 5 4 2" xfId="24728" xr:uid="{00000000-0005-0000-0000-0000DE670000}"/>
    <cellStyle name="40% - Accent4 2 2 5 4 2 2" xfId="24729" xr:uid="{00000000-0005-0000-0000-0000DF670000}"/>
    <cellStyle name="40% - Accent4 2 2 5 4 2 3" xfId="24730" xr:uid="{00000000-0005-0000-0000-0000E0670000}"/>
    <cellStyle name="40% - Accent4 2 2 5 4 3" xfId="24731" xr:uid="{00000000-0005-0000-0000-0000E1670000}"/>
    <cellStyle name="40% - Accent4 2 2 5 4 4" xfId="24732" xr:uid="{00000000-0005-0000-0000-0000E2670000}"/>
    <cellStyle name="40% - Accent4 2 2 5 5" xfId="24733" xr:uid="{00000000-0005-0000-0000-0000E3670000}"/>
    <cellStyle name="40% - Accent4 2 2 5 5 2" xfId="24734" xr:uid="{00000000-0005-0000-0000-0000E4670000}"/>
    <cellStyle name="40% - Accent4 2 2 5 5 3" xfId="24735" xr:uid="{00000000-0005-0000-0000-0000E5670000}"/>
    <cellStyle name="40% - Accent4 2 2 5 6" xfId="24736" xr:uid="{00000000-0005-0000-0000-0000E6670000}"/>
    <cellStyle name="40% - Accent4 2 2 5 6 2" xfId="24737" xr:uid="{00000000-0005-0000-0000-0000E7670000}"/>
    <cellStyle name="40% - Accent4 2 2 5 7" xfId="24738" xr:uid="{00000000-0005-0000-0000-0000E8670000}"/>
    <cellStyle name="40% - Accent4 2 2 5 7 2" xfId="24739" xr:uid="{00000000-0005-0000-0000-0000E9670000}"/>
    <cellStyle name="40% - Accent4 2 2 5 8" xfId="24740" xr:uid="{00000000-0005-0000-0000-0000EA670000}"/>
    <cellStyle name="40% - Accent4 2 2 5 9" xfId="52720" xr:uid="{00000000-0005-0000-0000-0000EB670000}"/>
    <cellStyle name="40% - Accent4 2 2 6" xfId="24741" xr:uid="{00000000-0005-0000-0000-0000EC670000}"/>
    <cellStyle name="40% - Accent4 2 2 6 2" xfId="24742" xr:uid="{00000000-0005-0000-0000-0000ED670000}"/>
    <cellStyle name="40% - Accent4 2 2 6 2 2" xfId="24743" xr:uid="{00000000-0005-0000-0000-0000EE670000}"/>
    <cellStyle name="40% - Accent4 2 2 6 2 2 2" xfId="24744" xr:uid="{00000000-0005-0000-0000-0000EF670000}"/>
    <cellStyle name="40% - Accent4 2 2 6 2 2 3" xfId="24745" xr:uid="{00000000-0005-0000-0000-0000F0670000}"/>
    <cellStyle name="40% - Accent4 2 2 6 2 3" xfId="24746" xr:uid="{00000000-0005-0000-0000-0000F1670000}"/>
    <cellStyle name="40% - Accent4 2 2 6 2 4" xfId="24747" xr:uid="{00000000-0005-0000-0000-0000F2670000}"/>
    <cellStyle name="40% - Accent4 2 2 6 3" xfId="24748" xr:uid="{00000000-0005-0000-0000-0000F3670000}"/>
    <cellStyle name="40% - Accent4 2 2 6 3 2" xfId="24749" xr:uid="{00000000-0005-0000-0000-0000F4670000}"/>
    <cellStyle name="40% - Accent4 2 2 6 3 2 2" xfId="24750" xr:uid="{00000000-0005-0000-0000-0000F5670000}"/>
    <cellStyle name="40% - Accent4 2 2 6 3 2 3" xfId="24751" xr:uid="{00000000-0005-0000-0000-0000F6670000}"/>
    <cellStyle name="40% - Accent4 2 2 6 3 3" xfId="24752" xr:uid="{00000000-0005-0000-0000-0000F7670000}"/>
    <cellStyle name="40% - Accent4 2 2 6 3 4" xfId="24753" xr:uid="{00000000-0005-0000-0000-0000F8670000}"/>
    <cellStyle name="40% - Accent4 2 2 6 4" xfId="24754" xr:uid="{00000000-0005-0000-0000-0000F9670000}"/>
    <cellStyle name="40% - Accent4 2 2 6 4 2" xfId="24755" xr:uid="{00000000-0005-0000-0000-0000FA670000}"/>
    <cellStyle name="40% - Accent4 2 2 6 4 3" xfId="24756" xr:uid="{00000000-0005-0000-0000-0000FB670000}"/>
    <cellStyle name="40% - Accent4 2 2 6 5" xfId="24757" xr:uid="{00000000-0005-0000-0000-0000FC670000}"/>
    <cellStyle name="40% - Accent4 2 2 6 5 2" xfId="24758" xr:uid="{00000000-0005-0000-0000-0000FD670000}"/>
    <cellStyle name="40% - Accent4 2 2 6 6" xfId="24759" xr:uid="{00000000-0005-0000-0000-0000FE670000}"/>
    <cellStyle name="40% - Accent4 2 2 6 6 2" xfId="24760" xr:uid="{00000000-0005-0000-0000-0000FF670000}"/>
    <cellStyle name="40% - Accent4 2 2 6 7" xfId="24761" xr:uid="{00000000-0005-0000-0000-000000680000}"/>
    <cellStyle name="40% - Accent4 2 2 7" xfId="24762" xr:uid="{00000000-0005-0000-0000-000001680000}"/>
    <cellStyle name="40% - Accent4 2 2 7 2" xfId="24763" xr:uid="{00000000-0005-0000-0000-000002680000}"/>
    <cellStyle name="40% - Accent4 2 2 7 2 2" xfId="24764" xr:uid="{00000000-0005-0000-0000-000003680000}"/>
    <cellStyle name="40% - Accent4 2 2 7 2 3" xfId="24765" xr:uid="{00000000-0005-0000-0000-000004680000}"/>
    <cellStyle name="40% - Accent4 2 2 7 3" xfId="24766" xr:uid="{00000000-0005-0000-0000-000005680000}"/>
    <cellStyle name="40% - Accent4 2 2 7 3 2" xfId="24767" xr:uid="{00000000-0005-0000-0000-000006680000}"/>
    <cellStyle name="40% - Accent4 2 2 7 4" xfId="24768" xr:uid="{00000000-0005-0000-0000-000007680000}"/>
    <cellStyle name="40% - Accent4 2 2 7 4 2" xfId="24769" xr:uid="{00000000-0005-0000-0000-000008680000}"/>
    <cellStyle name="40% - Accent4 2 2 7 5" xfId="24770" xr:uid="{00000000-0005-0000-0000-000009680000}"/>
    <cellStyle name="40% - Accent4 2 2 8" xfId="24771" xr:uid="{00000000-0005-0000-0000-00000A680000}"/>
    <cellStyle name="40% - Accent4 2 2 8 2" xfId="24772" xr:uid="{00000000-0005-0000-0000-00000B680000}"/>
    <cellStyle name="40% - Accent4 2 2 8 2 2" xfId="24773" xr:uid="{00000000-0005-0000-0000-00000C680000}"/>
    <cellStyle name="40% - Accent4 2 2 8 2 3" xfId="24774" xr:uid="{00000000-0005-0000-0000-00000D680000}"/>
    <cellStyle name="40% - Accent4 2 2 8 3" xfId="24775" xr:uid="{00000000-0005-0000-0000-00000E680000}"/>
    <cellStyle name="40% - Accent4 2 2 8 4" xfId="24776" xr:uid="{00000000-0005-0000-0000-00000F680000}"/>
    <cellStyle name="40% - Accent4 2 2 9" xfId="24777" xr:uid="{00000000-0005-0000-0000-000010680000}"/>
    <cellStyle name="40% - Accent4 2 2 9 2" xfId="24778" xr:uid="{00000000-0005-0000-0000-000011680000}"/>
    <cellStyle name="40% - Accent4 2 2 9 3" xfId="24779" xr:uid="{00000000-0005-0000-0000-000012680000}"/>
    <cellStyle name="40% - Accent4 2 20" xfId="56881" xr:uid="{00000000-0005-0000-0000-000013680000}"/>
    <cellStyle name="40% - Accent4 2 3" xfId="605" xr:uid="{00000000-0005-0000-0000-000014680000}"/>
    <cellStyle name="40% - Accent4 2 3 10" xfId="24781" xr:uid="{00000000-0005-0000-0000-000015680000}"/>
    <cellStyle name="40% - Accent4 2 3 10 2" xfId="24782" xr:uid="{00000000-0005-0000-0000-000016680000}"/>
    <cellStyle name="40% - Accent4 2 3 11" xfId="24783" xr:uid="{00000000-0005-0000-0000-000017680000}"/>
    <cellStyle name="40% - Accent4 2 3 11 2" xfId="24784" xr:uid="{00000000-0005-0000-0000-000018680000}"/>
    <cellStyle name="40% - Accent4 2 3 12" xfId="24785" xr:uid="{00000000-0005-0000-0000-000019680000}"/>
    <cellStyle name="40% - Accent4 2 3 13" xfId="24780" xr:uid="{00000000-0005-0000-0000-00001A680000}"/>
    <cellStyle name="40% - Accent4 2 3 14" xfId="52162" xr:uid="{00000000-0005-0000-0000-00001B680000}"/>
    <cellStyle name="40% - Accent4 2 3 15" xfId="52509" xr:uid="{00000000-0005-0000-0000-00001C680000}"/>
    <cellStyle name="40% - Accent4 2 3 16" xfId="53980" xr:uid="{00000000-0005-0000-0000-00001D680000}"/>
    <cellStyle name="40% - Accent4 2 3 17" xfId="55506" xr:uid="{00000000-0005-0000-0000-00001E680000}"/>
    <cellStyle name="40% - Accent4 2 3 18" xfId="56884" xr:uid="{00000000-0005-0000-0000-00001F680000}"/>
    <cellStyle name="40% - Accent4 2 3 2" xfId="751" xr:uid="{00000000-0005-0000-0000-000020680000}"/>
    <cellStyle name="40% - Accent4 2 3 2 10" xfId="24787" xr:uid="{00000000-0005-0000-0000-000021680000}"/>
    <cellStyle name="40% - Accent4 2 3 2 11" xfId="24786" xr:uid="{00000000-0005-0000-0000-000022680000}"/>
    <cellStyle name="40% - Accent4 2 3 2 12" xfId="52247" xr:uid="{00000000-0005-0000-0000-000023680000}"/>
    <cellStyle name="40% - Accent4 2 3 2 13" xfId="52510" xr:uid="{00000000-0005-0000-0000-000024680000}"/>
    <cellStyle name="40% - Accent4 2 3 2 14" xfId="53981" xr:uid="{00000000-0005-0000-0000-000025680000}"/>
    <cellStyle name="40% - Accent4 2 3 2 15" xfId="55507" xr:uid="{00000000-0005-0000-0000-000026680000}"/>
    <cellStyle name="40% - Accent4 2 3 2 16" xfId="56885" xr:uid="{00000000-0005-0000-0000-000027680000}"/>
    <cellStyle name="40% - Accent4 2 3 2 2" xfId="24788" xr:uid="{00000000-0005-0000-0000-000028680000}"/>
    <cellStyle name="40% - Accent4 2 3 2 2 10" xfId="54615" xr:uid="{00000000-0005-0000-0000-000029680000}"/>
    <cellStyle name="40% - Accent4 2 3 2 2 11" xfId="56141" xr:uid="{00000000-0005-0000-0000-00002A680000}"/>
    <cellStyle name="40% - Accent4 2 3 2 2 12" xfId="57519" xr:uid="{00000000-0005-0000-0000-00002B680000}"/>
    <cellStyle name="40% - Accent4 2 3 2 2 2" xfId="24789" xr:uid="{00000000-0005-0000-0000-00002C680000}"/>
    <cellStyle name="40% - Accent4 2 3 2 2 2 2" xfId="24790" xr:uid="{00000000-0005-0000-0000-00002D680000}"/>
    <cellStyle name="40% - Accent4 2 3 2 2 2 2 2" xfId="24791" xr:uid="{00000000-0005-0000-0000-00002E680000}"/>
    <cellStyle name="40% - Accent4 2 3 2 2 2 2 2 2" xfId="24792" xr:uid="{00000000-0005-0000-0000-00002F680000}"/>
    <cellStyle name="40% - Accent4 2 3 2 2 2 2 2 3" xfId="24793" xr:uid="{00000000-0005-0000-0000-000030680000}"/>
    <cellStyle name="40% - Accent4 2 3 2 2 2 2 3" xfId="24794" xr:uid="{00000000-0005-0000-0000-000031680000}"/>
    <cellStyle name="40% - Accent4 2 3 2 2 2 2 4" xfId="24795" xr:uid="{00000000-0005-0000-0000-000032680000}"/>
    <cellStyle name="40% - Accent4 2 3 2 2 2 3" xfId="24796" xr:uid="{00000000-0005-0000-0000-000033680000}"/>
    <cellStyle name="40% - Accent4 2 3 2 2 2 3 2" xfId="24797" xr:uid="{00000000-0005-0000-0000-000034680000}"/>
    <cellStyle name="40% - Accent4 2 3 2 2 2 3 2 2" xfId="24798" xr:uid="{00000000-0005-0000-0000-000035680000}"/>
    <cellStyle name="40% - Accent4 2 3 2 2 2 3 2 3" xfId="24799" xr:uid="{00000000-0005-0000-0000-000036680000}"/>
    <cellStyle name="40% - Accent4 2 3 2 2 2 3 3" xfId="24800" xr:uid="{00000000-0005-0000-0000-000037680000}"/>
    <cellStyle name="40% - Accent4 2 3 2 2 2 3 4" xfId="24801" xr:uid="{00000000-0005-0000-0000-000038680000}"/>
    <cellStyle name="40% - Accent4 2 3 2 2 2 4" xfId="24802" xr:uid="{00000000-0005-0000-0000-000039680000}"/>
    <cellStyle name="40% - Accent4 2 3 2 2 2 4 2" xfId="24803" xr:uid="{00000000-0005-0000-0000-00003A680000}"/>
    <cellStyle name="40% - Accent4 2 3 2 2 2 4 3" xfId="24804" xr:uid="{00000000-0005-0000-0000-00003B680000}"/>
    <cellStyle name="40% - Accent4 2 3 2 2 2 5" xfId="24805" xr:uid="{00000000-0005-0000-0000-00003C680000}"/>
    <cellStyle name="40% - Accent4 2 3 2 2 2 5 2" xfId="24806" xr:uid="{00000000-0005-0000-0000-00003D680000}"/>
    <cellStyle name="40% - Accent4 2 3 2 2 2 6" xfId="24807" xr:uid="{00000000-0005-0000-0000-00003E680000}"/>
    <cellStyle name="40% - Accent4 2 3 2 2 2 6 2" xfId="24808" xr:uid="{00000000-0005-0000-0000-00003F680000}"/>
    <cellStyle name="40% - Accent4 2 3 2 2 2 7" xfId="24809" xr:uid="{00000000-0005-0000-0000-000040680000}"/>
    <cellStyle name="40% - Accent4 2 3 2 2 3" xfId="24810" xr:uid="{00000000-0005-0000-0000-000041680000}"/>
    <cellStyle name="40% - Accent4 2 3 2 2 3 2" xfId="24811" xr:uid="{00000000-0005-0000-0000-000042680000}"/>
    <cellStyle name="40% - Accent4 2 3 2 2 3 2 2" xfId="24812" xr:uid="{00000000-0005-0000-0000-000043680000}"/>
    <cellStyle name="40% - Accent4 2 3 2 2 3 2 3" xfId="24813" xr:uid="{00000000-0005-0000-0000-000044680000}"/>
    <cellStyle name="40% - Accent4 2 3 2 2 3 3" xfId="24814" xr:uid="{00000000-0005-0000-0000-000045680000}"/>
    <cellStyle name="40% - Accent4 2 3 2 2 3 3 2" xfId="24815" xr:uid="{00000000-0005-0000-0000-000046680000}"/>
    <cellStyle name="40% - Accent4 2 3 2 2 3 4" xfId="24816" xr:uid="{00000000-0005-0000-0000-000047680000}"/>
    <cellStyle name="40% - Accent4 2 3 2 2 3 4 2" xfId="24817" xr:uid="{00000000-0005-0000-0000-000048680000}"/>
    <cellStyle name="40% - Accent4 2 3 2 2 3 5" xfId="24818" xr:uid="{00000000-0005-0000-0000-000049680000}"/>
    <cellStyle name="40% - Accent4 2 3 2 2 4" xfId="24819" xr:uid="{00000000-0005-0000-0000-00004A680000}"/>
    <cellStyle name="40% - Accent4 2 3 2 2 4 2" xfId="24820" xr:uid="{00000000-0005-0000-0000-00004B680000}"/>
    <cellStyle name="40% - Accent4 2 3 2 2 4 2 2" xfId="24821" xr:uid="{00000000-0005-0000-0000-00004C680000}"/>
    <cellStyle name="40% - Accent4 2 3 2 2 4 2 3" xfId="24822" xr:uid="{00000000-0005-0000-0000-00004D680000}"/>
    <cellStyle name="40% - Accent4 2 3 2 2 4 3" xfId="24823" xr:uid="{00000000-0005-0000-0000-00004E680000}"/>
    <cellStyle name="40% - Accent4 2 3 2 2 4 4" xfId="24824" xr:uid="{00000000-0005-0000-0000-00004F680000}"/>
    <cellStyle name="40% - Accent4 2 3 2 2 5" xfId="24825" xr:uid="{00000000-0005-0000-0000-000050680000}"/>
    <cellStyle name="40% - Accent4 2 3 2 2 5 2" xfId="24826" xr:uid="{00000000-0005-0000-0000-000051680000}"/>
    <cellStyle name="40% - Accent4 2 3 2 2 5 3" xfId="24827" xr:uid="{00000000-0005-0000-0000-000052680000}"/>
    <cellStyle name="40% - Accent4 2 3 2 2 6" xfId="24828" xr:uid="{00000000-0005-0000-0000-000053680000}"/>
    <cellStyle name="40% - Accent4 2 3 2 2 6 2" xfId="24829" xr:uid="{00000000-0005-0000-0000-000054680000}"/>
    <cellStyle name="40% - Accent4 2 3 2 2 7" xfId="24830" xr:uid="{00000000-0005-0000-0000-000055680000}"/>
    <cellStyle name="40% - Accent4 2 3 2 2 7 2" xfId="24831" xr:uid="{00000000-0005-0000-0000-000056680000}"/>
    <cellStyle name="40% - Accent4 2 3 2 2 8" xfId="24832" xr:uid="{00000000-0005-0000-0000-000057680000}"/>
    <cellStyle name="40% - Accent4 2 3 2 2 9" xfId="53258" xr:uid="{00000000-0005-0000-0000-000058680000}"/>
    <cellStyle name="40% - Accent4 2 3 2 3" xfId="24833" xr:uid="{00000000-0005-0000-0000-000059680000}"/>
    <cellStyle name="40% - Accent4 2 3 2 3 10" xfId="54401" xr:uid="{00000000-0005-0000-0000-00005A680000}"/>
    <cellStyle name="40% - Accent4 2 3 2 3 11" xfId="55927" xr:uid="{00000000-0005-0000-0000-00005B680000}"/>
    <cellStyle name="40% - Accent4 2 3 2 3 12" xfId="57305" xr:uid="{00000000-0005-0000-0000-00005C680000}"/>
    <cellStyle name="40% - Accent4 2 3 2 3 2" xfId="24834" xr:uid="{00000000-0005-0000-0000-00005D680000}"/>
    <cellStyle name="40% - Accent4 2 3 2 3 2 2" xfId="24835" xr:uid="{00000000-0005-0000-0000-00005E680000}"/>
    <cellStyle name="40% - Accent4 2 3 2 3 2 2 2" xfId="24836" xr:uid="{00000000-0005-0000-0000-00005F680000}"/>
    <cellStyle name="40% - Accent4 2 3 2 3 2 2 2 2" xfId="24837" xr:uid="{00000000-0005-0000-0000-000060680000}"/>
    <cellStyle name="40% - Accent4 2 3 2 3 2 2 2 3" xfId="24838" xr:uid="{00000000-0005-0000-0000-000061680000}"/>
    <cellStyle name="40% - Accent4 2 3 2 3 2 2 3" xfId="24839" xr:uid="{00000000-0005-0000-0000-000062680000}"/>
    <cellStyle name="40% - Accent4 2 3 2 3 2 2 4" xfId="24840" xr:uid="{00000000-0005-0000-0000-000063680000}"/>
    <cellStyle name="40% - Accent4 2 3 2 3 2 3" xfId="24841" xr:uid="{00000000-0005-0000-0000-000064680000}"/>
    <cellStyle name="40% - Accent4 2 3 2 3 2 3 2" xfId="24842" xr:uid="{00000000-0005-0000-0000-000065680000}"/>
    <cellStyle name="40% - Accent4 2 3 2 3 2 3 2 2" xfId="24843" xr:uid="{00000000-0005-0000-0000-000066680000}"/>
    <cellStyle name="40% - Accent4 2 3 2 3 2 3 2 3" xfId="24844" xr:uid="{00000000-0005-0000-0000-000067680000}"/>
    <cellStyle name="40% - Accent4 2 3 2 3 2 3 3" xfId="24845" xr:uid="{00000000-0005-0000-0000-000068680000}"/>
    <cellStyle name="40% - Accent4 2 3 2 3 2 3 4" xfId="24846" xr:uid="{00000000-0005-0000-0000-000069680000}"/>
    <cellStyle name="40% - Accent4 2 3 2 3 2 4" xfId="24847" xr:uid="{00000000-0005-0000-0000-00006A680000}"/>
    <cellStyle name="40% - Accent4 2 3 2 3 2 4 2" xfId="24848" xr:uid="{00000000-0005-0000-0000-00006B680000}"/>
    <cellStyle name="40% - Accent4 2 3 2 3 2 4 3" xfId="24849" xr:uid="{00000000-0005-0000-0000-00006C680000}"/>
    <cellStyle name="40% - Accent4 2 3 2 3 2 5" xfId="24850" xr:uid="{00000000-0005-0000-0000-00006D680000}"/>
    <cellStyle name="40% - Accent4 2 3 2 3 2 5 2" xfId="24851" xr:uid="{00000000-0005-0000-0000-00006E680000}"/>
    <cellStyle name="40% - Accent4 2 3 2 3 2 6" xfId="24852" xr:uid="{00000000-0005-0000-0000-00006F680000}"/>
    <cellStyle name="40% - Accent4 2 3 2 3 2 6 2" xfId="24853" xr:uid="{00000000-0005-0000-0000-000070680000}"/>
    <cellStyle name="40% - Accent4 2 3 2 3 2 7" xfId="24854" xr:uid="{00000000-0005-0000-0000-000071680000}"/>
    <cellStyle name="40% - Accent4 2 3 2 3 3" xfId="24855" xr:uid="{00000000-0005-0000-0000-000072680000}"/>
    <cellStyle name="40% - Accent4 2 3 2 3 3 2" xfId="24856" xr:uid="{00000000-0005-0000-0000-000073680000}"/>
    <cellStyle name="40% - Accent4 2 3 2 3 3 2 2" xfId="24857" xr:uid="{00000000-0005-0000-0000-000074680000}"/>
    <cellStyle name="40% - Accent4 2 3 2 3 3 2 3" xfId="24858" xr:uid="{00000000-0005-0000-0000-000075680000}"/>
    <cellStyle name="40% - Accent4 2 3 2 3 3 3" xfId="24859" xr:uid="{00000000-0005-0000-0000-000076680000}"/>
    <cellStyle name="40% - Accent4 2 3 2 3 3 3 2" xfId="24860" xr:uid="{00000000-0005-0000-0000-000077680000}"/>
    <cellStyle name="40% - Accent4 2 3 2 3 3 4" xfId="24861" xr:uid="{00000000-0005-0000-0000-000078680000}"/>
    <cellStyle name="40% - Accent4 2 3 2 3 3 4 2" xfId="24862" xr:uid="{00000000-0005-0000-0000-000079680000}"/>
    <cellStyle name="40% - Accent4 2 3 2 3 3 5" xfId="24863" xr:uid="{00000000-0005-0000-0000-00007A680000}"/>
    <cellStyle name="40% - Accent4 2 3 2 3 4" xfId="24864" xr:uid="{00000000-0005-0000-0000-00007B680000}"/>
    <cellStyle name="40% - Accent4 2 3 2 3 4 2" xfId="24865" xr:uid="{00000000-0005-0000-0000-00007C680000}"/>
    <cellStyle name="40% - Accent4 2 3 2 3 4 2 2" xfId="24866" xr:uid="{00000000-0005-0000-0000-00007D680000}"/>
    <cellStyle name="40% - Accent4 2 3 2 3 4 2 3" xfId="24867" xr:uid="{00000000-0005-0000-0000-00007E680000}"/>
    <cellStyle name="40% - Accent4 2 3 2 3 4 3" xfId="24868" xr:uid="{00000000-0005-0000-0000-00007F680000}"/>
    <cellStyle name="40% - Accent4 2 3 2 3 4 4" xfId="24869" xr:uid="{00000000-0005-0000-0000-000080680000}"/>
    <cellStyle name="40% - Accent4 2 3 2 3 5" xfId="24870" xr:uid="{00000000-0005-0000-0000-000081680000}"/>
    <cellStyle name="40% - Accent4 2 3 2 3 5 2" xfId="24871" xr:uid="{00000000-0005-0000-0000-000082680000}"/>
    <cellStyle name="40% - Accent4 2 3 2 3 5 3" xfId="24872" xr:uid="{00000000-0005-0000-0000-000083680000}"/>
    <cellStyle name="40% - Accent4 2 3 2 3 6" xfId="24873" xr:uid="{00000000-0005-0000-0000-000084680000}"/>
    <cellStyle name="40% - Accent4 2 3 2 3 6 2" xfId="24874" xr:uid="{00000000-0005-0000-0000-000085680000}"/>
    <cellStyle name="40% - Accent4 2 3 2 3 7" xfId="24875" xr:uid="{00000000-0005-0000-0000-000086680000}"/>
    <cellStyle name="40% - Accent4 2 3 2 3 7 2" xfId="24876" xr:uid="{00000000-0005-0000-0000-000087680000}"/>
    <cellStyle name="40% - Accent4 2 3 2 3 8" xfId="24877" xr:uid="{00000000-0005-0000-0000-000088680000}"/>
    <cellStyle name="40% - Accent4 2 3 2 3 9" xfId="52990" xr:uid="{00000000-0005-0000-0000-000089680000}"/>
    <cellStyle name="40% - Accent4 2 3 2 4" xfId="24878" xr:uid="{00000000-0005-0000-0000-00008A680000}"/>
    <cellStyle name="40% - Accent4 2 3 2 4 10" xfId="55720" xr:uid="{00000000-0005-0000-0000-00008B680000}"/>
    <cellStyle name="40% - Accent4 2 3 2 4 11" xfId="57098" xr:uid="{00000000-0005-0000-0000-00008C680000}"/>
    <cellStyle name="40% - Accent4 2 3 2 4 2" xfId="24879" xr:uid="{00000000-0005-0000-0000-00008D680000}"/>
    <cellStyle name="40% - Accent4 2 3 2 4 2 2" xfId="24880" xr:uid="{00000000-0005-0000-0000-00008E680000}"/>
    <cellStyle name="40% - Accent4 2 3 2 4 2 2 2" xfId="24881" xr:uid="{00000000-0005-0000-0000-00008F680000}"/>
    <cellStyle name="40% - Accent4 2 3 2 4 2 2 3" xfId="24882" xr:uid="{00000000-0005-0000-0000-000090680000}"/>
    <cellStyle name="40% - Accent4 2 3 2 4 2 3" xfId="24883" xr:uid="{00000000-0005-0000-0000-000091680000}"/>
    <cellStyle name="40% - Accent4 2 3 2 4 2 4" xfId="24884" xr:uid="{00000000-0005-0000-0000-000092680000}"/>
    <cellStyle name="40% - Accent4 2 3 2 4 3" xfId="24885" xr:uid="{00000000-0005-0000-0000-000093680000}"/>
    <cellStyle name="40% - Accent4 2 3 2 4 3 2" xfId="24886" xr:uid="{00000000-0005-0000-0000-000094680000}"/>
    <cellStyle name="40% - Accent4 2 3 2 4 3 2 2" xfId="24887" xr:uid="{00000000-0005-0000-0000-000095680000}"/>
    <cellStyle name="40% - Accent4 2 3 2 4 3 2 3" xfId="24888" xr:uid="{00000000-0005-0000-0000-000096680000}"/>
    <cellStyle name="40% - Accent4 2 3 2 4 3 3" xfId="24889" xr:uid="{00000000-0005-0000-0000-000097680000}"/>
    <cellStyle name="40% - Accent4 2 3 2 4 3 4" xfId="24890" xr:uid="{00000000-0005-0000-0000-000098680000}"/>
    <cellStyle name="40% - Accent4 2 3 2 4 4" xfId="24891" xr:uid="{00000000-0005-0000-0000-000099680000}"/>
    <cellStyle name="40% - Accent4 2 3 2 4 4 2" xfId="24892" xr:uid="{00000000-0005-0000-0000-00009A680000}"/>
    <cellStyle name="40% - Accent4 2 3 2 4 4 3" xfId="24893" xr:uid="{00000000-0005-0000-0000-00009B680000}"/>
    <cellStyle name="40% - Accent4 2 3 2 4 5" xfId="24894" xr:uid="{00000000-0005-0000-0000-00009C680000}"/>
    <cellStyle name="40% - Accent4 2 3 2 4 5 2" xfId="24895" xr:uid="{00000000-0005-0000-0000-00009D680000}"/>
    <cellStyle name="40% - Accent4 2 3 2 4 6" xfId="24896" xr:uid="{00000000-0005-0000-0000-00009E680000}"/>
    <cellStyle name="40% - Accent4 2 3 2 4 6 2" xfId="24897" xr:uid="{00000000-0005-0000-0000-00009F680000}"/>
    <cellStyle name="40% - Accent4 2 3 2 4 7" xfId="24898" xr:uid="{00000000-0005-0000-0000-0000A0680000}"/>
    <cellStyle name="40% - Accent4 2 3 2 4 8" xfId="52723" xr:uid="{00000000-0005-0000-0000-0000A1680000}"/>
    <cellStyle name="40% - Accent4 2 3 2 4 9" xfId="54194" xr:uid="{00000000-0005-0000-0000-0000A2680000}"/>
    <cellStyle name="40% - Accent4 2 3 2 5" xfId="24899" xr:uid="{00000000-0005-0000-0000-0000A3680000}"/>
    <cellStyle name="40% - Accent4 2 3 2 5 2" xfId="24900" xr:uid="{00000000-0005-0000-0000-0000A4680000}"/>
    <cellStyle name="40% - Accent4 2 3 2 5 2 2" xfId="24901" xr:uid="{00000000-0005-0000-0000-0000A5680000}"/>
    <cellStyle name="40% - Accent4 2 3 2 5 2 3" xfId="24902" xr:uid="{00000000-0005-0000-0000-0000A6680000}"/>
    <cellStyle name="40% - Accent4 2 3 2 5 3" xfId="24903" xr:uid="{00000000-0005-0000-0000-0000A7680000}"/>
    <cellStyle name="40% - Accent4 2 3 2 5 3 2" xfId="24904" xr:uid="{00000000-0005-0000-0000-0000A8680000}"/>
    <cellStyle name="40% - Accent4 2 3 2 5 4" xfId="24905" xr:uid="{00000000-0005-0000-0000-0000A9680000}"/>
    <cellStyle name="40% - Accent4 2 3 2 5 4 2" xfId="24906" xr:uid="{00000000-0005-0000-0000-0000AA680000}"/>
    <cellStyle name="40% - Accent4 2 3 2 5 5" xfId="24907" xr:uid="{00000000-0005-0000-0000-0000AB680000}"/>
    <cellStyle name="40% - Accent4 2 3 2 6" xfId="24908" xr:uid="{00000000-0005-0000-0000-0000AC680000}"/>
    <cellStyle name="40% - Accent4 2 3 2 6 2" xfId="24909" xr:uid="{00000000-0005-0000-0000-0000AD680000}"/>
    <cellStyle name="40% - Accent4 2 3 2 6 2 2" xfId="24910" xr:uid="{00000000-0005-0000-0000-0000AE680000}"/>
    <cellStyle name="40% - Accent4 2 3 2 6 2 3" xfId="24911" xr:uid="{00000000-0005-0000-0000-0000AF680000}"/>
    <cellStyle name="40% - Accent4 2 3 2 6 3" xfId="24912" xr:uid="{00000000-0005-0000-0000-0000B0680000}"/>
    <cellStyle name="40% - Accent4 2 3 2 6 4" xfId="24913" xr:uid="{00000000-0005-0000-0000-0000B1680000}"/>
    <cellStyle name="40% - Accent4 2 3 2 7" xfId="24914" xr:uid="{00000000-0005-0000-0000-0000B2680000}"/>
    <cellStyle name="40% - Accent4 2 3 2 7 2" xfId="24915" xr:uid="{00000000-0005-0000-0000-0000B3680000}"/>
    <cellStyle name="40% - Accent4 2 3 2 7 3" xfId="24916" xr:uid="{00000000-0005-0000-0000-0000B4680000}"/>
    <cellStyle name="40% - Accent4 2 3 2 8" xfId="24917" xr:uid="{00000000-0005-0000-0000-0000B5680000}"/>
    <cellStyle name="40% - Accent4 2 3 2 8 2" xfId="24918" xr:uid="{00000000-0005-0000-0000-0000B6680000}"/>
    <cellStyle name="40% - Accent4 2 3 2 9" xfId="24919" xr:uid="{00000000-0005-0000-0000-0000B7680000}"/>
    <cellStyle name="40% - Accent4 2 3 2 9 2" xfId="24920" xr:uid="{00000000-0005-0000-0000-0000B8680000}"/>
    <cellStyle name="40% - Accent4 2 3 3" xfId="24921" xr:uid="{00000000-0005-0000-0000-0000B9680000}"/>
    <cellStyle name="40% - Accent4 2 3 3 10" xfId="24922" xr:uid="{00000000-0005-0000-0000-0000BA680000}"/>
    <cellStyle name="40% - Accent4 2 3 3 11" xfId="53257" xr:uid="{00000000-0005-0000-0000-0000BB680000}"/>
    <cellStyle name="40% - Accent4 2 3 3 12" xfId="54614" xr:uid="{00000000-0005-0000-0000-0000BC680000}"/>
    <cellStyle name="40% - Accent4 2 3 3 13" xfId="56140" xr:uid="{00000000-0005-0000-0000-0000BD680000}"/>
    <cellStyle name="40% - Accent4 2 3 3 14" xfId="57518" xr:uid="{00000000-0005-0000-0000-0000BE680000}"/>
    <cellStyle name="40% - Accent4 2 3 3 2" xfId="24923" xr:uid="{00000000-0005-0000-0000-0000BF680000}"/>
    <cellStyle name="40% - Accent4 2 3 3 2 2" xfId="24924" xr:uid="{00000000-0005-0000-0000-0000C0680000}"/>
    <cellStyle name="40% - Accent4 2 3 3 2 2 2" xfId="24925" xr:uid="{00000000-0005-0000-0000-0000C1680000}"/>
    <cellStyle name="40% - Accent4 2 3 3 2 2 2 2" xfId="24926" xr:uid="{00000000-0005-0000-0000-0000C2680000}"/>
    <cellStyle name="40% - Accent4 2 3 3 2 2 2 2 2" xfId="24927" xr:uid="{00000000-0005-0000-0000-0000C3680000}"/>
    <cellStyle name="40% - Accent4 2 3 3 2 2 2 2 3" xfId="24928" xr:uid="{00000000-0005-0000-0000-0000C4680000}"/>
    <cellStyle name="40% - Accent4 2 3 3 2 2 2 3" xfId="24929" xr:uid="{00000000-0005-0000-0000-0000C5680000}"/>
    <cellStyle name="40% - Accent4 2 3 3 2 2 2 4" xfId="24930" xr:uid="{00000000-0005-0000-0000-0000C6680000}"/>
    <cellStyle name="40% - Accent4 2 3 3 2 2 3" xfId="24931" xr:uid="{00000000-0005-0000-0000-0000C7680000}"/>
    <cellStyle name="40% - Accent4 2 3 3 2 2 3 2" xfId="24932" xr:uid="{00000000-0005-0000-0000-0000C8680000}"/>
    <cellStyle name="40% - Accent4 2 3 3 2 2 3 2 2" xfId="24933" xr:uid="{00000000-0005-0000-0000-0000C9680000}"/>
    <cellStyle name="40% - Accent4 2 3 3 2 2 3 2 3" xfId="24934" xr:uid="{00000000-0005-0000-0000-0000CA680000}"/>
    <cellStyle name="40% - Accent4 2 3 3 2 2 3 3" xfId="24935" xr:uid="{00000000-0005-0000-0000-0000CB680000}"/>
    <cellStyle name="40% - Accent4 2 3 3 2 2 3 4" xfId="24936" xr:uid="{00000000-0005-0000-0000-0000CC680000}"/>
    <cellStyle name="40% - Accent4 2 3 3 2 2 4" xfId="24937" xr:uid="{00000000-0005-0000-0000-0000CD680000}"/>
    <cellStyle name="40% - Accent4 2 3 3 2 2 4 2" xfId="24938" xr:uid="{00000000-0005-0000-0000-0000CE680000}"/>
    <cellStyle name="40% - Accent4 2 3 3 2 2 4 3" xfId="24939" xr:uid="{00000000-0005-0000-0000-0000CF680000}"/>
    <cellStyle name="40% - Accent4 2 3 3 2 2 5" xfId="24940" xr:uid="{00000000-0005-0000-0000-0000D0680000}"/>
    <cellStyle name="40% - Accent4 2 3 3 2 2 5 2" xfId="24941" xr:uid="{00000000-0005-0000-0000-0000D1680000}"/>
    <cellStyle name="40% - Accent4 2 3 3 2 2 6" xfId="24942" xr:uid="{00000000-0005-0000-0000-0000D2680000}"/>
    <cellStyle name="40% - Accent4 2 3 3 2 2 6 2" xfId="24943" xr:uid="{00000000-0005-0000-0000-0000D3680000}"/>
    <cellStyle name="40% - Accent4 2 3 3 2 2 7" xfId="24944" xr:uid="{00000000-0005-0000-0000-0000D4680000}"/>
    <cellStyle name="40% - Accent4 2 3 3 2 3" xfId="24945" xr:uid="{00000000-0005-0000-0000-0000D5680000}"/>
    <cellStyle name="40% - Accent4 2 3 3 2 3 2" xfId="24946" xr:uid="{00000000-0005-0000-0000-0000D6680000}"/>
    <cellStyle name="40% - Accent4 2 3 3 2 3 2 2" xfId="24947" xr:uid="{00000000-0005-0000-0000-0000D7680000}"/>
    <cellStyle name="40% - Accent4 2 3 3 2 3 2 3" xfId="24948" xr:uid="{00000000-0005-0000-0000-0000D8680000}"/>
    <cellStyle name="40% - Accent4 2 3 3 2 3 3" xfId="24949" xr:uid="{00000000-0005-0000-0000-0000D9680000}"/>
    <cellStyle name="40% - Accent4 2 3 3 2 3 3 2" xfId="24950" xr:uid="{00000000-0005-0000-0000-0000DA680000}"/>
    <cellStyle name="40% - Accent4 2 3 3 2 3 4" xfId="24951" xr:uid="{00000000-0005-0000-0000-0000DB680000}"/>
    <cellStyle name="40% - Accent4 2 3 3 2 3 4 2" xfId="24952" xr:uid="{00000000-0005-0000-0000-0000DC680000}"/>
    <cellStyle name="40% - Accent4 2 3 3 2 3 5" xfId="24953" xr:uid="{00000000-0005-0000-0000-0000DD680000}"/>
    <cellStyle name="40% - Accent4 2 3 3 2 4" xfId="24954" xr:uid="{00000000-0005-0000-0000-0000DE680000}"/>
    <cellStyle name="40% - Accent4 2 3 3 2 4 2" xfId="24955" xr:uid="{00000000-0005-0000-0000-0000DF680000}"/>
    <cellStyle name="40% - Accent4 2 3 3 2 4 2 2" xfId="24956" xr:uid="{00000000-0005-0000-0000-0000E0680000}"/>
    <cellStyle name="40% - Accent4 2 3 3 2 4 2 3" xfId="24957" xr:uid="{00000000-0005-0000-0000-0000E1680000}"/>
    <cellStyle name="40% - Accent4 2 3 3 2 4 3" xfId="24958" xr:uid="{00000000-0005-0000-0000-0000E2680000}"/>
    <cellStyle name="40% - Accent4 2 3 3 2 4 4" xfId="24959" xr:uid="{00000000-0005-0000-0000-0000E3680000}"/>
    <cellStyle name="40% - Accent4 2 3 3 2 5" xfId="24960" xr:uid="{00000000-0005-0000-0000-0000E4680000}"/>
    <cellStyle name="40% - Accent4 2 3 3 2 5 2" xfId="24961" xr:uid="{00000000-0005-0000-0000-0000E5680000}"/>
    <cellStyle name="40% - Accent4 2 3 3 2 5 3" xfId="24962" xr:uid="{00000000-0005-0000-0000-0000E6680000}"/>
    <cellStyle name="40% - Accent4 2 3 3 2 6" xfId="24963" xr:uid="{00000000-0005-0000-0000-0000E7680000}"/>
    <cellStyle name="40% - Accent4 2 3 3 2 6 2" xfId="24964" xr:uid="{00000000-0005-0000-0000-0000E8680000}"/>
    <cellStyle name="40% - Accent4 2 3 3 2 7" xfId="24965" xr:uid="{00000000-0005-0000-0000-0000E9680000}"/>
    <cellStyle name="40% - Accent4 2 3 3 2 7 2" xfId="24966" xr:uid="{00000000-0005-0000-0000-0000EA680000}"/>
    <cellStyle name="40% - Accent4 2 3 3 2 8" xfId="24967" xr:uid="{00000000-0005-0000-0000-0000EB680000}"/>
    <cellStyle name="40% - Accent4 2 3 3 3" xfId="24968" xr:uid="{00000000-0005-0000-0000-0000EC680000}"/>
    <cellStyle name="40% - Accent4 2 3 3 3 2" xfId="24969" xr:uid="{00000000-0005-0000-0000-0000ED680000}"/>
    <cellStyle name="40% - Accent4 2 3 3 3 2 2" xfId="24970" xr:uid="{00000000-0005-0000-0000-0000EE680000}"/>
    <cellStyle name="40% - Accent4 2 3 3 3 2 2 2" xfId="24971" xr:uid="{00000000-0005-0000-0000-0000EF680000}"/>
    <cellStyle name="40% - Accent4 2 3 3 3 2 2 2 2" xfId="24972" xr:uid="{00000000-0005-0000-0000-0000F0680000}"/>
    <cellStyle name="40% - Accent4 2 3 3 3 2 2 2 3" xfId="24973" xr:uid="{00000000-0005-0000-0000-0000F1680000}"/>
    <cellStyle name="40% - Accent4 2 3 3 3 2 2 3" xfId="24974" xr:uid="{00000000-0005-0000-0000-0000F2680000}"/>
    <cellStyle name="40% - Accent4 2 3 3 3 2 2 4" xfId="24975" xr:uid="{00000000-0005-0000-0000-0000F3680000}"/>
    <cellStyle name="40% - Accent4 2 3 3 3 2 3" xfId="24976" xr:uid="{00000000-0005-0000-0000-0000F4680000}"/>
    <cellStyle name="40% - Accent4 2 3 3 3 2 3 2" xfId="24977" xr:uid="{00000000-0005-0000-0000-0000F5680000}"/>
    <cellStyle name="40% - Accent4 2 3 3 3 2 3 2 2" xfId="24978" xr:uid="{00000000-0005-0000-0000-0000F6680000}"/>
    <cellStyle name="40% - Accent4 2 3 3 3 2 3 2 3" xfId="24979" xr:uid="{00000000-0005-0000-0000-0000F7680000}"/>
    <cellStyle name="40% - Accent4 2 3 3 3 2 3 3" xfId="24980" xr:uid="{00000000-0005-0000-0000-0000F8680000}"/>
    <cellStyle name="40% - Accent4 2 3 3 3 2 3 4" xfId="24981" xr:uid="{00000000-0005-0000-0000-0000F9680000}"/>
    <cellStyle name="40% - Accent4 2 3 3 3 2 4" xfId="24982" xr:uid="{00000000-0005-0000-0000-0000FA680000}"/>
    <cellStyle name="40% - Accent4 2 3 3 3 2 4 2" xfId="24983" xr:uid="{00000000-0005-0000-0000-0000FB680000}"/>
    <cellStyle name="40% - Accent4 2 3 3 3 2 4 3" xfId="24984" xr:uid="{00000000-0005-0000-0000-0000FC680000}"/>
    <cellStyle name="40% - Accent4 2 3 3 3 2 5" xfId="24985" xr:uid="{00000000-0005-0000-0000-0000FD680000}"/>
    <cellStyle name="40% - Accent4 2 3 3 3 2 5 2" xfId="24986" xr:uid="{00000000-0005-0000-0000-0000FE680000}"/>
    <cellStyle name="40% - Accent4 2 3 3 3 2 6" xfId="24987" xr:uid="{00000000-0005-0000-0000-0000FF680000}"/>
    <cellStyle name="40% - Accent4 2 3 3 3 2 6 2" xfId="24988" xr:uid="{00000000-0005-0000-0000-000000690000}"/>
    <cellStyle name="40% - Accent4 2 3 3 3 2 7" xfId="24989" xr:uid="{00000000-0005-0000-0000-000001690000}"/>
    <cellStyle name="40% - Accent4 2 3 3 3 3" xfId="24990" xr:uid="{00000000-0005-0000-0000-000002690000}"/>
    <cellStyle name="40% - Accent4 2 3 3 3 3 2" xfId="24991" xr:uid="{00000000-0005-0000-0000-000003690000}"/>
    <cellStyle name="40% - Accent4 2 3 3 3 3 2 2" xfId="24992" xr:uid="{00000000-0005-0000-0000-000004690000}"/>
    <cellStyle name="40% - Accent4 2 3 3 3 3 2 3" xfId="24993" xr:uid="{00000000-0005-0000-0000-000005690000}"/>
    <cellStyle name="40% - Accent4 2 3 3 3 3 3" xfId="24994" xr:uid="{00000000-0005-0000-0000-000006690000}"/>
    <cellStyle name="40% - Accent4 2 3 3 3 3 3 2" xfId="24995" xr:uid="{00000000-0005-0000-0000-000007690000}"/>
    <cellStyle name="40% - Accent4 2 3 3 3 3 4" xfId="24996" xr:uid="{00000000-0005-0000-0000-000008690000}"/>
    <cellStyle name="40% - Accent4 2 3 3 3 3 4 2" xfId="24997" xr:uid="{00000000-0005-0000-0000-000009690000}"/>
    <cellStyle name="40% - Accent4 2 3 3 3 3 5" xfId="24998" xr:uid="{00000000-0005-0000-0000-00000A690000}"/>
    <cellStyle name="40% - Accent4 2 3 3 3 4" xfId="24999" xr:uid="{00000000-0005-0000-0000-00000B690000}"/>
    <cellStyle name="40% - Accent4 2 3 3 3 4 2" xfId="25000" xr:uid="{00000000-0005-0000-0000-00000C690000}"/>
    <cellStyle name="40% - Accent4 2 3 3 3 4 2 2" xfId="25001" xr:uid="{00000000-0005-0000-0000-00000D690000}"/>
    <cellStyle name="40% - Accent4 2 3 3 3 4 2 3" xfId="25002" xr:uid="{00000000-0005-0000-0000-00000E690000}"/>
    <cellStyle name="40% - Accent4 2 3 3 3 4 3" xfId="25003" xr:uid="{00000000-0005-0000-0000-00000F690000}"/>
    <cellStyle name="40% - Accent4 2 3 3 3 4 4" xfId="25004" xr:uid="{00000000-0005-0000-0000-000010690000}"/>
    <cellStyle name="40% - Accent4 2 3 3 3 5" xfId="25005" xr:uid="{00000000-0005-0000-0000-000011690000}"/>
    <cellStyle name="40% - Accent4 2 3 3 3 5 2" xfId="25006" xr:uid="{00000000-0005-0000-0000-000012690000}"/>
    <cellStyle name="40% - Accent4 2 3 3 3 5 3" xfId="25007" xr:uid="{00000000-0005-0000-0000-000013690000}"/>
    <cellStyle name="40% - Accent4 2 3 3 3 6" xfId="25008" xr:uid="{00000000-0005-0000-0000-000014690000}"/>
    <cellStyle name="40% - Accent4 2 3 3 3 6 2" xfId="25009" xr:uid="{00000000-0005-0000-0000-000015690000}"/>
    <cellStyle name="40% - Accent4 2 3 3 3 7" xfId="25010" xr:uid="{00000000-0005-0000-0000-000016690000}"/>
    <cellStyle name="40% - Accent4 2 3 3 3 7 2" xfId="25011" xr:uid="{00000000-0005-0000-0000-000017690000}"/>
    <cellStyle name="40% - Accent4 2 3 3 3 8" xfId="25012" xr:uid="{00000000-0005-0000-0000-000018690000}"/>
    <cellStyle name="40% - Accent4 2 3 3 4" xfId="25013" xr:uid="{00000000-0005-0000-0000-000019690000}"/>
    <cellStyle name="40% - Accent4 2 3 3 4 2" xfId="25014" xr:uid="{00000000-0005-0000-0000-00001A690000}"/>
    <cellStyle name="40% - Accent4 2 3 3 4 2 2" xfId="25015" xr:uid="{00000000-0005-0000-0000-00001B690000}"/>
    <cellStyle name="40% - Accent4 2 3 3 4 2 2 2" xfId="25016" xr:uid="{00000000-0005-0000-0000-00001C690000}"/>
    <cellStyle name="40% - Accent4 2 3 3 4 2 2 3" xfId="25017" xr:uid="{00000000-0005-0000-0000-00001D690000}"/>
    <cellStyle name="40% - Accent4 2 3 3 4 2 3" xfId="25018" xr:uid="{00000000-0005-0000-0000-00001E690000}"/>
    <cellStyle name="40% - Accent4 2 3 3 4 2 4" xfId="25019" xr:uid="{00000000-0005-0000-0000-00001F690000}"/>
    <cellStyle name="40% - Accent4 2 3 3 4 3" xfId="25020" xr:uid="{00000000-0005-0000-0000-000020690000}"/>
    <cellStyle name="40% - Accent4 2 3 3 4 3 2" xfId="25021" xr:uid="{00000000-0005-0000-0000-000021690000}"/>
    <cellStyle name="40% - Accent4 2 3 3 4 3 2 2" xfId="25022" xr:uid="{00000000-0005-0000-0000-000022690000}"/>
    <cellStyle name="40% - Accent4 2 3 3 4 3 2 3" xfId="25023" xr:uid="{00000000-0005-0000-0000-000023690000}"/>
    <cellStyle name="40% - Accent4 2 3 3 4 3 3" xfId="25024" xr:uid="{00000000-0005-0000-0000-000024690000}"/>
    <cellStyle name="40% - Accent4 2 3 3 4 3 4" xfId="25025" xr:uid="{00000000-0005-0000-0000-000025690000}"/>
    <cellStyle name="40% - Accent4 2 3 3 4 4" xfId="25026" xr:uid="{00000000-0005-0000-0000-000026690000}"/>
    <cellStyle name="40% - Accent4 2 3 3 4 4 2" xfId="25027" xr:uid="{00000000-0005-0000-0000-000027690000}"/>
    <cellStyle name="40% - Accent4 2 3 3 4 4 3" xfId="25028" xr:uid="{00000000-0005-0000-0000-000028690000}"/>
    <cellStyle name="40% - Accent4 2 3 3 4 5" xfId="25029" xr:uid="{00000000-0005-0000-0000-000029690000}"/>
    <cellStyle name="40% - Accent4 2 3 3 4 5 2" xfId="25030" xr:uid="{00000000-0005-0000-0000-00002A690000}"/>
    <cellStyle name="40% - Accent4 2 3 3 4 6" xfId="25031" xr:uid="{00000000-0005-0000-0000-00002B690000}"/>
    <cellStyle name="40% - Accent4 2 3 3 4 6 2" xfId="25032" xr:uid="{00000000-0005-0000-0000-00002C690000}"/>
    <cellStyle name="40% - Accent4 2 3 3 4 7" xfId="25033" xr:uid="{00000000-0005-0000-0000-00002D690000}"/>
    <cellStyle name="40% - Accent4 2 3 3 5" xfId="25034" xr:uid="{00000000-0005-0000-0000-00002E690000}"/>
    <cellStyle name="40% - Accent4 2 3 3 5 2" xfId="25035" xr:uid="{00000000-0005-0000-0000-00002F690000}"/>
    <cellStyle name="40% - Accent4 2 3 3 5 2 2" xfId="25036" xr:uid="{00000000-0005-0000-0000-000030690000}"/>
    <cellStyle name="40% - Accent4 2 3 3 5 2 3" xfId="25037" xr:uid="{00000000-0005-0000-0000-000031690000}"/>
    <cellStyle name="40% - Accent4 2 3 3 5 3" xfId="25038" xr:uid="{00000000-0005-0000-0000-000032690000}"/>
    <cellStyle name="40% - Accent4 2 3 3 5 3 2" xfId="25039" xr:uid="{00000000-0005-0000-0000-000033690000}"/>
    <cellStyle name="40% - Accent4 2 3 3 5 4" xfId="25040" xr:uid="{00000000-0005-0000-0000-000034690000}"/>
    <cellStyle name="40% - Accent4 2 3 3 5 4 2" xfId="25041" xr:uid="{00000000-0005-0000-0000-000035690000}"/>
    <cellStyle name="40% - Accent4 2 3 3 5 5" xfId="25042" xr:uid="{00000000-0005-0000-0000-000036690000}"/>
    <cellStyle name="40% - Accent4 2 3 3 6" xfId="25043" xr:uid="{00000000-0005-0000-0000-000037690000}"/>
    <cellStyle name="40% - Accent4 2 3 3 6 2" xfId="25044" xr:uid="{00000000-0005-0000-0000-000038690000}"/>
    <cellStyle name="40% - Accent4 2 3 3 6 2 2" xfId="25045" xr:uid="{00000000-0005-0000-0000-000039690000}"/>
    <cellStyle name="40% - Accent4 2 3 3 6 2 3" xfId="25046" xr:uid="{00000000-0005-0000-0000-00003A690000}"/>
    <cellStyle name="40% - Accent4 2 3 3 6 3" xfId="25047" xr:uid="{00000000-0005-0000-0000-00003B690000}"/>
    <cellStyle name="40% - Accent4 2 3 3 6 4" xfId="25048" xr:uid="{00000000-0005-0000-0000-00003C690000}"/>
    <cellStyle name="40% - Accent4 2 3 3 7" xfId="25049" xr:uid="{00000000-0005-0000-0000-00003D690000}"/>
    <cellStyle name="40% - Accent4 2 3 3 7 2" xfId="25050" xr:uid="{00000000-0005-0000-0000-00003E690000}"/>
    <cellStyle name="40% - Accent4 2 3 3 7 3" xfId="25051" xr:uid="{00000000-0005-0000-0000-00003F690000}"/>
    <cellStyle name="40% - Accent4 2 3 3 8" xfId="25052" xr:uid="{00000000-0005-0000-0000-000040690000}"/>
    <cellStyle name="40% - Accent4 2 3 3 8 2" xfId="25053" xr:uid="{00000000-0005-0000-0000-000041690000}"/>
    <cellStyle name="40% - Accent4 2 3 3 9" xfId="25054" xr:uid="{00000000-0005-0000-0000-000042690000}"/>
    <cellStyle name="40% - Accent4 2 3 3 9 2" xfId="25055" xr:uid="{00000000-0005-0000-0000-000043690000}"/>
    <cellStyle name="40% - Accent4 2 3 4" xfId="25056" xr:uid="{00000000-0005-0000-0000-000044690000}"/>
    <cellStyle name="40% - Accent4 2 3 4 10" xfId="54319" xr:uid="{00000000-0005-0000-0000-000045690000}"/>
    <cellStyle name="40% - Accent4 2 3 4 11" xfId="55845" xr:uid="{00000000-0005-0000-0000-000046690000}"/>
    <cellStyle name="40% - Accent4 2 3 4 12" xfId="57223" xr:uid="{00000000-0005-0000-0000-000047690000}"/>
    <cellStyle name="40% - Accent4 2 3 4 2" xfId="25057" xr:uid="{00000000-0005-0000-0000-000048690000}"/>
    <cellStyle name="40% - Accent4 2 3 4 2 2" xfId="25058" xr:uid="{00000000-0005-0000-0000-000049690000}"/>
    <cellStyle name="40% - Accent4 2 3 4 2 2 2" xfId="25059" xr:uid="{00000000-0005-0000-0000-00004A690000}"/>
    <cellStyle name="40% - Accent4 2 3 4 2 2 2 2" xfId="25060" xr:uid="{00000000-0005-0000-0000-00004B690000}"/>
    <cellStyle name="40% - Accent4 2 3 4 2 2 2 3" xfId="25061" xr:uid="{00000000-0005-0000-0000-00004C690000}"/>
    <cellStyle name="40% - Accent4 2 3 4 2 2 3" xfId="25062" xr:uid="{00000000-0005-0000-0000-00004D690000}"/>
    <cellStyle name="40% - Accent4 2 3 4 2 2 4" xfId="25063" xr:uid="{00000000-0005-0000-0000-00004E690000}"/>
    <cellStyle name="40% - Accent4 2 3 4 2 3" xfId="25064" xr:uid="{00000000-0005-0000-0000-00004F690000}"/>
    <cellStyle name="40% - Accent4 2 3 4 2 3 2" xfId="25065" xr:uid="{00000000-0005-0000-0000-000050690000}"/>
    <cellStyle name="40% - Accent4 2 3 4 2 3 2 2" xfId="25066" xr:uid="{00000000-0005-0000-0000-000051690000}"/>
    <cellStyle name="40% - Accent4 2 3 4 2 3 2 3" xfId="25067" xr:uid="{00000000-0005-0000-0000-000052690000}"/>
    <cellStyle name="40% - Accent4 2 3 4 2 3 3" xfId="25068" xr:uid="{00000000-0005-0000-0000-000053690000}"/>
    <cellStyle name="40% - Accent4 2 3 4 2 3 4" xfId="25069" xr:uid="{00000000-0005-0000-0000-000054690000}"/>
    <cellStyle name="40% - Accent4 2 3 4 2 4" xfId="25070" xr:uid="{00000000-0005-0000-0000-000055690000}"/>
    <cellStyle name="40% - Accent4 2 3 4 2 4 2" xfId="25071" xr:uid="{00000000-0005-0000-0000-000056690000}"/>
    <cellStyle name="40% - Accent4 2 3 4 2 4 3" xfId="25072" xr:uid="{00000000-0005-0000-0000-000057690000}"/>
    <cellStyle name="40% - Accent4 2 3 4 2 5" xfId="25073" xr:uid="{00000000-0005-0000-0000-000058690000}"/>
    <cellStyle name="40% - Accent4 2 3 4 2 5 2" xfId="25074" xr:uid="{00000000-0005-0000-0000-000059690000}"/>
    <cellStyle name="40% - Accent4 2 3 4 2 6" xfId="25075" xr:uid="{00000000-0005-0000-0000-00005A690000}"/>
    <cellStyle name="40% - Accent4 2 3 4 2 6 2" xfId="25076" xr:uid="{00000000-0005-0000-0000-00005B690000}"/>
    <cellStyle name="40% - Accent4 2 3 4 2 7" xfId="25077" xr:uid="{00000000-0005-0000-0000-00005C690000}"/>
    <cellStyle name="40% - Accent4 2 3 4 3" xfId="25078" xr:uid="{00000000-0005-0000-0000-00005D690000}"/>
    <cellStyle name="40% - Accent4 2 3 4 3 2" xfId="25079" xr:uid="{00000000-0005-0000-0000-00005E690000}"/>
    <cellStyle name="40% - Accent4 2 3 4 3 2 2" xfId="25080" xr:uid="{00000000-0005-0000-0000-00005F690000}"/>
    <cellStyle name="40% - Accent4 2 3 4 3 2 3" xfId="25081" xr:uid="{00000000-0005-0000-0000-000060690000}"/>
    <cellStyle name="40% - Accent4 2 3 4 3 3" xfId="25082" xr:uid="{00000000-0005-0000-0000-000061690000}"/>
    <cellStyle name="40% - Accent4 2 3 4 3 3 2" xfId="25083" xr:uid="{00000000-0005-0000-0000-000062690000}"/>
    <cellStyle name="40% - Accent4 2 3 4 3 4" xfId="25084" xr:uid="{00000000-0005-0000-0000-000063690000}"/>
    <cellStyle name="40% - Accent4 2 3 4 3 4 2" xfId="25085" xr:uid="{00000000-0005-0000-0000-000064690000}"/>
    <cellStyle name="40% - Accent4 2 3 4 3 5" xfId="25086" xr:uid="{00000000-0005-0000-0000-000065690000}"/>
    <cellStyle name="40% - Accent4 2 3 4 4" xfId="25087" xr:uid="{00000000-0005-0000-0000-000066690000}"/>
    <cellStyle name="40% - Accent4 2 3 4 4 2" xfId="25088" xr:uid="{00000000-0005-0000-0000-000067690000}"/>
    <cellStyle name="40% - Accent4 2 3 4 4 2 2" xfId="25089" xr:uid="{00000000-0005-0000-0000-000068690000}"/>
    <cellStyle name="40% - Accent4 2 3 4 4 2 3" xfId="25090" xr:uid="{00000000-0005-0000-0000-000069690000}"/>
    <cellStyle name="40% - Accent4 2 3 4 4 3" xfId="25091" xr:uid="{00000000-0005-0000-0000-00006A690000}"/>
    <cellStyle name="40% - Accent4 2 3 4 4 4" xfId="25092" xr:uid="{00000000-0005-0000-0000-00006B690000}"/>
    <cellStyle name="40% - Accent4 2 3 4 5" xfId="25093" xr:uid="{00000000-0005-0000-0000-00006C690000}"/>
    <cellStyle name="40% - Accent4 2 3 4 5 2" xfId="25094" xr:uid="{00000000-0005-0000-0000-00006D690000}"/>
    <cellStyle name="40% - Accent4 2 3 4 5 3" xfId="25095" xr:uid="{00000000-0005-0000-0000-00006E690000}"/>
    <cellStyle name="40% - Accent4 2 3 4 6" xfId="25096" xr:uid="{00000000-0005-0000-0000-00006F690000}"/>
    <cellStyle name="40% - Accent4 2 3 4 6 2" xfId="25097" xr:uid="{00000000-0005-0000-0000-000070690000}"/>
    <cellStyle name="40% - Accent4 2 3 4 7" xfId="25098" xr:uid="{00000000-0005-0000-0000-000071690000}"/>
    <cellStyle name="40% - Accent4 2 3 4 7 2" xfId="25099" xr:uid="{00000000-0005-0000-0000-000072690000}"/>
    <cellStyle name="40% - Accent4 2 3 4 8" xfId="25100" xr:uid="{00000000-0005-0000-0000-000073690000}"/>
    <cellStyle name="40% - Accent4 2 3 4 9" xfId="52908" xr:uid="{00000000-0005-0000-0000-000074690000}"/>
    <cellStyle name="40% - Accent4 2 3 5" xfId="25101" xr:uid="{00000000-0005-0000-0000-000075690000}"/>
    <cellStyle name="40% - Accent4 2 3 5 10" xfId="54193" xr:uid="{00000000-0005-0000-0000-000076690000}"/>
    <cellStyle name="40% - Accent4 2 3 5 11" xfId="55719" xr:uid="{00000000-0005-0000-0000-000077690000}"/>
    <cellStyle name="40% - Accent4 2 3 5 12" xfId="57097" xr:uid="{00000000-0005-0000-0000-000078690000}"/>
    <cellStyle name="40% - Accent4 2 3 5 2" xfId="25102" xr:uid="{00000000-0005-0000-0000-000079690000}"/>
    <cellStyle name="40% - Accent4 2 3 5 2 2" xfId="25103" xr:uid="{00000000-0005-0000-0000-00007A690000}"/>
    <cellStyle name="40% - Accent4 2 3 5 2 2 2" xfId="25104" xr:uid="{00000000-0005-0000-0000-00007B690000}"/>
    <cellStyle name="40% - Accent4 2 3 5 2 2 2 2" xfId="25105" xr:uid="{00000000-0005-0000-0000-00007C690000}"/>
    <cellStyle name="40% - Accent4 2 3 5 2 2 2 3" xfId="25106" xr:uid="{00000000-0005-0000-0000-00007D690000}"/>
    <cellStyle name="40% - Accent4 2 3 5 2 2 3" xfId="25107" xr:uid="{00000000-0005-0000-0000-00007E690000}"/>
    <cellStyle name="40% - Accent4 2 3 5 2 2 4" xfId="25108" xr:uid="{00000000-0005-0000-0000-00007F690000}"/>
    <cellStyle name="40% - Accent4 2 3 5 2 3" xfId="25109" xr:uid="{00000000-0005-0000-0000-000080690000}"/>
    <cellStyle name="40% - Accent4 2 3 5 2 3 2" xfId="25110" xr:uid="{00000000-0005-0000-0000-000081690000}"/>
    <cellStyle name="40% - Accent4 2 3 5 2 3 2 2" xfId="25111" xr:uid="{00000000-0005-0000-0000-000082690000}"/>
    <cellStyle name="40% - Accent4 2 3 5 2 3 2 3" xfId="25112" xr:uid="{00000000-0005-0000-0000-000083690000}"/>
    <cellStyle name="40% - Accent4 2 3 5 2 3 3" xfId="25113" xr:uid="{00000000-0005-0000-0000-000084690000}"/>
    <cellStyle name="40% - Accent4 2 3 5 2 3 4" xfId="25114" xr:uid="{00000000-0005-0000-0000-000085690000}"/>
    <cellStyle name="40% - Accent4 2 3 5 2 4" xfId="25115" xr:uid="{00000000-0005-0000-0000-000086690000}"/>
    <cellStyle name="40% - Accent4 2 3 5 2 4 2" xfId="25116" xr:uid="{00000000-0005-0000-0000-000087690000}"/>
    <cellStyle name="40% - Accent4 2 3 5 2 4 3" xfId="25117" xr:uid="{00000000-0005-0000-0000-000088690000}"/>
    <cellStyle name="40% - Accent4 2 3 5 2 5" xfId="25118" xr:uid="{00000000-0005-0000-0000-000089690000}"/>
    <cellStyle name="40% - Accent4 2 3 5 2 5 2" xfId="25119" xr:uid="{00000000-0005-0000-0000-00008A690000}"/>
    <cellStyle name="40% - Accent4 2 3 5 2 6" xfId="25120" xr:uid="{00000000-0005-0000-0000-00008B690000}"/>
    <cellStyle name="40% - Accent4 2 3 5 2 6 2" xfId="25121" xr:uid="{00000000-0005-0000-0000-00008C690000}"/>
    <cellStyle name="40% - Accent4 2 3 5 2 7" xfId="25122" xr:uid="{00000000-0005-0000-0000-00008D690000}"/>
    <cellStyle name="40% - Accent4 2 3 5 3" xfId="25123" xr:uid="{00000000-0005-0000-0000-00008E690000}"/>
    <cellStyle name="40% - Accent4 2 3 5 3 2" xfId="25124" xr:uid="{00000000-0005-0000-0000-00008F690000}"/>
    <cellStyle name="40% - Accent4 2 3 5 3 2 2" xfId="25125" xr:uid="{00000000-0005-0000-0000-000090690000}"/>
    <cellStyle name="40% - Accent4 2 3 5 3 2 3" xfId="25126" xr:uid="{00000000-0005-0000-0000-000091690000}"/>
    <cellStyle name="40% - Accent4 2 3 5 3 3" xfId="25127" xr:uid="{00000000-0005-0000-0000-000092690000}"/>
    <cellStyle name="40% - Accent4 2 3 5 3 3 2" xfId="25128" xr:uid="{00000000-0005-0000-0000-000093690000}"/>
    <cellStyle name="40% - Accent4 2 3 5 3 4" xfId="25129" xr:uid="{00000000-0005-0000-0000-000094690000}"/>
    <cellStyle name="40% - Accent4 2 3 5 3 4 2" xfId="25130" xr:uid="{00000000-0005-0000-0000-000095690000}"/>
    <cellStyle name="40% - Accent4 2 3 5 3 5" xfId="25131" xr:uid="{00000000-0005-0000-0000-000096690000}"/>
    <cellStyle name="40% - Accent4 2 3 5 4" xfId="25132" xr:uid="{00000000-0005-0000-0000-000097690000}"/>
    <cellStyle name="40% - Accent4 2 3 5 4 2" xfId="25133" xr:uid="{00000000-0005-0000-0000-000098690000}"/>
    <cellStyle name="40% - Accent4 2 3 5 4 2 2" xfId="25134" xr:uid="{00000000-0005-0000-0000-000099690000}"/>
    <cellStyle name="40% - Accent4 2 3 5 4 2 3" xfId="25135" xr:uid="{00000000-0005-0000-0000-00009A690000}"/>
    <cellStyle name="40% - Accent4 2 3 5 4 3" xfId="25136" xr:uid="{00000000-0005-0000-0000-00009B690000}"/>
    <cellStyle name="40% - Accent4 2 3 5 4 4" xfId="25137" xr:uid="{00000000-0005-0000-0000-00009C690000}"/>
    <cellStyle name="40% - Accent4 2 3 5 5" xfId="25138" xr:uid="{00000000-0005-0000-0000-00009D690000}"/>
    <cellStyle name="40% - Accent4 2 3 5 5 2" xfId="25139" xr:uid="{00000000-0005-0000-0000-00009E690000}"/>
    <cellStyle name="40% - Accent4 2 3 5 5 3" xfId="25140" xr:uid="{00000000-0005-0000-0000-00009F690000}"/>
    <cellStyle name="40% - Accent4 2 3 5 6" xfId="25141" xr:uid="{00000000-0005-0000-0000-0000A0690000}"/>
    <cellStyle name="40% - Accent4 2 3 5 6 2" xfId="25142" xr:uid="{00000000-0005-0000-0000-0000A1690000}"/>
    <cellStyle name="40% - Accent4 2 3 5 7" xfId="25143" xr:uid="{00000000-0005-0000-0000-0000A2690000}"/>
    <cellStyle name="40% - Accent4 2 3 5 7 2" xfId="25144" xr:uid="{00000000-0005-0000-0000-0000A3690000}"/>
    <cellStyle name="40% - Accent4 2 3 5 8" xfId="25145" xr:uid="{00000000-0005-0000-0000-0000A4690000}"/>
    <cellStyle name="40% - Accent4 2 3 5 9" xfId="52722" xr:uid="{00000000-0005-0000-0000-0000A5690000}"/>
    <cellStyle name="40% - Accent4 2 3 6" xfId="25146" xr:uid="{00000000-0005-0000-0000-0000A6690000}"/>
    <cellStyle name="40% - Accent4 2 3 6 2" xfId="25147" xr:uid="{00000000-0005-0000-0000-0000A7690000}"/>
    <cellStyle name="40% - Accent4 2 3 6 2 2" xfId="25148" xr:uid="{00000000-0005-0000-0000-0000A8690000}"/>
    <cellStyle name="40% - Accent4 2 3 6 2 2 2" xfId="25149" xr:uid="{00000000-0005-0000-0000-0000A9690000}"/>
    <cellStyle name="40% - Accent4 2 3 6 2 2 3" xfId="25150" xr:uid="{00000000-0005-0000-0000-0000AA690000}"/>
    <cellStyle name="40% - Accent4 2 3 6 2 3" xfId="25151" xr:uid="{00000000-0005-0000-0000-0000AB690000}"/>
    <cellStyle name="40% - Accent4 2 3 6 2 4" xfId="25152" xr:uid="{00000000-0005-0000-0000-0000AC690000}"/>
    <cellStyle name="40% - Accent4 2 3 6 3" xfId="25153" xr:uid="{00000000-0005-0000-0000-0000AD690000}"/>
    <cellStyle name="40% - Accent4 2 3 6 3 2" xfId="25154" xr:uid="{00000000-0005-0000-0000-0000AE690000}"/>
    <cellStyle name="40% - Accent4 2 3 6 3 2 2" xfId="25155" xr:uid="{00000000-0005-0000-0000-0000AF690000}"/>
    <cellStyle name="40% - Accent4 2 3 6 3 2 3" xfId="25156" xr:uid="{00000000-0005-0000-0000-0000B0690000}"/>
    <cellStyle name="40% - Accent4 2 3 6 3 3" xfId="25157" xr:uid="{00000000-0005-0000-0000-0000B1690000}"/>
    <cellStyle name="40% - Accent4 2 3 6 3 4" xfId="25158" xr:uid="{00000000-0005-0000-0000-0000B2690000}"/>
    <cellStyle name="40% - Accent4 2 3 6 4" xfId="25159" xr:uid="{00000000-0005-0000-0000-0000B3690000}"/>
    <cellStyle name="40% - Accent4 2 3 6 4 2" xfId="25160" xr:uid="{00000000-0005-0000-0000-0000B4690000}"/>
    <cellStyle name="40% - Accent4 2 3 6 4 3" xfId="25161" xr:uid="{00000000-0005-0000-0000-0000B5690000}"/>
    <cellStyle name="40% - Accent4 2 3 6 5" xfId="25162" xr:uid="{00000000-0005-0000-0000-0000B6690000}"/>
    <cellStyle name="40% - Accent4 2 3 6 5 2" xfId="25163" xr:uid="{00000000-0005-0000-0000-0000B7690000}"/>
    <cellStyle name="40% - Accent4 2 3 6 6" xfId="25164" xr:uid="{00000000-0005-0000-0000-0000B8690000}"/>
    <cellStyle name="40% - Accent4 2 3 6 6 2" xfId="25165" xr:uid="{00000000-0005-0000-0000-0000B9690000}"/>
    <cellStyle name="40% - Accent4 2 3 6 7" xfId="25166" xr:uid="{00000000-0005-0000-0000-0000BA690000}"/>
    <cellStyle name="40% - Accent4 2 3 7" xfId="25167" xr:uid="{00000000-0005-0000-0000-0000BB690000}"/>
    <cellStyle name="40% - Accent4 2 3 7 2" xfId="25168" xr:uid="{00000000-0005-0000-0000-0000BC690000}"/>
    <cellStyle name="40% - Accent4 2 3 7 2 2" xfId="25169" xr:uid="{00000000-0005-0000-0000-0000BD690000}"/>
    <cellStyle name="40% - Accent4 2 3 7 2 3" xfId="25170" xr:uid="{00000000-0005-0000-0000-0000BE690000}"/>
    <cellStyle name="40% - Accent4 2 3 7 3" xfId="25171" xr:uid="{00000000-0005-0000-0000-0000BF690000}"/>
    <cellStyle name="40% - Accent4 2 3 7 3 2" xfId="25172" xr:uid="{00000000-0005-0000-0000-0000C0690000}"/>
    <cellStyle name="40% - Accent4 2 3 7 4" xfId="25173" xr:uid="{00000000-0005-0000-0000-0000C1690000}"/>
    <cellStyle name="40% - Accent4 2 3 7 4 2" xfId="25174" xr:uid="{00000000-0005-0000-0000-0000C2690000}"/>
    <cellStyle name="40% - Accent4 2 3 7 5" xfId="25175" xr:uid="{00000000-0005-0000-0000-0000C3690000}"/>
    <cellStyle name="40% - Accent4 2 3 8" xfId="25176" xr:uid="{00000000-0005-0000-0000-0000C4690000}"/>
    <cellStyle name="40% - Accent4 2 3 8 2" xfId="25177" xr:uid="{00000000-0005-0000-0000-0000C5690000}"/>
    <cellStyle name="40% - Accent4 2 3 8 2 2" xfId="25178" xr:uid="{00000000-0005-0000-0000-0000C6690000}"/>
    <cellStyle name="40% - Accent4 2 3 8 2 3" xfId="25179" xr:uid="{00000000-0005-0000-0000-0000C7690000}"/>
    <cellStyle name="40% - Accent4 2 3 8 3" xfId="25180" xr:uid="{00000000-0005-0000-0000-0000C8690000}"/>
    <cellStyle name="40% - Accent4 2 3 8 4" xfId="25181" xr:uid="{00000000-0005-0000-0000-0000C9690000}"/>
    <cellStyle name="40% - Accent4 2 3 9" xfId="25182" xr:uid="{00000000-0005-0000-0000-0000CA690000}"/>
    <cellStyle name="40% - Accent4 2 3 9 2" xfId="25183" xr:uid="{00000000-0005-0000-0000-0000CB690000}"/>
    <cellStyle name="40% - Accent4 2 3 9 3" xfId="25184" xr:uid="{00000000-0005-0000-0000-0000CC690000}"/>
    <cellStyle name="40% - Accent4 2 4" xfId="569" xr:uid="{00000000-0005-0000-0000-0000CD690000}"/>
    <cellStyle name="40% - Accent4 2 4 10" xfId="25186" xr:uid="{00000000-0005-0000-0000-0000CE690000}"/>
    <cellStyle name="40% - Accent4 2 4 11" xfId="25185" xr:uid="{00000000-0005-0000-0000-0000CF690000}"/>
    <cellStyle name="40% - Accent4 2 4 12" xfId="52215" xr:uid="{00000000-0005-0000-0000-0000D0690000}"/>
    <cellStyle name="40% - Accent4 2 4 13" xfId="52511" xr:uid="{00000000-0005-0000-0000-0000D1690000}"/>
    <cellStyle name="40% - Accent4 2 4 14" xfId="53982" xr:uid="{00000000-0005-0000-0000-0000D2690000}"/>
    <cellStyle name="40% - Accent4 2 4 15" xfId="55508" xr:uid="{00000000-0005-0000-0000-0000D3690000}"/>
    <cellStyle name="40% - Accent4 2 4 16" xfId="56886" xr:uid="{00000000-0005-0000-0000-0000D4690000}"/>
    <cellStyle name="40% - Accent4 2 4 2" xfId="718" xr:uid="{00000000-0005-0000-0000-0000D5690000}"/>
    <cellStyle name="40% - Accent4 2 4 2 10" xfId="53259" xr:uid="{00000000-0005-0000-0000-0000D6690000}"/>
    <cellStyle name="40% - Accent4 2 4 2 11" xfId="54616" xr:uid="{00000000-0005-0000-0000-0000D7690000}"/>
    <cellStyle name="40% - Accent4 2 4 2 12" xfId="56142" xr:uid="{00000000-0005-0000-0000-0000D8690000}"/>
    <cellStyle name="40% - Accent4 2 4 2 13" xfId="57520" xr:uid="{00000000-0005-0000-0000-0000D9690000}"/>
    <cellStyle name="40% - Accent4 2 4 2 2" xfId="25188" xr:uid="{00000000-0005-0000-0000-0000DA690000}"/>
    <cellStyle name="40% - Accent4 2 4 2 2 2" xfId="25189" xr:uid="{00000000-0005-0000-0000-0000DB690000}"/>
    <cellStyle name="40% - Accent4 2 4 2 2 2 2" xfId="25190" xr:uid="{00000000-0005-0000-0000-0000DC690000}"/>
    <cellStyle name="40% - Accent4 2 4 2 2 2 2 2" xfId="25191" xr:uid="{00000000-0005-0000-0000-0000DD690000}"/>
    <cellStyle name="40% - Accent4 2 4 2 2 2 2 3" xfId="25192" xr:uid="{00000000-0005-0000-0000-0000DE690000}"/>
    <cellStyle name="40% - Accent4 2 4 2 2 2 3" xfId="25193" xr:uid="{00000000-0005-0000-0000-0000DF690000}"/>
    <cellStyle name="40% - Accent4 2 4 2 2 2 4" xfId="25194" xr:uid="{00000000-0005-0000-0000-0000E0690000}"/>
    <cellStyle name="40% - Accent4 2 4 2 2 3" xfId="25195" xr:uid="{00000000-0005-0000-0000-0000E1690000}"/>
    <cellStyle name="40% - Accent4 2 4 2 2 3 2" xfId="25196" xr:uid="{00000000-0005-0000-0000-0000E2690000}"/>
    <cellStyle name="40% - Accent4 2 4 2 2 3 2 2" xfId="25197" xr:uid="{00000000-0005-0000-0000-0000E3690000}"/>
    <cellStyle name="40% - Accent4 2 4 2 2 3 2 3" xfId="25198" xr:uid="{00000000-0005-0000-0000-0000E4690000}"/>
    <cellStyle name="40% - Accent4 2 4 2 2 3 3" xfId="25199" xr:uid="{00000000-0005-0000-0000-0000E5690000}"/>
    <cellStyle name="40% - Accent4 2 4 2 2 3 4" xfId="25200" xr:uid="{00000000-0005-0000-0000-0000E6690000}"/>
    <cellStyle name="40% - Accent4 2 4 2 2 4" xfId="25201" xr:uid="{00000000-0005-0000-0000-0000E7690000}"/>
    <cellStyle name="40% - Accent4 2 4 2 2 4 2" xfId="25202" xr:uid="{00000000-0005-0000-0000-0000E8690000}"/>
    <cellStyle name="40% - Accent4 2 4 2 2 4 3" xfId="25203" xr:uid="{00000000-0005-0000-0000-0000E9690000}"/>
    <cellStyle name="40% - Accent4 2 4 2 2 5" xfId="25204" xr:uid="{00000000-0005-0000-0000-0000EA690000}"/>
    <cellStyle name="40% - Accent4 2 4 2 2 5 2" xfId="25205" xr:uid="{00000000-0005-0000-0000-0000EB690000}"/>
    <cellStyle name="40% - Accent4 2 4 2 2 6" xfId="25206" xr:uid="{00000000-0005-0000-0000-0000EC690000}"/>
    <cellStyle name="40% - Accent4 2 4 2 2 6 2" xfId="25207" xr:uid="{00000000-0005-0000-0000-0000ED690000}"/>
    <cellStyle name="40% - Accent4 2 4 2 2 7" xfId="25208" xr:uid="{00000000-0005-0000-0000-0000EE690000}"/>
    <cellStyle name="40% - Accent4 2 4 2 3" xfId="25209" xr:uid="{00000000-0005-0000-0000-0000EF690000}"/>
    <cellStyle name="40% - Accent4 2 4 2 3 2" xfId="25210" xr:uid="{00000000-0005-0000-0000-0000F0690000}"/>
    <cellStyle name="40% - Accent4 2 4 2 3 2 2" xfId="25211" xr:uid="{00000000-0005-0000-0000-0000F1690000}"/>
    <cellStyle name="40% - Accent4 2 4 2 3 2 3" xfId="25212" xr:uid="{00000000-0005-0000-0000-0000F2690000}"/>
    <cellStyle name="40% - Accent4 2 4 2 3 3" xfId="25213" xr:uid="{00000000-0005-0000-0000-0000F3690000}"/>
    <cellStyle name="40% - Accent4 2 4 2 3 3 2" xfId="25214" xr:uid="{00000000-0005-0000-0000-0000F4690000}"/>
    <cellStyle name="40% - Accent4 2 4 2 3 4" xfId="25215" xr:uid="{00000000-0005-0000-0000-0000F5690000}"/>
    <cellStyle name="40% - Accent4 2 4 2 3 4 2" xfId="25216" xr:uid="{00000000-0005-0000-0000-0000F6690000}"/>
    <cellStyle name="40% - Accent4 2 4 2 3 5" xfId="25217" xr:uid="{00000000-0005-0000-0000-0000F7690000}"/>
    <cellStyle name="40% - Accent4 2 4 2 4" xfId="25218" xr:uid="{00000000-0005-0000-0000-0000F8690000}"/>
    <cellStyle name="40% - Accent4 2 4 2 4 2" xfId="25219" xr:uid="{00000000-0005-0000-0000-0000F9690000}"/>
    <cellStyle name="40% - Accent4 2 4 2 4 2 2" xfId="25220" xr:uid="{00000000-0005-0000-0000-0000FA690000}"/>
    <cellStyle name="40% - Accent4 2 4 2 4 2 3" xfId="25221" xr:uid="{00000000-0005-0000-0000-0000FB690000}"/>
    <cellStyle name="40% - Accent4 2 4 2 4 3" xfId="25222" xr:uid="{00000000-0005-0000-0000-0000FC690000}"/>
    <cellStyle name="40% - Accent4 2 4 2 4 4" xfId="25223" xr:uid="{00000000-0005-0000-0000-0000FD690000}"/>
    <cellStyle name="40% - Accent4 2 4 2 5" xfId="25224" xr:uid="{00000000-0005-0000-0000-0000FE690000}"/>
    <cellStyle name="40% - Accent4 2 4 2 5 2" xfId="25225" xr:uid="{00000000-0005-0000-0000-0000FF690000}"/>
    <cellStyle name="40% - Accent4 2 4 2 5 3" xfId="25226" xr:uid="{00000000-0005-0000-0000-0000006A0000}"/>
    <cellStyle name="40% - Accent4 2 4 2 6" xfId="25227" xr:uid="{00000000-0005-0000-0000-0000016A0000}"/>
    <cellStyle name="40% - Accent4 2 4 2 6 2" xfId="25228" xr:uid="{00000000-0005-0000-0000-0000026A0000}"/>
    <cellStyle name="40% - Accent4 2 4 2 7" xfId="25229" xr:uid="{00000000-0005-0000-0000-0000036A0000}"/>
    <cellStyle name="40% - Accent4 2 4 2 7 2" xfId="25230" xr:uid="{00000000-0005-0000-0000-0000046A0000}"/>
    <cellStyle name="40% - Accent4 2 4 2 8" xfId="25231" xr:uid="{00000000-0005-0000-0000-0000056A0000}"/>
    <cellStyle name="40% - Accent4 2 4 2 9" xfId="25187" xr:uid="{00000000-0005-0000-0000-0000066A0000}"/>
    <cellStyle name="40% - Accent4 2 4 3" xfId="25232" xr:uid="{00000000-0005-0000-0000-0000076A0000}"/>
    <cellStyle name="40% - Accent4 2 4 3 10" xfId="54369" xr:uid="{00000000-0005-0000-0000-0000086A0000}"/>
    <cellStyle name="40% - Accent4 2 4 3 11" xfId="55895" xr:uid="{00000000-0005-0000-0000-0000096A0000}"/>
    <cellStyle name="40% - Accent4 2 4 3 12" xfId="57273" xr:uid="{00000000-0005-0000-0000-00000A6A0000}"/>
    <cellStyle name="40% - Accent4 2 4 3 2" xfId="25233" xr:uid="{00000000-0005-0000-0000-00000B6A0000}"/>
    <cellStyle name="40% - Accent4 2 4 3 2 2" xfId="25234" xr:uid="{00000000-0005-0000-0000-00000C6A0000}"/>
    <cellStyle name="40% - Accent4 2 4 3 2 2 2" xfId="25235" xr:uid="{00000000-0005-0000-0000-00000D6A0000}"/>
    <cellStyle name="40% - Accent4 2 4 3 2 2 2 2" xfId="25236" xr:uid="{00000000-0005-0000-0000-00000E6A0000}"/>
    <cellStyle name="40% - Accent4 2 4 3 2 2 2 3" xfId="25237" xr:uid="{00000000-0005-0000-0000-00000F6A0000}"/>
    <cellStyle name="40% - Accent4 2 4 3 2 2 3" xfId="25238" xr:uid="{00000000-0005-0000-0000-0000106A0000}"/>
    <cellStyle name="40% - Accent4 2 4 3 2 2 4" xfId="25239" xr:uid="{00000000-0005-0000-0000-0000116A0000}"/>
    <cellStyle name="40% - Accent4 2 4 3 2 3" xfId="25240" xr:uid="{00000000-0005-0000-0000-0000126A0000}"/>
    <cellStyle name="40% - Accent4 2 4 3 2 3 2" xfId="25241" xr:uid="{00000000-0005-0000-0000-0000136A0000}"/>
    <cellStyle name="40% - Accent4 2 4 3 2 3 2 2" xfId="25242" xr:uid="{00000000-0005-0000-0000-0000146A0000}"/>
    <cellStyle name="40% - Accent4 2 4 3 2 3 2 3" xfId="25243" xr:uid="{00000000-0005-0000-0000-0000156A0000}"/>
    <cellStyle name="40% - Accent4 2 4 3 2 3 3" xfId="25244" xr:uid="{00000000-0005-0000-0000-0000166A0000}"/>
    <cellStyle name="40% - Accent4 2 4 3 2 3 4" xfId="25245" xr:uid="{00000000-0005-0000-0000-0000176A0000}"/>
    <cellStyle name="40% - Accent4 2 4 3 2 4" xfId="25246" xr:uid="{00000000-0005-0000-0000-0000186A0000}"/>
    <cellStyle name="40% - Accent4 2 4 3 2 4 2" xfId="25247" xr:uid="{00000000-0005-0000-0000-0000196A0000}"/>
    <cellStyle name="40% - Accent4 2 4 3 2 4 3" xfId="25248" xr:uid="{00000000-0005-0000-0000-00001A6A0000}"/>
    <cellStyle name="40% - Accent4 2 4 3 2 5" xfId="25249" xr:uid="{00000000-0005-0000-0000-00001B6A0000}"/>
    <cellStyle name="40% - Accent4 2 4 3 2 5 2" xfId="25250" xr:uid="{00000000-0005-0000-0000-00001C6A0000}"/>
    <cellStyle name="40% - Accent4 2 4 3 2 6" xfId="25251" xr:uid="{00000000-0005-0000-0000-00001D6A0000}"/>
    <cellStyle name="40% - Accent4 2 4 3 2 6 2" xfId="25252" xr:uid="{00000000-0005-0000-0000-00001E6A0000}"/>
    <cellStyle name="40% - Accent4 2 4 3 2 7" xfId="25253" xr:uid="{00000000-0005-0000-0000-00001F6A0000}"/>
    <cellStyle name="40% - Accent4 2 4 3 3" xfId="25254" xr:uid="{00000000-0005-0000-0000-0000206A0000}"/>
    <cellStyle name="40% - Accent4 2 4 3 3 2" xfId="25255" xr:uid="{00000000-0005-0000-0000-0000216A0000}"/>
    <cellStyle name="40% - Accent4 2 4 3 3 2 2" xfId="25256" xr:uid="{00000000-0005-0000-0000-0000226A0000}"/>
    <cellStyle name="40% - Accent4 2 4 3 3 2 3" xfId="25257" xr:uid="{00000000-0005-0000-0000-0000236A0000}"/>
    <cellStyle name="40% - Accent4 2 4 3 3 3" xfId="25258" xr:uid="{00000000-0005-0000-0000-0000246A0000}"/>
    <cellStyle name="40% - Accent4 2 4 3 3 3 2" xfId="25259" xr:uid="{00000000-0005-0000-0000-0000256A0000}"/>
    <cellStyle name="40% - Accent4 2 4 3 3 4" xfId="25260" xr:uid="{00000000-0005-0000-0000-0000266A0000}"/>
    <cellStyle name="40% - Accent4 2 4 3 3 4 2" xfId="25261" xr:uid="{00000000-0005-0000-0000-0000276A0000}"/>
    <cellStyle name="40% - Accent4 2 4 3 3 5" xfId="25262" xr:uid="{00000000-0005-0000-0000-0000286A0000}"/>
    <cellStyle name="40% - Accent4 2 4 3 4" xfId="25263" xr:uid="{00000000-0005-0000-0000-0000296A0000}"/>
    <cellStyle name="40% - Accent4 2 4 3 4 2" xfId="25264" xr:uid="{00000000-0005-0000-0000-00002A6A0000}"/>
    <cellStyle name="40% - Accent4 2 4 3 4 2 2" xfId="25265" xr:uid="{00000000-0005-0000-0000-00002B6A0000}"/>
    <cellStyle name="40% - Accent4 2 4 3 4 2 3" xfId="25266" xr:uid="{00000000-0005-0000-0000-00002C6A0000}"/>
    <cellStyle name="40% - Accent4 2 4 3 4 3" xfId="25267" xr:uid="{00000000-0005-0000-0000-00002D6A0000}"/>
    <cellStyle name="40% - Accent4 2 4 3 4 4" xfId="25268" xr:uid="{00000000-0005-0000-0000-00002E6A0000}"/>
    <cellStyle name="40% - Accent4 2 4 3 5" xfId="25269" xr:uid="{00000000-0005-0000-0000-00002F6A0000}"/>
    <cellStyle name="40% - Accent4 2 4 3 5 2" xfId="25270" xr:uid="{00000000-0005-0000-0000-0000306A0000}"/>
    <cellStyle name="40% - Accent4 2 4 3 5 3" xfId="25271" xr:uid="{00000000-0005-0000-0000-0000316A0000}"/>
    <cellStyle name="40% - Accent4 2 4 3 6" xfId="25272" xr:uid="{00000000-0005-0000-0000-0000326A0000}"/>
    <cellStyle name="40% - Accent4 2 4 3 6 2" xfId="25273" xr:uid="{00000000-0005-0000-0000-0000336A0000}"/>
    <cellStyle name="40% - Accent4 2 4 3 7" xfId="25274" xr:uid="{00000000-0005-0000-0000-0000346A0000}"/>
    <cellStyle name="40% - Accent4 2 4 3 7 2" xfId="25275" xr:uid="{00000000-0005-0000-0000-0000356A0000}"/>
    <cellStyle name="40% - Accent4 2 4 3 8" xfId="25276" xr:uid="{00000000-0005-0000-0000-0000366A0000}"/>
    <cellStyle name="40% - Accent4 2 4 3 9" xfId="52958" xr:uid="{00000000-0005-0000-0000-0000376A0000}"/>
    <cellStyle name="40% - Accent4 2 4 4" xfId="25277" xr:uid="{00000000-0005-0000-0000-0000386A0000}"/>
    <cellStyle name="40% - Accent4 2 4 4 10" xfId="55721" xr:uid="{00000000-0005-0000-0000-0000396A0000}"/>
    <cellStyle name="40% - Accent4 2 4 4 11" xfId="57099" xr:uid="{00000000-0005-0000-0000-00003A6A0000}"/>
    <cellStyle name="40% - Accent4 2 4 4 2" xfId="25278" xr:uid="{00000000-0005-0000-0000-00003B6A0000}"/>
    <cellStyle name="40% - Accent4 2 4 4 2 2" xfId="25279" xr:uid="{00000000-0005-0000-0000-00003C6A0000}"/>
    <cellStyle name="40% - Accent4 2 4 4 2 2 2" xfId="25280" xr:uid="{00000000-0005-0000-0000-00003D6A0000}"/>
    <cellStyle name="40% - Accent4 2 4 4 2 2 3" xfId="25281" xr:uid="{00000000-0005-0000-0000-00003E6A0000}"/>
    <cellStyle name="40% - Accent4 2 4 4 2 3" xfId="25282" xr:uid="{00000000-0005-0000-0000-00003F6A0000}"/>
    <cellStyle name="40% - Accent4 2 4 4 2 4" xfId="25283" xr:uid="{00000000-0005-0000-0000-0000406A0000}"/>
    <cellStyle name="40% - Accent4 2 4 4 3" xfId="25284" xr:uid="{00000000-0005-0000-0000-0000416A0000}"/>
    <cellStyle name="40% - Accent4 2 4 4 3 2" xfId="25285" xr:uid="{00000000-0005-0000-0000-0000426A0000}"/>
    <cellStyle name="40% - Accent4 2 4 4 3 2 2" xfId="25286" xr:uid="{00000000-0005-0000-0000-0000436A0000}"/>
    <cellStyle name="40% - Accent4 2 4 4 3 2 3" xfId="25287" xr:uid="{00000000-0005-0000-0000-0000446A0000}"/>
    <cellStyle name="40% - Accent4 2 4 4 3 3" xfId="25288" xr:uid="{00000000-0005-0000-0000-0000456A0000}"/>
    <cellStyle name="40% - Accent4 2 4 4 3 4" xfId="25289" xr:uid="{00000000-0005-0000-0000-0000466A0000}"/>
    <cellStyle name="40% - Accent4 2 4 4 4" xfId="25290" xr:uid="{00000000-0005-0000-0000-0000476A0000}"/>
    <cellStyle name="40% - Accent4 2 4 4 4 2" xfId="25291" xr:uid="{00000000-0005-0000-0000-0000486A0000}"/>
    <cellStyle name="40% - Accent4 2 4 4 4 3" xfId="25292" xr:uid="{00000000-0005-0000-0000-0000496A0000}"/>
    <cellStyle name="40% - Accent4 2 4 4 5" xfId="25293" xr:uid="{00000000-0005-0000-0000-00004A6A0000}"/>
    <cellStyle name="40% - Accent4 2 4 4 5 2" xfId="25294" xr:uid="{00000000-0005-0000-0000-00004B6A0000}"/>
    <cellStyle name="40% - Accent4 2 4 4 6" xfId="25295" xr:uid="{00000000-0005-0000-0000-00004C6A0000}"/>
    <cellStyle name="40% - Accent4 2 4 4 6 2" xfId="25296" xr:uid="{00000000-0005-0000-0000-00004D6A0000}"/>
    <cellStyle name="40% - Accent4 2 4 4 7" xfId="25297" xr:uid="{00000000-0005-0000-0000-00004E6A0000}"/>
    <cellStyle name="40% - Accent4 2 4 4 8" xfId="52724" xr:uid="{00000000-0005-0000-0000-00004F6A0000}"/>
    <cellStyle name="40% - Accent4 2 4 4 9" xfId="54195" xr:uid="{00000000-0005-0000-0000-0000506A0000}"/>
    <cellStyle name="40% - Accent4 2 4 5" xfId="25298" xr:uid="{00000000-0005-0000-0000-0000516A0000}"/>
    <cellStyle name="40% - Accent4 2 4 5 2" xfId="25299" xr:uid="{00000000-0005-0000-0000-0000526A0000}"/>
    <cellStyle name="40% - Accent4 2 4 5 2 2" xfId="25300" xr:uid="{00000000-0005-0000-0000-0000536A0000}"/>
    <cellStyle name="40% - Accent4 2 4 5 2 3" xfId="25301" xr:uid="{00000000-0005-0000-0000-0000546A0000}"/>
    <cellStyle name="40% - Accent4 2 4 5 3" xfId="25302" xr:uid="{00000000-0005-0000-0000-0000556A0000}"/>
    <cellStyle name="40% - Accent4 2 4 5 3 2" xfId="25303" xr:uid="{00000000-0005-0000-0000-0000566A0000}"/>
    <cellStyle name="40% - Accent4 2 4 5 4" xfId="25304" xr:uid="{00000000-0005-0000-0000-0000576A0000}"/>
    <cellStyle name="40% - Accent4 2 4 5 4 2" xfId="25305" xr:uid="{00000000-0005-0000-0000-0000586A0000}"/>
    <cellStyle name="40% - Accent4 2 4 5 5" xfId="25306" xr:uid="{00000000-0005-0000-0000-0000596A0000}"/>
    <cellStyle name="40% - Accent4 2 4 6" xfId="25307" xr:uid="{00000000-0005-0000-0000-00005A6A0000}"/>
    <cellStyle name="40% - Accent4 2 4 6 2" xfId="25308" xr:uid="{00000000-0005-0000-0000-00005B6A0000}"/>
    <cellStyle name="40% - Accent4 2 4 6 2 2" xfId="25309" xr:uid="{00000000-0005-0000-0000-00005C6A0000}"/>
    <cellStyle name="40% - Accent4 2 4 6 2 3" xfId="25310" xr:uid="{00000000-0005-0000-0000-00005D6A0000}"/>
    <cellStyle name="40% - Accent4 2 4 6 3" xfId="25311" xr:uid="{00000000-0005-0000-0000-00005E6A0000}"/>
    <cellStyle name="40% - Accent4 2 4 6 4" xfId="25312" xr:uid="{00000000-0005-0000-0000-00005F6A0000}"/>
    <cellStyle name="40% - Accent4 2 4 7" xfId="25313" xr:uid="{00000000-0005-0000-0000-0000606A0000}"/>
    <cellStyle name="40% - Accent4 2 4 7 2" xfId="25314" xr:uid="{00000000-0005-0000-0000-0000616A0000}"/>
    <cellStyle name="40% - Accent4 2 4 7 3" xfId="25315" xr:uid="{00000000-0005-0000-0000-0000626A0000}"/>
    <cellStyle name="40% - Accent4 2 4 8" xfId="25316" xr:uid="{00000000-0005-0000-0000-0000636A0000}"/>
    <cellStyle name="40% - Accent4 2 4 8 2" xfId="25317" xr:uid="{00000000-0005-0000-0000-0000646A0000}"/>
    <cellStyle name="40% - Accent4 2 4 9" xfId="25318" xr:uid="{00000000-0005-0000-0000-0000656A0000}"/>
    <cellStyle name="40% - Accent4 2 4 9 2" xfId="25319" xr:uid="{00000000-0005-0000-0000-0000666A0000}"/>
    <cellStyle name="40% - Accent4 2 5" xfId="25320" xr:uid="{00000000-0005-0000-0000-0000676A0000}"/>
    <cellStyle name="40% - Accent4 2 5 10" xfId="25321" xr:uid="{00000000-0005-0000-0000-0000686A0000}"/>
    <cellStyle name="40% - Accent4 2 5 11" xfId="53254" xr:uid="{00000000-0005-0000-0000-0000696A0000}"/>
    <cellStyle name="40% - Accent4 2 5 2" xfId="25322" xr:uid="{00000000-0005-0000-0000-00006A6A0000}"/>
    <cellStyle name="40% - Accent4 2 5 2 2" xfId="25323" xr:uid="{00000000-0005-0000-0000-00006B6A0000}"/>
    <cellStyle name="40% - Accent4 2 5 2 2 2" xfId="25324" xr:uid="{00000000-0005-0000-0000-00006C6A0000}"/>
    <cellStyle name="40% - Accent4 2 5 2 2 2 2" xfId="25325" xr:uid="{00000000-0005-0000-0000-00006D6A0000}"/>
    <cellStyle name="40% - Accent4 2 5 2 2 2 2 2" xfId="25326" xr:uid="{00000000-0005-0000-0000-00006E6A0000}"/>
    <cellStyle name="40% - Accent4 2 5 2 2 2 2 3" xfId="25327" xr:uid="{00000000-0005-0000-0000-00006F6A0000}"/>
    <cellStyle name="40% - Accent4 2 5 2 2 2 3" xfId="25328" xr:uid="{00000000-0005-0000-0000-0000706A0000}"/>
    <cellStyle name="40% - Accent4 2 5 2 2 2 4" xfId="25329" xr:uid="{00000000-0005-0000-0000-0000716A0000}"/>
    <cellStyle name="40% - Accent4 2 5 2 2 3" xfId="25330" xr:uid="{00000000-0005-0000-0000-0000726A0000}"/>
    <cellStyle name="40% - Accent4 2 5 2 2 3 2" xfId="25331" xr:uid="{00000000-0005-0000-0000-0000736A0000}"/>
    <cellStyle name="40% - Accent4 2 5 2 2 3 2 2" xfId="25332" xr:uid="{00000000-0005-0000-0000-0000746A0000}"/>
    <cellStyle name="40% - Accent4 2 5 2 2 3 2 3" xfId="25333" xr:uid="{00000000-0005-0000-0000-0000756A0000}"/>
    <cellStyle name="40% - Accent4 2 5 2 2 3 3" xfId="25334" xr:uid="{00000000-0005-0000-0000-0000766A0000}"/>
    <cellStyle name="40% - Accent4 2 5 2 2 3 4" xfId="25335" xr:uid="{00000000-0005-0000-0000-0000776A0000}"/>
    <cellStyle name="40% - Accent4 2 5 2 2 4" xfId="25336" xr:uid="{00000000-0005-0000-0000-0000786A0000}"/>
    <cellStyle name="40% - Accent4 2 5 2 2 4 2" xfId="25337" xr:uid="{00000000-0005-0000-0000-0000796A0000}"/>
    <cellStyle name="40% - Accent4 2 5 2 2 4 3" xfId="25338" xr:uid="{00000000-0005-0000-0000-00007A6A0000}"/>
    <cellStyle name="40% - Accent4 2 5 2 2 5" xfId="25339" xr:uid="{00000000-0005-0000-0000-00007B6A0000}"/>
    <cellStyle name="40% - Accent4 2 5 2 2 5 2" xfId="25340" xr:uid="{00000000-0005-0000-0000-00007C6A0000}"/>
    <cellStyle name="40% - Accent4 2 5 2 2 6" xfId="25341" xr:uid="{00000000-0005-0000-0000-00007D6A0000}"/>
    <cellStyle name="40% - Accent4 2 5 2 2 6 2" xfId="25342" xr:uid="{00000000-0005-0000-0000-00007E6A0000}"/>
    <cellStyle name="40% - Accent4 2 5 2 2 7" xfId="25343" xr:uid="{00000000-0005-0000-0000-00007F6A0000}"/>
    <cellStyle name="40% - Accent4 2 5 2 3" xfId="25344" xr:uid="{00000000-0005-0000-0000-0000806A0000}"/>
    <cellStyle name="40% - Accent4 2 5 2 3 2" xfId="25345" xr:uid="{00000000-0005-0000-0000-0000816A0000}"/>
    <cellStyle name="40% - Accent4 2 5 2 3 2 2" xfId="25346" xr:uid="{00000000-0005-0000-0000-0000826A0000}"/>
    <cellStyle name="40% - Accent4 2 5 2 3 2 3" xfId="25347" xr:uid="{00000000-0005-0000-0000-0000836A0000}"/>
    <cellStyle name="40% - Accent4 2 5 2 3 3" xfId="25348" xr:uid="{00000000-0005-0000-0000-0000846A0000}"/>
    <cellStyle name="40% - Accent4 2 5 2 3 3 2" xfId="25349" xr:uid="{00000000-0005-0000-0000-0000856A0000}"/>
    <cellStyle name="40% - Accent4 2 5 2 3 4" xfId="25350" xr:uid="{00000000-0005-0000-0000-0000866A0000}"/>
    <cellStyle name="40% - Accent4 2 5 2 3 4 2" xfId="25351" xr:uid="{00000000-0005-0000-0000-0000876A0000}"/>
    <cellStyle name="40% - Accent4 2 5 2 3 5" xfId="25352" xr:uid="{00000000-0005-0000-0000-0000886A0000}"/>
    <cellStyle name="40% - Accent4 2 5 2 4" xfId="25353" xr:uid="{00000000-0005-0000-0000-0000896A0000}"/>
    <cellStyle name="40% - Accent4 2 5 2 4 2" xfId="25354" xr:uid="{00000000-0005-0000-0000-00008A6A0000}"/>
    <cellStyle name="40% - Accent4 2 5 2 4 2 2" xfId="25355" xr:uid="{00000000-0005-0000-0000-00008B6A0000}"/>
    <cellStyle name="40% - Accent4 2 5 2 4 2 3" xfId="25356" xr:uid="{00000000-0005-0000-0000-00008C6A0000}"/>
    <cellStyle name="40% - Accent4 2 5 2 4 3" xfId="25357" xr:uid="{00000000-0005-0000-0000-00008D6A0000}"/>
    <cellStyle name="40% - Accent4 2 5 2 4 4" xfId="25358" xr:uid="{00000000-0005-0000-0000-00008E6A0000}"/>
    <cellStyle name="40% - Accent4 2 5 2 5" xfId="25359" xr:uid="{00000000-0005-0000-0000-00008F6A0000}"/>
    <cellStyle name="40% - Accent4 2 5 2 5 2" xfId="25360" xr:uid="{00000000-0005-0000-0000-0000906A0000}"/>
    <cellStyle name="40% - Accent4 2 5 2 5 3" xfId="25361" xr:uid="{00000000-0005-0000-0000-0000916A0000}"/>
    <cellStyle name="40% - Accent4 2 5 2 6" xfId="25362" xr:uid="{00000000-0005-0000-0000-0000926A0000}"/>
    <cellStyle name="40% - Accent4 2 5 2 6 2" xfId="25363" xr:uid="{00000000-0005-0000-0000-0000936A0000}"/>
    <cellStyle name="40% - Accent4 2 5 2 7" xfId="25364" xr:uid="{00000000-0005-0000-0000-0000946A0000}"/>
    <cellStyle name="40% - Accent4 2 5 2 7 2" xfId="25365" xr:uid="{00000000-0005-0000-0000-0000956A0000}"/>
    <cellStyle name="40% - Accent4 2 5 2 8" xfId="25366" xr:uid="{00000000-0005-0000-0000-0000966A0000}"/>
    <cellStyle name="40% - Accent4 2 5 3" xfId="25367" xr:uid="{00000000-0005-0000-0000-0000976A0000}"/>
    <cellStyle name="40% - Accent4 2 5 3 2" xfId="25368" xr:uid="{00000000-0005-0000-0000-0000986A0000}"/>
    <cellStyle name="40% - Accent4 2 5 3 2 2" xfId="25369" xr:uid="{00000000-0005-0000-0000-0000996A0000}"/>
    <cellStyle name="40% - Accent4 2 5 3 2 2 2" xfId="25370" xr:uid="{00000000-0005-0000-0000-00009A6A0000}"/>
    <cellStyle name="40% - Accent4 2 5 3 2 2 2 2" xfId="25371" xr:uid="{00000000-0005-0000-0000-00009B6A0000}"/>
    <cellStyle name="40% - Accent4 2 5 3 2 2 2 3" xfId="25372" xr:uid="{00000000-0005-0000-0000-00009C6A0000}"/>
    <cellStyle name="40% - Accent4 2 5 3 2 2 3" xfId="25373" xr:uid="{00000000-0005-0000-0000-00009D6A0000}"/>
    <cellStyle name="40% - Accent4 2 5 3 2 2 4" xfId="25374" xr:uid="{00000000-0005-0000-0000-00009E6A0000}"/>
    <cellStyle name="40% - Accent4 2 5 3 2 3" xfId="25375" xr:uid="{00000000-0005-0000-0000-00009F6A0000}"/>
    <cellStyle name="40% - Accent4 2 5 3 2 3 2" xfId="25376" xr:uid="{00000000-0005-0000-0000-0000A06A0000}"/>
    <cellStyle name="40% - Accent4 2 5 3 2 3 2 2" xfId="25377" xr:uid="{00000000-0005-0000-0000-0000A16A0000}"/>
    <cellStyle name="40% - Accent4 2 5 3 2 3 2 3" xfId="25378" xr:uid="{00000000-0005-0000-0000-0000A26A0000}"/>
    <cellStyle name="40% - Accent4 2 5 3 2 3 3" xfId="25379" xr:uid="{00000000-0005-0000-0000-0000A36A0000}"/>
    <cellStyle name="40% - Accent4 2 5 3 2 3 4" xfId="25380" xr:uid="{00000000-0005-0000-0000-0000A46A0000}"/>
    <cellStyle name="40% - Accent4 2 5 3 2 4" xfId="25381" xr:uid="{00000000-0005-0000-0000-0000A56A0000}"/>
    <cellStyle name="40% - Accent4 2 5 3 2 4 2" xfId="25382" xr:uid="{00000000-0005-0000-0000-0000A66A0000}"/>
    <cellStyle name="40% - Accent4 2 5 3 2 4 3" xfId="25383" xr:uid="{00000000-0005-0000-0000-0000A76A0000}"/>
    <cellStyle name="40% - Accent4 2 5 3 2 5" xfId="25384" xr:uid="{00000000-0005-0000-0000-0000A86A0000}"/>
    <cellStyle name="40% - Accent4 2 5 3 2 5 2" xfId="25385" xr:uid="{00000000-0005-0000-0000-0000A96A0000}"/>
    <cellStyle name="40% - Accent4 2 5 3 2 6" xfId="25386" xr:uid="{00000000-0005-0000-0000-0000AA6A0000}"/>
    <cellStyle name="40% - Accent4 2 5 3 2 6 2" xfId="25387" xr:uid="{00000000-0005-0000-0000-0000AB6A0000}"/>
    <cellStyle name="40% - Accent4 2 5 3 2 7" xfId="25388" xr:uid="{00000000-0005-0000-0000-0000AC6A0000}"/>
    <cellStyle name="40% - Accent4 2 5 3 3" xfId="25389" xr:uid="{00000000-0005-0000-0000-0000AD6A0000}"/>
    <cellStyle name="40% - Accent4 2 5 3 3 2" xfId="25390" xr:uid="{00000000-0005-0000-0000-0000AE6A0000}"/>
    <cellStyle name="40% - Accent4 2 5 3 3 2 2" xfId="25391" xr:uid="{00000000-0005-0000-0000-0000AF6A0000}"/>
    <cellStyle name="40% - Accent4 2 5 3 3 2 3" xfId="25392" xr:uid="{00000000-0005-0000-0000-0000B06A0000}"/>
    <cellStyle name="40% - Accent4 2 5 3 3 3" xfId="25393" xr:uid="{00000000-0005-0000-0000-0000B16A0000}"/>
    <cellStyle name="40% - Accent4 2 5 3 3 3 2" xfId="25394" xr:uid="{00000000-0005-0000-0000-0000B26A0000}"/>
    <cellStyle name="40% - Accent4 2 5 3 3 4" xfId="25395" xr:uid="{00000000-0005-0000-0000-0000B36A0000}"/>
    <cellStyle name="40% - Accent4 2 5 3 3 4 2" xfId="25396" xr:uid="{00000000-0005-0000-0000-0000B46A0000}"/>
    <cellStyle name="40% - Accent4 2 5 3 3 5" xfId="25397" xr:uid="{00000000-0005-0000-0000-0000B56A0000}"/>
    <cellStyle name="40% - Accent4 2 5 3 4" xfId="25398" xr:uid="{00000000-0005-0000-0000-0000B66A0000}"/>
    <cellStyle name="40% - Accent4 2 5 3 4 2" xfId="25399" xr:uid="{00000000-0005-0000-0000-0000B76A0000}"/>
    <cellStyle name="40% - Accent4 2 5 3 4 2 2" xfId="25400" xr:uid="{00000000-0005-0000-0000-0000B86A0000}"/>
    <cellStyle name="40% - Accent4 2 5 3 4 2 3" xfId="25401" xr:uid="{00000000-0005-0000-0000-0000B96A0000}"/>
    <cellStyle name="40% - Accent4 2 5 3 4 3" xfId="25402" xr:uid="{00000000-0005-0000-0000-0000BA6A0000}"/>
    <cellStyle name="40% - Accent4 2 5 3 4 4" xfId="25403" xr:uid="{00000000-0005-0000-0000-0000BB6A0000}"/>
    <cellStyle name="40% - Accent4 2 5 3 5" xfId="25404" xr:uid="{00000000-0005-0000-0000-0000BC6A0000}"/>
    <cellStyle name="40% - Accent4 2 5 3 5 2" xfId="25405" xr:uid="{00000000-0005-0000-0000-0000BD6A0000}"/>
    <cellStyle name="40% - Accent4 2 5 3 5 3" xfId="25406" xr:uid="{00000000-0005-0000-0000-0000BE6A0000}"/>
    <cellStyle name="40% - Accent4 2 5 3 6" xfId="25407" xr:uid="{00000000-0005-0000-0000-0000BF6A0000}"/>
    <cellStyle name="40% - Accent4 2 5 3 6 2" xfId="25408" xr:uid="{00000000-0005-0000-0000-0000C06A0000}"/>
    <cellStyle name="40% - Accent4 2 5 3 7" xfId="25409" xr:uid="{00000000-0005-0000-0000-0000C16A0000}"/>
    <cellStyle name="40% - Accent4 2 5 3 7 2" xfId="25410" xr:uid="{00000000-0005-0000-0000-0000C26A0000}"/>
    <cellStyle name="40% - Accent4 2 5 3 8" xfId="25411" xr:uid="{00000000-0005-0000-0000-0000C36A0000}"/>
    <cellStyle name="40% - Accent4 2 5 4" xfId="25412" xr:uid="{00000000-0005-0000-0000-0000C46A0000}"/>
    <cellStyle name="40% - Accent4 2 5 4 2" xfId="25413" xr:uid="{00000000-0005-0000-0000-0000C56A0000}"/>
    <cellStyle name="40% - Accent4 2 5 4 2 2" xfId="25414" xr:uid="{00000000-0005-0000-0000-0000C66A0000}"/>
    <cellStyle name="40% - Accent4 2 5 4 2 2 2" xfId="25415" xr:uid="{00000000-0005-0000-0000-0000C76A0000}"/>
    <cellStyle name="40% - Accent4 2 5 4 2 2 3" xfId="25416" xr:uid="{00000000-0005-0000-0000-0000C86A0000}"/>
    <cellStyle name="40% - Accent4 2 5 4 2 3" xfId="25417" xr:uid="{00000000-0005-0000-0000-0000C96A0000}"/>
    <cellStyle name="40% - Accent4 2 5 4 2 4" xfId="25418" xr:uid="{00000000-0005-0000-0000-0000CA6A0000}"/>
    <cellStyle name="40% - Accent4 2 5 4 3" xfId="25419" xr:uid="{00000000-0005-0000-0000-0000CB6A0000}"/>
    <cellStyle name="40% - Accent4 2 5 4 3 2" xfId="25420" xr:uid="{00000000-0005-0000-0000-0000CC6A0000}"/>
    <cellStyle name="40% - Accent4 2 5 4 3 2 2" xfId="25421" xr:uid="{00000000-0005-0000-0000-0000CD6A0000}"/>
    <cellStyle name="40% - Accent4 2 5 4 3 2 3" xfId="25422" xr:uid="{00000000-0005-0000-0000-0000CE6A0000}"/>
    <cellStyle name="40% - Accent4 2 5 4 3 3" xfId="25423" xr:uid="{00000000-0005-0000-0000-0000CF6A0000}"/>
    <cellStyle name="40% - Accent4 2 5 4 3 4" xfId="25424" xr:uid="{00000000-0005-0000-0000-0000D06A0000}"/>
    <cellStyle name="40% - Accent4 2 5 4 4" xfId="25425" xr:uid="{00000000-0005-0000-0000-0000D16A0000}"/>
    <cellStyle name="40% - Accent4 2 5 4 4 2" xfId="25426" xr:uid="{00000000-0005-0000-0000-0000D26A0000}"/>
    <cellStyle name="40% - Accent4 2 5 4 4 3" xfId="25427" xr:uid="{00000000-0005-0000-0000-0000D36A0000}"/>
    <cellStyle name="40% - Accent4 2 5 4 5" xfId="25428" xr:uid="{00000000-0005-0000-0000-0000D46A0000}"/>
    <cellStyle name="40% - Accent4 2 5 4 5 2" xfId="25429" xr:uid="{00000000-0005-0000-0000-0000D56A0000}"/>
    <cellStyle name="40% - Accent4 2 5 4 6" xfId="25430" xr:uid="{00000000-0005-0000-0000-0000D66A0000}"/>
    <cellStyle name="40% - Accent4 2 5 4 6 2" xfId="25431" xr:uid="{00000000-0005-0000-0000-0000D76A0000}"/>
    <cellStyle name="40% - Accent4 2 5 4 7" xfId="25432" xr:uid="{00000000-0005-0000-0000-0000D86A0000}"/>
    <cellStyle name="40% - Accent4 2 5 5" xfId="25433" xr:uid="{00000000-0005-0000-0000-0000D96A0000}"/>
    <cellStyle name="40% - Accent4 2 5 5 2" xfId="25434" xr:uid="{00000000-0005-0000-0000-0000DA6A0000}"/>
    <cellStyle name="40% - Accent4 2 5 5 2 2" xfId="25435" xr:uid="{00000000-0005-0000-0000-0000DB6A0000}"/>
    <cellStyle name="40% - Accent4 2 5 5 2 3" xfId="25436" xr:uid="{00000000-0005-0000-0000-0000DC6A0000}"/>
    <cellStyle name="40% - Accent4 2 5 5 3" xfId="25437" xr:uid="{00000000-0005-0000-0000-0000DD6A0000}"/>
    <cellStyle name="40% - Accent4 2 5 5 3 2" xfId="25438" xr:uid="{00000000-0005-0000-0000-0000DE6A0000}"/>
    <cellStyle name="40% - Accent4 2 5 5 4" xfId="25439" xr:uid="{00000000-0005-0000-0000-0000DF6A0000}"/>
    <cellStyle name="40% - Accent4 2 5 5 4 2" xfId="25440" xr:uid="{00000000-0005-0000-0000-0000E06A0000}"/>
    <cellStyle name="40% - Accent4 2 5 5 5" xfId="25441" xr:uid="{00000000-0005-0000-0000-0000E16A0000}"/>
    <cellStyle name="40% - Accent4 2 5 6" xfId="25442" xr:uid="{00000000-0005-0000-0000-0000E26A0000}"/>
    <cellStyle name="40% - Accent4 2 5 6 2" xfId="25443" xr:uid="{00000000-0005-0000-0000-0000E36A0000}"/>
    <cellStyle name="40% - Accent4 2 5 6 2 2" xfId="25444" xr:uid="{00000000-0005-0000-0000-0000E46A0000}"/>
    <cellStyle name="40% - Accent4 2 5 6 2 3" xfId="25445" xr:uid="{00000000-0005-0000-0000-0000E56A0000}"/>
    <cellStyle name="40% - Accent4 2 5 6 3" xfId="25446" xr:uid="{00000000-0005-0000-0000-0000E66A0000}"/>
    <cellStyle name="40% - Accent4 2 5 6 4" xfId="25447" xr:uid="{00000000-0005-0000-0000-0000E76A0000}"/>
    <cellStyle name="40% - Accent4 2 5 7" xfId="25448" xr:uid="{00000000-0005-0000-0000-0000E86A0000}"/>
    <cellStyle name="40% - Accent4 2 5 7 2" xfId="25449" xr:uid="{00000000-0005-0000-0000-0000E96A0000}"/>
    <cellStyle name="40% - Accent4 2 5 7 3" xfId="25450" xr:uid="{00000000-0005-0000-0000-0000EA6A0000}"/>
    <cellStyle name="40% - Accent4 2 5 8" xfId="25451" xr:uid="{00000000-0005-0000-0000-0000EB6A0000}"/>
    <cellStyle name="40% - Accent4 2 5 8 2" xfId="25452" xr:uid="{00000000-0005-0000-0000-0000EC6A0000}"/>
    <cellStyle name="40% - Accent4 2 5 9" xfId="25453" xr:uid="{00000000-0005-0000-0000-0000ED6A0000}"/>
    <cellStyle name="40% - Accent4 2 5 9 2" xfId="25454" xr:uid="{00000000-0005-0000-0000-0000EE6A0000}"/>
    <cellStyle name="40% - Accent4 2 6" xfId="25455" xr:uid="{00000000-0005-0000-0000-0000EF6A0000}"/>
    <cellStyle name="40% - Accent4 2 6 10" xfId="54286" xr:uid="{00000000-0005-0000-0000-0000F06A0000}"/>
    <cellStyle name="40% - Accent4 2 6 11" xfId="55812" xr:uid="{00000000-0005-0000-0000-0000F16A0000}"/>
    <cellStyle name="40% - Accent4 2 6 12" xfId="57190" xr:uid="{00000000-0005-0000-0000-0000F26A0000}"/>
    <cellStyle name="40% - Accent4 2 6 2" xfId="25456" xr:uid="{00000000-0005-0000-0000-0000F36A0000}"/>
    <cellStyle name="40% - Accent4 2 6 2 2" xfId="25457" xr:uid="{00000000-0005-0000-0000-0000F46A0000}"/>
    <cellStyle name="40% - Accent4 2 6 2 2 2" xfId="25458" xr:uid="{00000000-0005-0000-0000-0000F56A0000}"/>
    <cellStyle name="40% - Accent4 2 6 2 2 2 2" xfId="25459" xr:uid="{00000000-0005-0000-0000-0000F66A0000}"/>
    <cellStyle name="40% - Accent4 2 6 2 2 2 3" xfId="25460" xr:uid="{00000000-0005-0000-0000-0000F76A0000}"/>
    <cellStyle name="40% - Accent4 2 6 2 2 3" xfId="25461" xr:uid="{00000000-0005-0000-0000-0000F86A0000}"/>
    <cellStyle name="40% - Accent4 2 6 2 2 4" xfId="25462" xr:uid="{00000000-0005-0000-0000-0000F96A0000}"/>
    <cellStyle name="40% - Accent4 2 6 2 2 5" xfId="55008" xr:uid="{00000000-0005-0000-0000-0000FA6A0000}"/>
    <cellStyle name="40% - Accent4 2 6 2 3" xfId="25463" xr:uid="{00000000-0005-0000-0000-0000FB6A0000}"/>
    <cellStyle name="40% - Accent4 2 6 2 3 2" xfId="25464" xr:uid="{00000000-0005-0000-0000-0000FC6A0000}"/>
    <cellStyle name="40% - Accent4 2 6 2 3 2 2" xfId="25465" xr:uid="{00000000-0005-0000-0000-0000FD6A0000}"/>
    <cellStyle name="40% - Accent4 2 6 2 3 2 3" xfId="25466" xr:uid="{00000000-0005-0000-0000-0000FE6A0000}"/>
    <cellStyle name="40% - Accent4 2 6 2 3 3" xfId="25467" xr:uid="{00000000-0005-0000-0000-0000FF6A0000}"/>
    <cellStyle name="40% - Accent4 2 6 2 3 4" xfId="25468" xr:uid="{00000000-0005-0000-0000-0000006B0000}"/>
    <cellStyle name="40% - Accent4 2 6 2 4" xfId="25469" xr:uid="{00000000-0005-0000-0000-0000016B0000}"/>
    <cellStyle name="40% - Accent4 2 6 2 4 2" xfId="25470" xr:uid="{00000000-0005-0000-0000-0000026B0000}"/>
    <cellStyle name="40% - Accent4 2 6 2 4 3" xfId="25471" xr:uid="{00000000-0005-0000-0000-0000036B0000}"/>
    <cellStyle name="40% - Accent4 2 6 2 5" xfId="25472" xr:uid="{00000000-0005-0000-0000-0000046B0000}"/>
    <cellStyle name="40% - Accent4 2 6 2 5 2" xfId="25473" xr:uid="{00000000-0005-0000-0000-0000056B0000}"/>
    <cellStyle name="40% - Accent4 2 6 2 6" xfId="25474" xr:uid="{00000000-0005-0000-0000-0000066B0000}"/>
    <cellStyle name="40% - Accent4 2 6 2 6 2" xfId="25475" xr:uid="{00000000-0005-0000-0000-0000076B0000}"/>
    <cellStyle name="40% - Accent4 2 6 2 7" xfId="25476" xr:uid="{00000000-0005-0000-0000-0000086B0000}"/>
    <cellStyle name="40% - Accent4 2 6 2 8" xfId="53670" xr:uid="{00000000-0005-0000-0000-0000096B0000}"/>
    <cellStyle name="40% - Accent4 2 6 3" xfId="25477" xr:uid="{00000000-0005-0000-0000-00000A6B0000}"/>
    <cellStyle name="40% - Accent4 2 6 3 2" xfId="25478" xr:uid="{00000000-0005-0000-0000-00000B6B0000}"/>
    <cellStyle name="40% - Accent4 2 6 3 2 2" xfId="25479" xr:uid="{00000000-0005-0000-0000-00000C6B0000}"/>
    <cellStyle name="40% - Accent4 2 6 3 2 3" xfId="25480" xr:uid="{00000000-0005-0000-0000-00000D6B0000}"/>
    <cellStyle name="40% - Accent4 2 6 3 3" xfId="25481" xr:uid="{00000000-0005-0000-0000-00000E6B0000}"/>
    <cellStyle name="40% - Accent4 2 6 3 3 2" xfId="25482" xr:uid="{00000000-0005-0000-0000-00000F6B0000}"/>
    <cellStyle name="40% - Accent4 2 6 3 4" xfId="25483" xr:uid="{00000000-0005-0000-0000-0000106B0000}"/>
    <cellStyle name="40% - Accent4 2 6 3 4 2" xfId="25484" xr:uid="{00000000-0005-0000-0000-0000116B0000}"/>
    <cellStyle name="40% - Accent4 2 6 3 5" xfId="25485" xr:uid="{00000000-0005-0000-0000-0000126B0000}"/>
    <cellStyle name="40% - Accent4 2 6 3 6" xfId="56339" xr:uid="{00000000-0005-0000-0000-0000136B0000}"/>
    <cellStyle name="40% - Accent4 2 6 4" xfId="25486" xr:uid="{00000000-0005-0000-0000-0000146B0000}"/>
    <cellStyle name="40% - Accent4 2 6 4 2" xfId="25487" xr:uid="{00000000-0005-0000-0000-0000156B0000}"/>
    <cellStyle name="40% - Accent4 2 6 4 2 2" xfId="25488" xr:uid="{00000000-0005-0000-0000-0000166B0000}"/>
    <cellStyle name="40% - Accent4 2 6 4 2 3" xfId="25489" xr:uid="{00000000-0005-0000-0000-0000176B0000}"/>
    <cellStyle name="40% - Accent4 2 6 4 3" xfId="25490" xr:uid="{00000000-0005-0000-0000-0000186B0000}"/>
    <cellStyle name="40% - Accent4 2 6 4 4" xfId="25491" xr:uid="{00000000-0005-0000-0000-0000196B0000}"/>
    <cellStyle name="40% - Accent4 2 6 5" xfId="25492" xr:uid="{00000000-0005-0000-0000-00001A6B0000}"/>
    <cellStyle name="40% - Accent4 2 6 5 2" xfId="25493" xr:uid="{00000000-0005-0000-0000-00001B6B0000}"/>
    <cellStyle name="40% - Accent4 2 6 5 3" xfId="25494" xr:uid="{00000000-0005-0000-0000-00001C6B0000}"/>
    <cellStyle name="40% - Accent4 2 6 6" xfId="25495" xr:uid="{00000000-0005-0000-0000-00001D6B0000}"/>
    <cellStyle name="40% - Accent4 2 6 6 2" xfId="25496" xr:uid="{00000000-0005-0000-0000-00001E6B0000}"/>
    <cellStyle name="40% - Accent4 2 6 7" xfId="25497" xr:uid="{00000000-0005-0000-0000-00001F6B0000}"/>
    <cellStyle name="40% - Accent4 2 6 7 2" xfId="25498" xr:uid="{00000000-0005-0000-0000-0000206B0000}"/>
    <cellStyle name="40% - Accent4 2 6 8" xfId="25499" xr:uid="{00000000-0005-0000-0000-0000216B0000}"/>
    <cellStyle name="40% - Accent4 2 6 9" xfId="52856" xr:uid="{00000000-0005-0000-0000-0000226B0000}"/>
    <cellStyle name="40% - Accent4 2 7" xfId="25500" xr:uid="{00000000-0005-0000-0000-0000236B0000}"/>
    <cellStyle name="40% - Accent4 2 7 10" xfId="54190" xr:uid="{00000000-0005-0000-0000-0000246B0000}"/>
    <cellStyle name="40% - Accent4 2 7 11" xfId="55716" xr:uid="{00000000-0005-0000-0000-0000256B0000}"/>
    <cellStyle name="40% - Accent4 2 7 12" xfId="57094" xr:uid="{00000000-0005-0000-0000-0000266B0000}"/>
    <cellStyle name="40% - Accent4 2 7 2" xfId="25501" xr:uid="{00000000-0005-0000-0000-0000276B0000}"/>
    <cellStyle name="40% - Accent4 2 7 2 2" xfId="25502" xr:uid="{00000000-0005-0000-0000-0000286B0000}"/>
    <cellStyle name="40% - Accent4 2 7 2 2 2" xfId="25503" xr:uid="{00000000-0005-0000-0000-0000296B0000}"/>
    <cellStyle name="40% - Accent4 2 7 2 2 2 2" xfId="25504" xr:uid="{00000000-0005-0000-0000-00002A6B0000}"/>
    <cellStyle name="40% - Accent4 2 7 2 2 2 3" xfId="25505" xr:uid="{00000000-0005-0000-0000-00002B6B0000}"/>
    <cellStyle name="40% - Accent4 2 7 2 2 3" xfId="25506" xr:uid="{00000000-0005-0000-0000-00002C6B0000}"/>
    <cellStyle name="40% - Accent4 2 7 2 2 4" xfId="25507" xr:uid="{00000000-0005-0000-0000-00002D6B0000}"/>
    <cellStyle name="40% - Accent4 2 7 2 3" xfId="25508" xr:uid="{00000000-0005-0000-0000-00002E6B0000}"/>
    <cellStyle name="40% - Accent4 2 7 2 3 2" xfId="25509" xr:uid="{00000000-0005-0000-0000-00002F6B0000}"/>
    <cellStyle name="40% - Accent4 2 7 2 3 2 2" xfId="25510" xr:uid="{00000000-0005-0000-0000-0000306B0000}"/>
    <cellStyle name="40% - Accent4 2 7 2 3 2 3" xfId="25511" xr:uid="{00000000-0005-0000-0000-0000316B0000}"/>
    <cellStyle name="40% - Accent4 2 7 2 3 3" xfId="25512" xr:uid="{00000000-0005-0000-0000-0000326B0000}"/>
    <cellStyle name="40% - Accent4 2 7 2 3 4" xfId="25513" xr:uid="{00000000-0005-0000-0000-0000336B0000}"/>
    <cellStyle name="40% - Accent4 2 7 2 4" xfId="25514" xr:uid="{00000000-0005-0000-0000-0000346B0000}"/>
    <cellStyle name="40% - Accent4 2 7 2 4 2" xfId="25515" xr:uid="{00000000-0005-0000-0000-0000356B0000}"/>
    <cellStyle name="40% - Accent4 2 7 2 4 3" xfId="25516" xr:uid="{00000000-0005-0000-0000-0000366B0000}"/>
    <cellStyle name="40% - Accent4 2 7 2 5" xfId="25517" xr:uid="{00000000-0005-0000-0000-0000376B0000}"/>
    <cellStyle name="40% - Accent4 2 7 2 5 2" xfId="25518" xr:uid="{00000000-0005-0000-0000-0000386B0000}"/>
    <cellStyle name="40% - Accent4 2 7 2 6" xfId="25519" xr:uid="{00000000-0005-0000-0000-0000396B0000}"/>
    <cellStyle name="40% - Accent4 2 7 2 6 2" xfId="25520" xr:uid="{00000000-0005-0000-0000-00003A6B0000}"/>
    <cellStyle name="40% - Accent4 2 7 2 7" xfId="25521" xr:uid="{00000000-0005-0000-0000-00003B6B0000}"/>
    <cellStyle name="40% - Accent4 2 7 3" xfId="25522" xr:uid="{00000000-0005-0000-0000-00003C6B0000}"/>
    <cellStyle name="40% - Accent4 2 7 3 2" xfId="25523" xr:uid="{00000000-0005-0000-0000-00003D6B0000}"/>
    <cellStyle name="40% - Accent4 2 7 3 2 2" xfId="25524" xr:uid="{00000000-0005-0000-0000-00003E6B0000}"/>
    <cellStyle name="40% - Accent4 2 7 3 2 3" xfId="25525" xr:uid="{00000000-0005-0000-0000-00003F6B0000}"/>
    <cellStyle name="40% - Accent4 2 7 3 3" xfId="25526" xr:uid="{00000000-0005-0000-0000-0000406B0000}"/>
    <cellStyle name="40% - Accent4 2 7 3 3 2" xfId="25527" xr:uid="{00000000-0005-0000-0000-0000416B0000}"/>
    <cellStyle name="40% - Accent4 2 7 3 4" xfId="25528" xr:uid="{00000000-0005-0000-0000-0000426B0000}"/>
    <cellStyle name="40% - Accent4 2 7 3 4 2" xfId="25529" xr:uid="{00000000-0005-0000-0000-0000436B0000}"/>
    <cellStyle name="40% - Accent4 2 7 3 5" xfId="25530" xr:uid="{00000000-0005-0000-0000-0000446B0000}"/>
    <cellStyle name="40% - Accent4 2 7 4" xfId="25531" xr:uid="{00000000-0005-0000-0000-0000456B0000}"/>
    <cellStyle name="40% - Accent4 2 7 4 2" xfId="25532" xr:uid="{00000000-0005-0000-0000-0000466B0000}"/>
    <cellStyle name="40% - Accent4 2 7 4 2 2" xfId="25533" xr:uid="{00000000-0005-0000-0000-0000476B0000}"/>
    <cellStyle name="40% - Accent4 2 7 4 2 3" xfId="25534" xr:uid="{00000000-0005-0000-0000-0000486B0000}"/>
    <cellStyle name="40% - Accent4 2 7 4 3" xfId="25535" xr:uid="{00000000-0005-0000-0000-0000496B0000}"/>
    <cellStyle name="40% - Accent4 2 7 4 4" xfId="25536" xr:uid="{00000000-0005-0000-0000-00004A6B0000}"/>
    <cellStyle name="40% - Accent4 2 7 5" xfId="25537" xr:uid="{00000000-0005-0000-0000-00004B6B0000}"/>
    <cellStyle name="40% - Accent4 2 7 5 2" xfId="25538" xr:uid="{00000000-0005-0000-0000-00004C6B0000}"/>
    <cellStyle name="40% - Accent4 2 7 5 3" xfId="25539" xr:uid="{00000000-0005-0000-0000-00004D6B0000}"/>
    <cellStyle name="40% - Accent4 2 7 6" xfId="25540" xr:uid="{00000000-0005-0000-0000-00004E6B0000}"/>
    <cellStyle name="40% - Accent4 2 7 6 2" xfId="25541" xr:uid="{00000000-0005-0000-0000-00004F6B0000}"/>
    <cellStyle name="40% - Accent4 2 7 7" xfId="25542" xr:uid="{00000000-0005-0000-0000-0000506B0000}"/>
    <cellStyle name="40% - Accent4 2 7 7 2" xfId="25543" xr:uid="{00000000-0005-0000-0000-0000516B0000}"/>
    <cellStyle name="40% - Accent4 2 7 8" xfId="25544" xr:uid="{00000000-0005-0000-0000-0000526B0000}"/>
    <cellStyle name="40% - Accent4 2 7 9" xfId="52719" xr:uid="{00000000-0005-0000-0000-0000536B0000}"/>
    <cellStyle name="40% - Accent4 2 8" xfId="25545" xr:uid="{00000000-0005-0000-0000-0000546B0000}"/>
    <cellStyle name="40% - Accent4 2 8 2" xfId="25546" xr:uid="{00000000-0005-0000-0000-0000556B0000}"/>
    <cellStyle name="40% - Accent4 2 8 2 2" xfId="25547" xr:uid="{00000000-0005-0000-0000-0000566B0000}"/>
    <cellStyle name="40% - Accent4 2 8 2 2 2" xfId="25548" xr:uid="{00000000-0005-0000-0000-0000576B0000}"/>
    <cellStyle name="40% - Accent4 2 8 2 2 3" xfId="25549" xr:uid="{00000000-0005-0000-0000-0000586B0000}"/>
    <cellStyle name="40% - Accent4 2 8 2 3" xfId="25550" xr:uid="{00000000-0005-0000-0000-0000596B0000}"/>
    <cellStyle name="40% - Accent4 2 8 2 4" xfId="25551" xr:uid="{00000000-0005-0000-0000-00005A6B0000}"/>
    <cellStyle name="40% - Accent4 2 8 3" xfId="25552" xr:uid="{00000000-0005-0000-0000-00005B6B0000}"/>
    <cellStyle name="40% - Accent4 2 8 3 2" xfId="25553" xr:uid="{00000000-0005-0000-0000-00005C6B0000}"/>
    <cellStyle name="40% - Accent4 2 8 3 2 2" xfId="25554" xr:uid="{00000000-0005-0000-0000-00005D6B0000}"/>
    <cellStyle name="40% - Accent4 2 8 3 2 3" xfId="25555" xr:uid="{00000000-0005-0000-0000-00005E6B0000}"/>
    <cellStyle name="40% - Accent4 2 8 3 3" xfId="25556" xr:uid="{00000000-0005-0000-0000-00005F6B0000}"/>
    <cellStyle name="40% - Accent4 2 8 3 4" xfId="25557" xr:uid="{00000000-0005-0000-0000-0000606B0000}"/>
    <cellStyle name="40% - Accent4 2 8 4" xfId="25558" xr:uid="{00000000-0005-0000-0000-0000616B0000}"/>
    <cellStyle name="40% - Accent4 2 8 4 2" xfId="25559" xr:uid="{00000000-0005-0000-0000-0000626B0000}"/>
    <cellStyle name="40% - Accent4 2 8 4 3" xfId="25560" xr:uid="{00000000-0005-0000-0000-0000636B0000}"/>
    <cellStyle name="40% - Accent4 2 8 5" xfId="25561" xr:uid="{00000000-0005-0000-0000-0000646B0000}"/>
    <cellStyle name="40% - Accent4 2 8 5 2" xfId="25562" xr:uid="{00000000-0005-0000-0000-0000656B0000}"/>
    <cellStyle name="40% - Accent4 2 8 6" xfId="25563" xr:uid="{00000000-0005-0000-0000-0000666B0000}"/>
    <cellStyle name="40% - Accent4 2 8 6 2" xfId="25564" xr:uid="{00000000-0005-0000-0000-0000676B0000}"/>
    <cellStyle name="40% - Accent4 2 8 7" xfId="25565" xr:uid="{00000000-0005-0000-0000-0000686B0000}"/>
    <cellStyle name="40% - Accent4 2 9" xfId="25566" xr:uid="{00000000-0005-0000-0000-0000696B0000}"/>
    <cellStyle name="40% - Accent4 2 9 2" xfId="25567" xr:uid="{00000000-0005-0000-0000-00006A6B0000}"/>
    <cellStyle name="40% - Accent4 2 9 2 2" xfId="25568" xr:uid="{00000000-0005-0000-0000-00006B6B0000}"/>
    <cellStyle name="40% - Accent4 2 9 2 3" xfId="25569" xr:uid="{00000000-0005-0000-0000-00006C6B0000}"/>
    <cellStyle name="40% - Accent4 2 9 3" xfId="25570" xr:uid="{00000000-0005-0000-0000-00006D6B0000}"/>
    <cellStyle name="40% - Accent4 2 9 3 2" xfId="25571" xr:uid="{00000000-0005-0000-0000-00006E6B0000}"/>
    <cellStyle name="40% - Accent4 2 9 4" xfId="25572" xr:uid="{00000000-0005-0000-0000-00006F6B0000}"/>
    <cellStyle name="40% - Accent4 2 9 4 2" xfId="25573" xr:uid="{00000000-0005-0000-0000-0000706B0000}"/>
    <cellStyle name="40% - Accent4 2 9 5" xfId="25574" xr:uid="{00000000-0005-0000-0000-0000716B0000}"/>
    <cellStyle name="40% - Accent4 20" xfId="55309" xr:uid="{00000000-0005-0000-0000-0000726B0000}"/>
    <cellStyle name="40% - Accent4 20 2" xfId="56640" xr:uid="{00000000-0005-0000-0000-0000736B0000}"/>
    <cellStyle name="40% - Accent4 21" xfId="56328" xr:uid="{00000000-0005-0000-0000-0000746B0000}"/>
    <cellStyle name="40% - Accent4 22" xfId="56657" xr:uid="{00000000-0005-0000-0000-0000756B0000}"/>
    <cellStyle name="40% - Accent4 23" xfId="56677" xr:uid="{00000000-0005-0000-0000-0000766B0000}"/>
    <cellStyle name="40% - Accent4 24" xfId="56698" xr:uid="{00000000-0005-0000-0000-0000776B0000}"/>
    <cellStyle name="40% - Accent4 25" xfId="56716" xr:uid="{00000000-0005-0000-0000-0000786B0000}"/>
    <cellStyle name="40% - Accent4 26" xfId="56731" xr:uid="{00000000-0005-0000-0000-0000796B0000}"/>
    <cellStyle name="40% - Accent4 27" xfId="56747" xr:uid="{00000000-0005-0000-0000-00007A6B0000}"/>
    <cellStyle name="40% - Accent4 28" xfId="61784" xr:uid="{00000000-0005-0000-0000-00007B6B0000}"/>
    <cellStyle name="40% - Accent4 29" xfId="61805" xr:uid="{00000000-0005-0000-0000-00007C6B0000}"/>
    <cellStyle name="40% - Accent4 3" xfId="629" xr:uid="{00000000-0005-0000-0000-00007D6B0000}"/>
    <cellStyle name="40% - Accent4 3 10" xfId="25576" xr:uid="{00000000-0005-0000-0000-00007E6B0000}"/>
    <cellStyle name="40% - Accent4 3 10 2" xfId="25577" xr:uid="{00000000-0005-0000-0000-00007F6B0000}"/>
    <cellStyle name="40% - Accent4 3 10 2 2" xfId="25578" xr:uid="{00000000-0005-0000-0000-0000806B0000}"/>
    <cellStyle name="40% - Accent4 3 10 2 3" xfId="25579" xr:uid="{00000000-0005-0000-0000-0000816B0000}"/>
    <cellStyle name="40% - Accent4 3 10 3" xfId="25580" xr:uid="{00000000-0005-0000-0000-0000826B0000}"/>
    <cellStyle name="40% - Accent4 3 10 4" xfId="25581" xr:uid="{00000000-0005-0000-0000-0000836B0000}"/>
    <cellStyle name="40% - Accent4 3 11" xfId="25582" xr:uid="{00000000-0005-0000-0000-0000846B0000}"/>
    <cellStyle name="40% - Accent4 3 11 2" xfId="25583" xr:uid="{00000000-0005-0000-0000-0000856B0000}"/>
    <cellStyle name="40% - Accent4 3 11 3" xfId="25584" xr:uid="{00000000-0005-0000-0000-0000866B0000}"/>
    <cellStyle name="40% - Accent4 3 12" xfId="25585" xr:uid="{00000000-0005-0000-0000-0000876B0000}"/>
    <cellStyle name="40% - Accent4 3 12 2" xfId="25586" xr:uid="{00000000-0005-0000-0000-0000886B0000}"/>
    <cellStyle name="40% - Accent4 3 13" xfId="25587" xr:uid="{00000000-0005-0000-0000-0000896B0000}"/>
    <cellStyle name="40% - Accent4 3 13 2" xfId="25588" xr:uid="{00000000-0005-0000-0000-00008A6B0000}"/>
    <cellStyle name="40% - Accent4 3 14" xfId="25589" xr:uid="{00000000-0005-0000-0000-00008B6B0000}"/>
    <cellStyle name="40% - Accent4 3 15" xfId="25575" xr:uid="{00000000-0005-0000-0000-00008C6B0000}"/>
    <cellStyle name="40% - Accent4 3 16" xfId="52182" xr:uid="{00000000-0005-0000-0000-00008D6B0000}"/>
    <cellStyle name="40% - Accent4 3 17" xfId="52512" xr:uid="{00000000-0005-0000-0000-00008E6B0000}"/>
    <cellStyle name="40% - Accent4 3 18" xfId="53983" xr:uid="{00000000-0005-0000-0000-00008F6B0000}"/>
    <cellStyle name="40% - Accent4 3 19" xfId="55509" xr:uid="{00000000-0005-0000-0000-0000906B0000}"/>
    <cellStyle name="40% - Accent4 3 2" xfId="803" xr:uid="{00000000-0005-0000-0000-0000916B0000}"/>
    <cellStyle name="40% - Accent4 3 2 10" xfId="25591" xr:uid="{00000000-0005-0000-0000-0000926B0000}"/>
    <cellStyle name="40% - Accent4 3 2 10 2" xfId="25592" xr:uid="{00000000-0005-0000-0000-0000936B0000}"/>
    <cellStyle name="40% - Accent4 3 2 11" xfId="25593" xr:uid="{00000000-0005-0000-0000-0000946B0000}"/>
    <cellStyle name="40% - Accent4 3 2 11 2" xfId="25594" xr:uid="{00000000-0005-0000-0000-0000956B0000}"/>
    <cellStyle name="40% - Accent4 3 2 12" xfId="25595" xr:uid="{00000000-0005-0000-0000-0000966B0000}"/>
    <cellStyle name="40% - Accent4 3 2 13" xfId="25590" xr:uid="{00000000-0005-0000-0000-0000976B0000}"/>
    <cellStyle name="40% - Accent4 3 2 14" xfId="52267" xr:uid="{00000000-0005-0000-0000-0000986B0000}"/>
    <cellStyle name="40% - Accent4 3 2 15" xfId="52513" xr:uid="{00000000-0005-0000-0000-0000996B0000}"/>
    <cellStyle name="40% - Accent4 3 2 16" xfId="53984" xr:uid="{00000000-0005-0000-0000-00009A6B0000}"/>
    <cellStyle name="40% - Accent4 3 2 17" xfId="55510" xr:uid="{00000000-0005-0000-0000-00009B6B0000}"/>
    <cellStyle name="40% - Accent4 3 2 18" xfId="56888" xr:uid="{00000000-0005-0000-0000-00009C6B0000}"/>
    <cellStyle name="40% - Accent4 3 2 2" xfId="25596" xr:uid="{00000000-0005-0000-0000-00009D6B0000}"/>
    <cellStyle name="40% - Accent4 3 2 2 10" xfId="25597" xr:uid="{00000000-0005-0000-0000-00009E6B0000}"/>
    <cellStyle name="40% - Accent4 3 2 2 11" xfId="53261" xr:uid="{00000000-0005-0000-0000-00009F6B0000}"/>
    <cellStyle name="40% - Accent4 3 2 2 12" xfId="54618" xr:uid="{00000000-0005-0000-0000-0000A06B0000}"/>
    <cellStyle name="40% - Accent4 3 2 2 13" xfId="56144" xr:uid="{00000000-0005-0000-0000-0000A16B0000}"/>
    <cellStyle name="40% - Accent4 3 2 2 14" xfId="57522" xr:uid="{00000000-0005-0000-0000-0000A26B0000}"/>
    <cellStyle name="40% - Accent4 3 2 2 2" xfId="25598" xr:uid="{00000000-0005-0000-0000-0000A36B0000}"/>
    <cellStyle name="40% - Accent4 3 2 2 2 2" xfId="25599" xr:uid="{00000000-0005-0000-0000-0000A46B0000}"/>
    <cellStyle name="40% - Accent4 3 2 2 2 2 2" xfId="25600" xr:uid="{00000000-0005-0000-0000-0000A56B0000}"/>
    <cellStyle name="40% - Accent4 3 2 2 2 2 2 2" xfId="25601" xr:uid="{00000000-0005-0000-0000-0000A66B0000}"/>
    <cellStyle name="40% - Accent4 3 2 2 2 2 2 2 2" xfId="25602" xr:uid="{00000000-0005-0000-0000-0000A76B0000}"/>
    <cellStyle name="40% - Accent4 3 2 2 2 2 2 2 3" xfId="25603" xr:uid="{00000000-0005-0000-0000-0000A86B0000}"/>
    <cellStyle name="40% - Accent4 3 2 2 2 2 2 3" xfId="25604" xr:uid="{00000000-0005-0000-0000-0000A96B0000}"/>
    <cellStyle name="40% - Accent4 3 2 2 2 2 2 4" xfId="25605" xr:uid="{00000000-0005-0000-0000-0000AA6B0000}"/>
    <cellStyle name="40% - Accent4 3 2 2 2 2 3" xfId="25606" xr:uid="{00000000-0005-0000-0000-0000AB6B0000}"/>
    <cellStyle name="40% - Accent4 3 2 2 2 2 3 2" xfId="25607" xr:uid="{00000000-0005-0000-0000-0000AC6B0000}"/>
    <cellStyle name="40% - Accent4 3 2 2 2 2 3 2 2" xfId="25608" xr:uid="{00000000-0005-0000-0000-0000AD6B0000}"/>
    <cellStyle name="40% - Accent4 3 2 2 2 2 3 2 3" xfId="25609" xr:uid="{00000000-0005-0000-0000-0000AE6B0000}"/>
    <cellStyle name="40% - Accent4 3 2 2 2 2 3 3" xfId="25610" xr:uid="{00000000-0005-0000-0000-0000AF6B0000}"/>
    <cellStyle name="40% - Accent4 3 2 2 2 2 3 4" xfId="25611" xr:uid="{00000000-0005-0000-0000-0000B06B0000}"/>
    <cellStyle name="40% - Accent4 3 2 2 2 2 4" xfId="25612" xr:uid="{00000000-0005-0000-0000-0000B16B0000}"/>
    <cellStyle name="40% - Accent4 3 2 2 2 2 4 2" xfId="25613" xr:uid="{00000000-0005-0000-0000-0000B26B0000}"/>
    <cellStyle name="40% - Accent4 3 2 2 2 2 4 3" xfId="25614" xr:uid="{00000000-0005-0000-0000-0000B36B0000}"/>
    <cellStyle name="40% - Accent4 3 2 2 2 2 5" xfId="25615" xr:uid="{00000000-0005-0000-0000-0000B46B0000}"/>
    <cellStyle name="40% - Accent4 3 2 2 2 2 5 2" xfId="25616" xr:uid="{00000000-0005-0000-0000-0000B56B0000}"/>
    <cellStyle name="40% - Accent4 3 2 2 2 2 6" xfId="25617" xr:uid="{00000000-0005-0000-0000-0000B66B0000}"/>
    <cellStyle name="40% - Accent4 3 2 2 2 2 6 2" xfId="25618" xr:uid="{00000000-0005-0000-0000-0000B76B0000}"/>
    <cellStyle name="40% - Accent4 3 2 2 2 2 7" xfId="25619" xr:uid="{00000000-0005-0000-0000-0000B86B0000}"/>
    <cellStyle name="40% - Accent4 3 2 2 2 3" xfId="25620" xr:uid="{00000000-0005-0000-0000-0000B96B0000}"/>
    <cellStyle name="40% - Accent4 3 2 2 2 3 2" xfId="25621" xr:uid="{00000000-0005-0000-0000-0000BA6B0000}"/>
    <cellStyle name="40% - Accent4 3 2 2 2 3 2 2" xfId="25622" xr:uid="{00000000-0005-0000-0000-0000BB6B0000}"/>
    <cellStyle name="40% - Accent4 3 2 2 2 3 2 3" xfId="25623" xr:uid="{00000000-0005-0000-0000-0000BC6B0000}"/>
    <cellStyle name="40% - Accent4 3 2 2 2 3 3" xfId="25624" xr:uid="{00000000-0005-0000-0000-0000BD6B0000}"/>
    <cellStyle name="40% - Accent4 3 2 2 2 3 3 2" xfId="25625" xr:uid="{00000000-0005-0000-0000-0000BE6B0000}"/>
    <cellStyle name="40% - Accent4 3 2 2 2 3 4" xfId="25626" xr:uid="{00000000-0005-0000-0000-0000BF6B0000}"/>
    <cellStyle name="40% - Accent4 3 2 2 2 3 4 2" xfId="25627" xr:uid="{00000000-0005-0000-0000-0000C06B0000}"/>
    <cellStyle name="40% - Accent4 3 2 2 2 3 5" xfId="25628" xr:uid="{00000000-0005-0000-0000-0000C16B0000}"/>
    <cellStyle name="40% - Accent4 3 2 2 2 4" xfId="25629" xr:uid="{00000000-0005-0000-0000-0000C26B0000}"/>
    <cellStyle name="40% - Accent4 3 2 2 2 4 2" xfId="25630" xr:uid="{00000000-0005-0000-0000-0000C36B0000}"/>
    <cellStyle name="40% - Accent4 3 2 2 2 4 2 2" xfId="25631" xr:uid="{00000000-0005-0000-0000-0000C46B0000}"/>
    <cellStyle name="40% - Accent4 3 2 2 2 4 2 3" xfId="25632" xr:uid="{00000000-0005-0000-0000-0000C56B0000}"/>
    <cellStyle name="40% - Accent4 3 2 2 2 4 3" xfId="25633" xr:uid="{00000000-0005-0000-0000-0000C66B0000}"/>
    <cellStyle name="40% - Accent4 3 2 2 2 4 4" xfId="25634" xr:uid="{00000000-0005-0000-0000-0000C76B0000}"/>
    <cellStyle name="40% - Accent4 3 2 2 2 5" xfId="25635" xr:uid="{00000000-0005-0000-0000-0000C86B0000}"/>
    <cellStyle name="40% - Accent4 3 2 2 2 5 2" xfId="25636" xr:uid="{00000000-0005-0000-0000-0000C96B0000}"/>
    <cellStyle name="40% - Accent4 3 2 2 2 5 3" xfId="25637" xr:uid="{00000000-0005-0000-0000-0000CA6B0000}"/>
    <cellStyle name="40% - Accent4 3 2 2 2 6" xfId="25638" xr:uid="{00000000-0005-0000-0000-0000CB6B0000}"/>
    <cellStyle name="40% - Accent4 3 2 2 2 6 2" xfId="25639" xr:uid="{00000000-0005-0000-0000-0000CC6B0000}"/>
    <cellStyle name="40% - Accent4 3 2 2 2 7" xfId="25640" xr:uid="{00000000-0005-0000-0000-0000CD6B0000}"/>
    <cellStyle name="40% - Accent4 3 2 2 2 7 2" xfId="25641" xr:uid="{00000000-0005-0000-0000-0000CE6B0000}"/>
    <cellStyle name="40% - Accent4 3 2 2 2 8" xfId="25642" xr:uid="{00000000-0005-0000-0000-0000CF6B0000}"/>
    <cellStyle name="40% - Accent4 3 2 2 3" xfId="25643" xr:uid="{00000000-0005-0000-0000-0000D06B0000}"/>
    <cellStyle name="40% - Accent4 3 2 2 3 2" xfId="25644" xr:uid="{00000000-0005-0000-0000-0000D16B0000}"/>
    <cellStyle name="40% - Accent4 3 2 2 3 2 2" xfId="25645" xr:uid="{00000000-0005-0000-0000-0000D26B0000}"/>
    <cellStyle name="40% - Accent4 3 2 2 3 2 2 2" xfId="25646" xr:uid="{00000000-0005-0000-0000-0000D36B0000}"/>
    <cellStyle name="40% - Accent4 3 2 2 3 2 2 2 2" xfId="25647" xr:uid="{00000000-0005-0000-0000-0000D46B0000}"/>
    <cellStyle name="40% - Accent4 3 2 2 3 2 2 2 3" xfId="25648" xr:uid="{00000000-0005-0000-0000-0000D56B0000}"/>
    <cellStyle name="40% - Accent4 3 2 2 3 2 2 3" xfId="25649" xr:uid="{00000000-0005-0000-0000-0000D66B0000}"/>
    <cellStyle name="40% - Accent4 3 2 2 3 2 2 4" xfId="25650" xr:uid="{00000000-0005-0000-0000-0000D76B0000}"/>
    <cellStyle name="40% - Accent4 3 2 2 3 2 3" xfId="25651" xr:uid="{00000000-0005-0000-0000-0000D86B0000}"/>
    <cellStyle name="40% - Accent4 3 2 2 3 2 3 2" xfId="25652" xr:uid="{00000000-0005-0000-0000-0000D96B0000}"/>
    <cellStyle name="40% - Accent4 3 2 2 3 2 3 2 2" xfId="25653" xr:uid="{00000000-0005-0000-0000-0000DA6B0000}"/>
    <cellStyle name="40% - Accent4 3 2 2 3 2 3 2 3" xfId="25654" xr:uid="{00000000-0005-0000-0000-0000DB6B0000}"/>
    <cellStyle name="40% - Accent4 3 2 2 3 2 3 3" xfId="25655" xr:uid="{00000000-0005-0000-0000-0000DC6B0000}"/>
    <cellStyle name="40% - Accent4 3 2 2 3 2 3 4" xfId="25656" xr:uid="{00000000-0005-0000-0000-0000DD6B0000}"/>
    <cellStyle name="40% - Accent4 3 2 2 3 2 4" xfId="25657" xr:uid="{00000000-0005-0000-0000-0000DE6B0000}"/>
    <cellStyle name="40% - Accent4 3 2 2 3 2 4 2" xfId="25658" xr:uid="{00000000-0005-0000-0000-0000DF6B0000}"/>
    <cellStyle name="40% - Accent4 3 2 2 3 2 4 3" xfId="25659" xr:uid="{00000000-0005-0000-0000-0000E06B0000}"/>
    <cellStyle name="40% - Accent4 3 2 2 3 2 5" xfId="25660" xr:uid="{00000000-0005-0000-0000-0000E16B0000}"/>
    <cellStyle name="40% - Accent4 3 2 2 3 2 5 2" xfId="25661" xr:uid="{00000000-0005-0000-0000-0000E26B0000}"/>
    <cellStyle name="40% - Accent4 3 2 2 3 2 6" xfId="25662" xr:uid="{00000000-0005-0000-0000-0000E36B0000}"/>
    <cellStyle name="40% - Accent4 3 2 2 3 2 6 2" xfId="25663" xr:uid="{00000000-0005-0000-0000-0000E46B0000}"/>
    <cellStyle name="40% - Accent4 3 2 2 3 2 7" xfId="25664" xr:uid="{00000000-0005-0000-0000-0000E56B0000}"/>
    <cellStyle name="40% - Accent4 3 2 2 3 3" xfId="25665" xr:uid="{00000000-0005-0000-0000-0000E66B0000}"/>
    <cellStyle name="40% - Accent4 3 2 2 3 3 2" xfId="25666" xr:uid="{00000000-0005-0000-0000-0000E76B0000}"/>
    <cellStyle name="40% - Accent4 3 2 2 3 3 2 2" xfId="25667" xr:uid="{00000000-0005-0000-0000-0000E86B0000}"/>
    <cellStyle name="40% - Accent4 3 2 2 3 3 2 3" xfId="25668" xr:uid="{00000000-0005-0000-0000-0000E96B0000}"/>
    <cellStyle name="40% - Accent4 3 2 2 3 3 3" xfId="25669" xr:uid="{00000000-0005-0000-0000-0000EA6B0000}"/>
    <cellStyle name="40% - Accent4 3 2 2 3 3 3 2" xfId="25670" xr:uid="{00000000-0005-0000-0000-0000EB6B0000}"/>
    <cellStyle name="40% - Accent4 3 2 2 3 3 4" xfId="25671" xr:uid="{00000000-0005-0000-0000-0000EC6B0000}"/>
    <cellStyle name="40% - Accent4 3 2 2 3 3 4 2" xfId="25672" xr:uid="{00000000-0005-0000-0000-0000ED6B0000}"/>
    <cellStyle name="40% - Accent4 3 2 2 3 3 5" xfId="25673" xr:uid="{00000000-0005-0000-0000-0000EE6B0000}"/>
    <cellStyle name="40% - Accent4 3 2 2 3 4" xfId="25674" xr:uid="{00000000-0005-0000-0000-0000EF6B0000}"/>
    <cellStyle name="40% - Accent4 3 2 2 3 4 2" xfId="25675" xr:uid="{00000000-0005-0000-0000-0000F06B0000}"/>
    <cellStyle name="40% - Accent4 3 2 2 3 4 2 2" xfId="25676" xr:uid="{00000000-0005-0000-0000-0000F16B0000}"/>
    <cellStyle name="40% - Accent4 3 2 2 3 4 2 3" xfId="25677" xr:uid="{00000000-0005-0000-0000-0000F26B0000}"/>
    <cellStyle name="40% - Accent4 3 2 2 3 4 3" xfId="25678" xr:uid="{00000000-0005-0000-0000-0000F36B0000}"/>
    <cellStyle name="40% - Accent4 3 2 2 3 4 4" xfId="25679" xr:uid="{00000000-0005-0000-0000-0000F46B0000}"/>
    <cellStyle name="40% - Accent4 3 2 2 3 5" xfId="25680" xr:uid="{00000000-0005-0000-0000-0000F56B0000}"/>
    <cellStyle name="40% - Accent4 3 2 2 3 5 2" xfId="25681" xr:uid="{00000000-0005-0000-0000-0000F66B0000}"/>
    <cellStyle name="40% - Accent4 3 2 2 3 5 3" xfId="25682" xr:uid="{00000000-0005-0000-0000-0000F76B0000}"/>
    <cellStyle name="40% - Accent4 3 2 2 3 6" xfId="25683" xr:uid="{00000000-0005-0000-0000-0000F86B0000}"/>
    <cellStyle name="40% - Accent4 3 2 2 3 6 2" xfId="25684" xr:uid="{00000000-0005-0000-0000-0000F96B0000}"/>
    <cellStyle name="40% - Accent4 3 2 2 3 7" xfId="25685" xr:uid="{00000000-0005-0000-0000-0000FA6B0000}"/>
    <cellStyle name="40% - Accent4 3 2 2 3 7 2" xfId="25686" xr:uid="{00000000-0005-0000-0000-0000FB6B0000}"/>
    <cellStyle name="40% - Accent4 3 2 2 3 8" xfId="25687" xr:uid="{00000000-0005-0000-0000-0000FC6B0000}"/>
    <cellStyle name="40% - Accent4 3 2 2 4" xfId="25688" xr:uid="{00000000-0005-0000-0000-0000FD6B0000}"/>
    <cellStyle name="40% - Accent4 3 2 2 4 2" xfId="25689" xr:uid="{00000000-0005-0000-0000-0000FE6B0000}"/>
    <cellStyle name="40% - Accent4 3 2 2 4 2 2" xfId="25690" xr:uid="{00000000-0005-0000-0000-0000FF6B0000}"/>
    <cellStyle name="40% - Accent4 3 2 2 4 2 2 2" xfId="25691" xr:uid="{00000000-0005-0000-0000-0000006C0000}"/>
    <cellStyle name="40% - Accent4 3 2 2 4 2 2 3" xfId="25692" xr:uid="{00000000-0005-0000-0000-0000016C0000}"/>
    <cellStyle name="40% - Accent4 3 2 2 4 2 3" xfId="25693" xr:uid="{00000000-0005-0000-0000-0000026C0000}"/>
    <cellStyle name="40% - Accent4 3 2 2 4 2 4" xfId="25694" xr:uid="{00000000-0005-0000-0000-0000036C0000}"/>
    <cellStyle name="40% - Accent4 3 2 2 4 3" xfId="25695" xr:uid="{00000000-0005-0000-0000-0000046C0000}"/>
    <cellStyle name="40% - Accent4 3 2 2 4 3 2" xfId="25696" xr:uid="{00000000-0005-0000-0000-0000056C0000}"/>
    <cellStyle name="40% - Accent4 3 2 2 4 3 2 2" xfId="25697" xr:uid="{00000000-0005-0000-0000-0000066C0000}"/>
    <cellStyle name="40% - Accent4 3 2 2 4 3 2 3" xfId="25698" xr:uid="{00000000-0005-0000-0000-0000076C0000}"/>
    <cellStyle name="40% - Accent4 3 2 2 4 3 3" xfId="25699" xr:uid="{00000000-0005-0000-0000-0000086C0000}"/>
    <cellStyle name="40% - Accent4 3 2 2 4 3 4" xfId="25700" xr:uid="{00000000-0005-0000-0000-0000096C0000}"/>
    <cellStyle name="40% - Accent4 3 2 2 4 4" xfId="25701" xr:uid="{00000000-0005-0000-0000-00000A6C0000}"/>
    <cellStyle name="40% - Accent4 3 2 2 4 4 2" xfId="25702" xr:uid="{00000000-0005-0000-0000-00000B6C0000}"/>
    <cellStyle name="40% - Accent4 3 2 2 4 4 3" xfId="25703" xr:uid="{00000000-0005-0000-0000-00000C6C0000}"/>
    <cellStyle name="40% - Accent4 3 2 2 4 5" xfId="25704" xr:uid="{00000000-0005-0000-0000-00000D6C0000}"/>
    <cellStyle name="40% - Accent4 3 2 2 4 5 2" xfId="25705" xr:uid="{00000000-0005-0000-0000-00000E6C0000}"/>
    <cellStyle name="40% - Accent4 3 2 2 4 6" xfId="25706" xr:uid="{00000000-0005-0000-0000-00000F6C0000}"/>
    <cellStyle name="40% - Accent4 3 2 2 4 6 2" xfId="25707" xr:uid="{00000000-0005-0000-0000-0000106C0000}"/>
    <cellStyle name="40% - Accent4 3 2 2 4 7" xfId="25708" xr:uid="{00000000-0005-0000-0000-0000116C0000}"/>
    <cellStyle name="40% - Accent4 3 2 2 5" xfId="25709" xr:uid="{00000000-0005-0000-0000-0000126C0000}"/>
    <cellStyle name="40% - Accent4 3 2 2 5 2" xfId="25710" xr:uid="{00000000-0005-0000-0000-0000136C0000}"/>
    <cellStyle name="40% - Accent4 3 2 2 5 2 2" xfId="25711" xr:uid="{00000000-0005-0000-0000-0000146C0000}"/>
    <cellStyle name="40% - Accent4 3 2 2 5 2 3" xfId="25712" xr:uid="{00000000-0005-0000-0000-0000156C0000}"/>
    <cellStyle name="40% - Accent4 3 2 2 5 3" xfId="25713" xr:uid="{00000000-0005-0000-0000-0000166C0000}"/>
    <cellStyle name="40% - Accent4 3 2 2 5 3 2" xfId="25714" xr:uid="{00000000-0005-0000-0000-0000176C0000}"/>
    <cellStyle name="40% - Accent4 3 2 2 5 4" xfId="25715" xr:uid="{00000000-0005-0000-0000-0000186C0000}"/>
    <cellStyle name="40% - Accent4 3 2 2 5 4 2" xfId="25716" xr:uid="{00000000-0005-0000-0000-0000196C0000}"/>
    <cellStyle name="40% - Accent4 3 2 2 5 5" xfId="25717" xr:uid="{00000000-0005-0000-0000-00001A6C0000}"/>
    <cellStyle name="40% - Accent4 3 2 2 6" xfId="25718" xr:uid="{00000000-0005-0000-0000-00001B6C0000}"/>
    <cellStyle name="40% - Accent4 3 2 2 6 2" xfId="25719" xr:uid="{00000000-0005-0000-0000-00001C6C0000}"/>
    <cellStyle name="40% - Accent4 3 2 2 6 2 2" xfId="25720" xr:uid="{00000000-0005-0000-0000-00001D6C0000}"/>
    <cellStyle name="40% - Accent4 3 2 2 6 2 3" xfId="25721" xr:uid="{00000000-0005-0000-0000-00001E6C0000}"/>
    <cellStyle name="40% - Accent4 3 2 2 6 3" xfId="25722" xr:uid="{00000000-0005-0000-0000-00001F6C0000}"/>
    <cellStyle name="40% - Accent4 3 2 2 6 4" xfId="25723" xr:uid="{00000000-0005-0000-0000-0000206C0000}"/>
    <cellStyle name="40% - Accent4 3 2 2 7" xfId="25724" xr:uid="{00000000-0005-0000-0000-0000216C0000}"/>
    <cellStyle name="40% - Accent4 3 2 2 7 2" xfId="25725" xr:uid="{00000000-0005-0000-0000-0000226C0000}"/>
    <cellStyle name="40% - Accent4 3 2 2 7 3" xfId="25726" xr:uid="{00000000-0005-0000-0000-0000236C0000}"/>
    <cellStyle name="40% - Accent4 3 2 2 8" xfId="25727" xr:uid="{00000000-0005-0000-0000-0000246C0000}"/>
    <cellStyle name="40% - Accent4 3 2 2 8 2" xfId="25728" xr:uid="{00000000-0005-0000-0000-0000256C0000}"/>
    <cellStyle name="40% - Accent4 3 2 2 9" xfId="25729" xr:uid="{00000000-0005-0000-0000-0000266C0000}"/>
    <cellStyle name="40% - Accent4 3 2 2 9 2" xfId="25730" xr:uid="{00000000-0005-0000-0000-0000276C0000}"/>
    <cellStyle name="40% - Accent4 3 2 3" xfId="25731" xr:uid="{00000000-0005-0000-0000-0000286C0000}"/>
    <cellStyle name="40% - Accent4 3 2 3 10" xfId="25732" xr:uid="{00000000-0005-0000-0000-0000296C0000}"/>
    <cellStyle name="40% - Accent4 3 2 3 11" xfId="53010" xr:uid="{00000000-0005-0000-0000-00002A6C0000}"/>
    <cellStyle name="40% - Accent4 3 2 3 12" xfId="54421" xr:uid="{00000000-0005-0000-0000-00002B6C0000}"/>
    <cellStyle name="40% - Accent4 3 2 3 13" xfId="55947" xr:uid="{00000000-0005-0000-0000-00002C6C0000}"/>
    <cellStyle name="40% - Accent4 3 2 3 14" xfId="57325" xr:uid="{00000000-0005-0000-0000-00002D6C0000}"/>
    <cellStyle name="40% - Accent4 3 2 3 2" xfId="25733" xr:uid="{00000000-0005-0000-0000-00002E6C0000}"/>
    <cellStyle name="40% - Accent4 3 2 3 2 2" xfId="25734" xr:uid="{00000000-0005-0000-0000-00002F6C0000}"/>
    <cellStyle name="40% - Accent4 3 2 3 2 2 2" xfId="25735" xr:uid="{00000000-0005-0000-0000-0000306C0000}"/>
    <cellStyle name="40% - Accent4 3 2 3 2 2 2 2" xfId="25736" xr:uid="{00000000-0005-0000-0000-0000316C0000}"/>
    <cellStyle name="40% - Accent4 3 2 3 2 2 2 2 2" xfId="25737" xr:uid="{00000000-0005-0000-0000-0000326C0000}"/>
    <cellStyle name="40% - Accent4 3 2 3 2 2 2 2 3" xfId="25738" xr:uid="{00000000-0005-0000-0000-0000336C0000}"/>
    <cellStyle name="40% - Accent4 3 2 3 2 2 2 3" xfId="25739" xr:uid="{00000000-0005-0000-0000-0000346C0000}"/>
    <cellStyle name="40% - Accent4 3 2 3 2 2 2 4" xfId="25740" xr:uid="{00000000-0005-0000-0000-0000356C0000}"/>
    <cellStyle name="40% - Accent4 3 2 3 2 2 3" xfId="25741" xr:uid="{00000000-0005-0000-0000-0000366C0000}"/>
    <cellStyle name="40% - Accent4 3 2 3 2 2 3 2" xfId="25742" xr:uid="{00000000-0005-0000-0000-0000376C0000}"/>
    <cellStyle name="40% - Accent4 3 2 3 2 2 3 2 2" xfId="25743" xr:uid="{00000000-0005-0000-0000-0000386C0000}"/>
    <cellStyle name="40% - Accent4 3 2 3 2 2 3 2 3" xfId="25744" xr:uid="{00000000-0005-0000-0000-0000396C0000}"/>
    <cellStyle name="40% - Accent4 3 2 3 2 2 3 3" xfId="25745" xr:uid="{00000000-0005-0000-0000-00003A6C0000}"/>
    <cellStyle name="40% - Accent4 3 2 3 2 2 3 4" xfId="25746" xr:uid="{00000000-0005-0000-0000-00003B6C0000}"/>
    <cellStyle name="40% - Accent4 3 2 3 2 2 4" xfId="25747" xr:uid="{00000000-0005-0000-0000-00003C6C0000}"/>
    <cellStyle name="40% - Accent4 3 2 3 2 2 4 2" xfId="25748" xr:uid="{00000000-0005-0000-0000-00003D6C0000}"/>
    <cellStyle name="40% - Accent4 3 2 3 2 2 4 3" xfId="25749" xr:uid="{00000000-0005-0000-0000-00003E6C0000}"/>
    <cellStyle name="40% - Accent4 3 2 3 2 2 5" xfId="25750" xr:uid="{00000000-0005-0000-0000-00003F6C0000}"/>
    <cellStyle name="40% - Accent4 3 2 3 2 2 5 2" xfId="25751" xr:uid="{00000000-0005-0000-0000-0000406C0000}"/>
    <cellStyle name="40% - Accent4 3 2 3 2 2 6" xfId="25752" xr:uid="{00000000-0005-0000-0000-0000416C0000}"/>
    <cellStyle name="40% - Accent4 3 2 3 2 2 6 2" xfId="25753" xr:uid="{00000000-0005-0000-0000-0000426C0000}"/>
    <cellStyle name="40% - Accent4 3 2 3 2 2 7" xfId="25754" xr:uid="{00000000-0005-0000-0000-0000436C0000}"/>
    <cellStyle name="40% - Accent4 3 2 3 2 3" xfId="25755" xr:uid="{00000000-0005-0000-0000-0000446C0000}"/>
    <cellStyle name="40% - Accent4 3 2 3 2 3 2" xfId="25756" xr:uid="{00000000-0005-0000-0000-0000456C0000}"/>
    <cellStyle name="40% - Accent4 3 2 3 2 3 2 2" xfId="25757" xr:uid="{00000000-0005-0000-0000-0000466C0000}"/>
    <cellStyle name="40% - Accent4 3 2 3 2 3 2 3" xfId="25758" xr:uid="{00000000-0005-0000-0000-0000476C0000}"/>
    <cellStyle name="40% - Accent4 3 2 3 2 3 3" xfId="25759" xr:uid="{00000000-0005-0000-0000-0000486C0000}"/>
    <cellStyle name="40% - Accent4 3 2 3 2 3 3 2" xfId="25760" xr:uid="{00000000-0005-0000-0000-0000496C0000}"/>
    <cellStyle name="40% - Accent4 3 2 3 2 3 4" xfId="25761" xr:uid="{00000000-0005-0000-0000-00004A6C0000}"/>
    <cellStyle name="40% - Accent4 3 2 3 2 3 4 2" xfId="25762" xr:uid="{00000000-0005-0000-0000-00004B6C0000}"/>
    <cellStyle name="40% - Accent4 3 2 3 2 3 5" xfId="25763" xr:uid="{00000000-0005-0000-0000-00004C6C0000}"/>
    <cellStyle name="40% - Accent4 3 2 3 2 4" xfId="25764" xr:uid="{00000000-0005-0000-0000-00004D6C0000}"/>
    <cellStyle name="40% - Accent4 3 2 3 2 4 2" xfId="25765" xr:uid="{00000000-0005-0000-0000-00004E6C0000}"/>
    <cellStyle name="40% - Accent4 3 2 3 2 4 2 2" xfId="25766" xr:uid="{00000000-0005-0000-0000-00004F6C0000}"/>
    <cellStyle name="40% - Accent4 3 2 3 2 4 2 3" xfId="25767" xr:uid="{00000000-0005-0000-0000-0000506C0000}"/>
    <cellStyle name="40% - Accent4 3 2 3 2 4 3" xfId="25768" xr:uid="{00000000-0005-0000-0000-0000516C0000}"/>
    <cellStyle name="40% - Accent4 3 2 3 2 4 4" xfId="25769" xr:uid="{00000000-0005-0000-0000-0000526C0000}"/>
    <cellStyle name="40% - Accent4 3 2 3 2 5" xfId="25770" xr:uid="{00000000-0005-0000-0000-0000536C0000}"/>
    <cellStyle name="40% - Accent4 3 2 3 2 5 2" xfId="25771" xr:uid="{00000000-0005-0000-0000-0000546C0000}"/>
    <cellStyle name="40% - Accent4 3 2 3 2 5 3" xfId="25772" xr:uid="{00000000-0005-0000-0000-0000556C0000}"/>
    <cellStyle name="40% - Accent4 3 2 3 2 6" xfId="25773" xr:uid="{00000000-0005-0000-0000-0000566C0000}"/>
    <cellStyle name="40% - Accent4 3 2 3 2 6 2" xfId="25774" xr:uid="{00000000-0005-0000-0000-0000576C0000}"/>
    <cellStyle name="40% - Accent4 3 2 3 2 7" xfId="25775" xr:uid="{00000000-0005-0000-0000-0000586C0000}"/>
    <cellStyle name="40% - Accent4 3 2 3 2 7 2" xfId="25776" xr:uid="{00000000-0005-0000-0000-0000596C0000}"/>
    <cellStyle name="40% - Accent4 3 2 3 2 8" xfId="25777" xr:uid="{00000000-0005-0000-0000-00005A6C0000}"/>
    <cellStyle name="40% - Accent4 3 2 3 3" xfId="25778" xr:uid="{00000000-0005-0000-0000-00005B6C0000}"/>
    <cellStyle name="40% - Accent4 3 2 3 3 2" xfId="25779" xr:uid="{00000000-0005-0000-0000-00005C6C0000}"/>
    <cellStyle name="40% - Accent4 3 2 3 3 2 2" xfId="25780" xr:uid="{00000000-0005-0000-0000-00005D6C0000}"/>
    <cellStyle name="40% - Accent4 3 2 3 3 2 2 2" xfId="25781" xr:uid="{00000000-0005-0000-0000-00005E6C0000}"/>
    <cellStyle name="40% - Accent4 3 2 3 3 2 2 2 2" xfId="25782" xr:uid="{00000000-0005-0000-0000-00005F6C0000}"/>
    <cellStyle name="40% - Accent4 3 2 3 3 2 2 2 3" xfId="25783" xr:uid="{00000000-0005-0000-0000-0000606C0000}"/>
    <cellStyle name="40% - Accent4 3 2 3 3 2 2 3" xfId="25784" xr:uid="{00000000-0005-0000-0000-0000616C0000}"/>
    <cellStyle name="40% - Accent4 3 2 3 3 2 2 4" xfId="25785" xr:uid="{00000000-0005-0000-0000-0000626C0000}"/>
    <cellStyle name="40% - Accent4 3 2 3 3 2 3" xfId="25786" xr:uid="{00000000-0005-0000-0000-0000636C0000}"/>
    <cellStyle name="40% - Accent4 3 2 3 3 2 3 2" xfId="25787" xr:uid="{00000000-0005-0000-0000-0000646C0000}"/>
    <cellStyle name="40% - Accent4 3 2 3 3 2 3 2 2" xfId="25788" xr:uid="{00000000-0005-0000-0000-0000656C0000}"/>
    <cellStyle name="40% - Accent4 3 2 3 3 2 3 2 3" xfId="25789" xr:uid="{00000000-0005-0000-0000-0000666C0000}"/>
    <cellStyle name="40% - Accent4 3 2 3 3 2 3 3" xfId="25790" xr:uid="{00000000-0005-0000-0000-0000676C0000}"/>
    <cellStyle name="40% - Accent4 3 2 3 3 2 3 4" xfId="25791" xr:uid="{00000000-0005-0000-0000-0000686C0000}"/>
    <cellStyle name="40% - Accent4 3 2 3 3 2 4" xfId="25792" xr:uid="{00000000-0005-0000-0000-0000696C0000}"/>
    <cellStyle name="40% - Accent4 3 2 3 3 2 4 2" xfId="25793" xr:uid="{00000000-0005-0000-0000-00006A6C0000}"/>
    <cellStyle name="40% - Accent4 3 2 3 3 2 4 3" xfId="25794" xr:uid="{00000000-0005-0000-0000-00006B6C0000}"/>
    <cellStyle name="40% - Accent4 3 2 3 3 2 5" xfId="25795" xr:uid="{00000000-0005-0000-0000-00006C6C0000}"/>
    <cellStyle name="40% - Accent4 3 2 3 3 2 5 2" xfId="25796" xr:uid="{00000000-0005-0000-0000-00006D6C0000}"/>
    <cellStyle name="40% - Accent4 3 2 3 3 2 6" xfId="25797" xr:uid="{00000000-0005-0000-0000-00006E6C0000}"/>
    <cellStyle name="40% - Accent4 3 2 3 3 2 6 2" xfId="25798" xr:uid="{00000000-0005-0000-0000-00006F6C0000}"/>
    <cellStyle name="40% - Accent4 3 2 3 3 2 7" xfId="25799" xr:uid="{00000000-0005-0000-0000-0000706C0000}"/>
    <cellStyle name="40% - Accent4 3 2 3 3 3" xfId="25800" xr:uid="{00000000-0005-0000-0000-0000716C0000}"/>
    <cellStyle name="40% - Accent4 3 2 3 3 3 2" xfId="25801" xr:uid="{00000000-0005-0000-0000-0000726C0000}"/>
    <cellStyle name="40% - Accent4 3 2 3 3 3 2 2" xfId="25802" xr:uid="{00000000-0005-0000-0000-0000736C0000}"/>
    <cellStyle name="40% - Accent4 3 2 3 3 3 2 3" xfId="25803" xr:uid="{00000000-0005-0000-0000-0000746C0000}"/>
    <cellStyle name="40% - Accent4 3 2 3 3 3 3" xfId="25804" xr:uid="{00000000-0005-0000-0000-0000756C0000}"/>
    <cellStyle name="40% - Accent4 3 2 3 3 3 3 2" xfId="25805" xr:uid="{00000000-0005-0000-0000-0000766C0000}"/>
    <cellStyle name="40% - Accent4 3 2 3 3 3 4" xfId="25806" xr:uid="{00000000-0005-0000-0000-0000776C0000}"/>
    <cellStyle name="40% - Accent4 3 2 3 3 3 4 2" xfId="25807" xr:uid="{00000000-0005-0000-0000-0000786C0000}"/>
    <cellStyle name="40% - Accent4 3 2 3 3 3 5" xfId="25808" xr:uid="{00000000-0005-0000-0000-0000796C0000}"/>
    <cellStyle name="40% - Accent4 3 2 3 3 4" xfId="25809" xr:uid="{00000000-0005-0000-0000-00007A6C0000}"/>
    <cellStyle name="40% - Accent4 3 2 3 3 4 2" xfId="25810" xr:uid="{00000000-0005-0000-0000-00007B6C0000}"/>
    <cellStyle name="40% - Accent4 3 2 3 3 4 2 2" xfId="25811" xr:uid="{00000000-0005-0000-0000-00007C6C0000}"/>
    <cellStyle name="40% - Accent4 3 2 3 3 4 2 3" xfId="25812" xr:uid="{00000000-0005-0000-0000-00007D6C0000}"/>
    <cellStyle name="40% - Accent4 3 2 3 3 4 3" xfId="25813" xr:uid="{00000000-0005-0000-0000-00007E6C0000}"/>
    <cellStyle name="40% - Accent4 3 2 3 3 4 4" xfId="25814" xr:uid="{00000000-0005-0000-0000-00007F6C0000}"/>
    <cellStyle name="40% - Accent4 3 2 3 3 5" xfId="25815" xr:uid="{00000000-0005-0000-0000-0000806C0000}"/>
    <cellStyle name="40% - Accent4 3 2 3 3 5 2" xfId="25816" xr:uid="{00000000-0005-0000-0000-0000816C0000}"/>
    <cellStyle name="40% - Accent4 3 2 3 3 5 3" xfId="25817" xr:uid="{00000000-0005-0000-0000-0000826C0000}"/>
    <cellStyle name="40% - Accent4 3 2 3 3 6" xfId="25818" xr:uid="{00000000-0005-0000-0000-0000836C0000}"/>
    <cellStyle name="40% - Accent4 3 2 3 3 6 2" xfId="25819" xr:uid="{00000000-0005-0000-0000-0000846C0000}"/>
    <cellStyle name="40% - Accent4 3 2 3 3 7" xfId="25820" xr:uid="{00000000-0005-0000-0000-0000856C0000}"/>
    <cellStyle name="40% - Accent4 3 2 3 3 7 2" xfId="25821" xr:uid="{00000000-0005-0000-0000-0000866C0000}"/>
    <cellStyle name="40% - Accent4 3 2 3 3 8" xfId="25822" xr:uid="{00000000-0005-0000-0000-0000876C0000}"/>
    <cellStyle name="40% - Accent4 3 2 3 4" xfId="25823" xr:uid="{00000000-0005-0000-0000-0000886C0000}"/>
    <cellStyle name="40% - Accent4 3 2 3 4 2" xfId="25824" xr:uid="{00000000-0005-0000-0000-0000896C0000}"/>
    <cellStyle name="40% - Accent4 3 2 3 4 2 2" xfId="25825" xr:uid="{00000000-0005-0000-0000-00008A6C0000}"/>
    <cellStyle name="40% - Accent4 3 2 3 4 2 2 2" xfId="25826" xr:uid="{00000000-0005-0000-0000-00008B6C0000}"/>
    <cellStyle name="40% - Accent4 3 2 3 4 2 2 3" xfId="25827" xr:uid="{00000000-0005-0000-0000-00008C6C0000}"/>
    <cellStyle name="40% - Accent4 3 2 3 4 2 3" xfId="25828" xr:uid="{00000000-0005-0000-0000-00008D6C0000}"/>
    <cellStyle name="40% - Accent4 3 2 3 4 2 4" xfId="25829" xr:uid="{00000000-0005-0000-0000-00008E6C0000}"/>
    <cellStyle name="40% - Accent4 3 2 3 4 3" xfId="25830" xr:uid="{00000000-0005-0000-0000-00008F6C0000}"/>
    <cellStyle name="40% - Accent4 3 2 3 4 3 2" xfId="25831" xr:uid="{00000000-0005-0000-0000-0000906C0000}"/>
    <cellStyle name="40% - Accent4 3 2 3 4 3 2 2" xfId="25832" xr:uid="{00000000-0005-0000-0000-0000916C0000}"/>
    <cellStyle name="40% - Accent4 3 2 3 4 3 2 3" xfId="25833" xr:uid="{00000000-0005-0000-0000-0000926C0000}"/>
    <cellStyle name="40% - Accent4 3 2 3 4 3 3" xfId="25834" xr:uid="{00000000-0005-0000-0000-0000936C0000}"/>
    <cellStyle name="40% - Accent4 3 2 3 4 3 4" xfId="25835" xr:uid="{00000000-0005-0000-0000-0000946C0000}"/>
    <cellStyle name="40% - Accent4 3 2 3 4 4" xfId="25836" xr:uid="{00000000-0005-0000-0000-0000956C0000}"/>
    <cellStyle name="40% - Accent4 3 2 3 4 4 2" xfId="25837" xr:uid="{00000000-0005-0000-0000-0000966C0000}"/>
    <cellStyle name="40% - Accent4 3 2 3 4 4 3" xfId="25838" xr:uid="{00000000-0005-0000-0000-0000976C0000}"/>
    <cellStyle name="40% - Accent4 3 2 3 4 5" xfId="25839" xr:uid="{00000000-0005-0000-0000-0000986C0000}"/>
    <cellStyle name="40% - Accent4 3 2 3 4 5 2" xfId="25840" xr:uid="{00000000-0005-0000-0000-0000996C0000}"/>
    <cellStyle name="40% - Accent4 3 2 3 4 6" xfId="25841" xr:uid="{00000000-0005-0000-0000-00009A6C0000}"/>
    <cellStyle name="40% - Accent4 3 2 3 4 6 2" xfId="25842" xr:uid="{00000000-0005-0000-0000-00009B6C0000}"/>
    <cellStyle name="40% - Accent4 3 2 3 4 7" xfId="25843" xr:uid="{00000000-0005-0000-0000-00009C6C0000}"/>
    <cellStyle name="40% - Accent4 3 2 3 5" xfId="25844" xr:uid="{00000000-0005-0000-0000-00009D6C0000}"/>
    <cellStyle name="40% - Accent4 3 2 3 5 2" xfId="25845" xr:uid="{00000000-0005-0000-0000-00009E6C0000}"/>
    <cellStyle name="40% - Accent4 3 2 3 5 2 2" xfId="25846" xr:uid="{00000000-0005-0000-0000-00009F6C0000}"/>
    <cellStyle name="40% - Accent4 3 2 3 5 2 3" xfId="25847" xr:uid="{00000000-0005-0000-0000-0000A06C0000}"/>
    <cellStyle name="40% - Accent4 3 2 3 5 3" xfId="25848" xr:uid="{00000000-0005-0000-0000-0000A16C0000}"/>
    <cellStyle name="40% - Accent4 3 2 3 5 3 2" xfId="25849" xr:uid="{00000000-0005-0000-0000-0000A26C0000}"/>
    <cellStyle name="40% - Accent4 3 2 3 5 4" xfId="25850" xr:uid="{00000000-0005-0000-0000-0000A36C0000}"/>
    <cellStyle name="40% - Accent4 3 2 3 5 4 2" xfId="25851" xr:uid="{00000000-0005-0000-0000-0000A46C0000}"/>
    <cellStyle name="40% - Accent4 3 2 3 5 5" xfId="25852" xr:uid="{00000000-0005-0000-0000-0000A56C0000}"/>
    <cellStyle name="40% - Accent4 3 2 3 6" xfId="25853" xr:uid="{00000000-0005-0000-0000-0000A66C0000}"/>
    <cellStyle name="40% - Accent4 3 2 3 6 2" xfId="25854" xr:uid="{00000000-0005-0000-0000-0000A76C0000}"/>
    <cellStyle name="40% - Accent4 3 2 3 6 2 2" xfId="25855" xr:uid="{00000000-0005-0000-0000-0000A86C0000}"/>
    <cellStyle name="40% - Accent4 3 2 3 6 2 3" xfId="25856" xr:uid="{00000000-0005-0000-0000-0000A96C0000}"/>
    <cellStyle name="40% - Accent4 3 2 3 6 3" xfId="25857" xr:uid="{00000000-0005-0000-0000-0000AA6C0000}"/>
    <cellStyle name="40% - Accent4 3 2 3 6 4" xfId="25858" xr:uid="{00000000-0005-0000-0000-0000AB6C0000}"/>
    <cellStyle name="40% - Accent4 3 2 3 7" xfId="25859" xr:uid="{00000000-0005-0000-0000-0000AC6C0000}"/>
    <cellStyle name="40% - Accent4 3 2 3 7 2" xfId="25860" xr:uid="{00000000-0005-0000-0000-0000AD6C0000}"/>
    <cellStyle name="40% - Accent4 3 2 3 7 3" xfId="25861" xr:uid="{00000000-0005-0000-0000-0000AE6C0000}"/>
    <cellStyle name="40% - Accent4 3 2 3 8" xfId="25862" xr:uid="{00000000-0005-0000-0000-0000AF6C0000}"/>
    <cellStyle name="40% - Accent4 3 2 3 8 2" xfId="25863" xr:uid="{00000000-0005-0000-0000-0000B06C0000}"/>
    <cellStyle name="40% - Accent4 3 2 3 9" xfId="25864" xr:uid="{00000000-0005-0000-0000-0000B16C0000}"/>
    <cellStyle name="40% - Accent4 3 2 3 9 2" xfId="25865" xr:uid="{00000000-0005-0000-0000-0000B26C0000}"/>
    <cellStyle name="40% - Accent4 3 2 4" xfId="25866" xr:uid="{00000000-0005-0000-0000-0000B36C0000}"/>
    <cellStyle name="40% - Accent4 3 2 4 10" xfId="54197" xr:uid="{00000000-0005-0000-0000-0000B46C0000}"/>
    <cellStyle name="40% - Accent4 3 2 4 11" xfId="55723" xr:uid="{00000000-0005-0000-0000-0000B56C0000}"/>
    <cellStyle name="40% - Accent4 3 2 4 12" xfId="57101" xr:uid="{00000000-0005-0000-0000-0000B66C0000}"/>
    <cellStyle name="40% - Accent4 3 2 4 2" xfId="25867" xr:uid="{00000000-0005-0000-0000-0000B76C0000}"/>
    <cellStyle name="40% - Accent4 3 2 4 2 2" xfId="25868" xr:uid="{00000000-0005-0000-0000-0000B86C0000}"/>
    <cellStyle name="40% - Accent4 3 2 4 2 2 2" xfId="25869" xr:uid="{00000000-0005-0000-0000-0000B96C0000}"/>
    <cellStyle name="40% - Accent4 3 2 4 2 2 2 2" xfId="25870" xr:uid="{00000000-0005-0000-0000-0000BA6C0000}"/>
    <cellStyle name="40% - Accent4 3 2 4 2 2 2 3" xfId="25871" xr:uid="{00000000-0005-0000-0000-0000BB6C0000}"/>
    <cellStyle name="40% - Accent4 3 2 4 2 2 3" xfId="25872" xr:uid="{00000000-0005-0000-0000-0000BC6C0000}"/>
    <cellStyle name="40% - Accent4 3 2 4 2 2 4" xfId="25873" xr:uid="{00000000-0005-0000-0000-0000BD6C0000}"/>
    <cellStyle name="40% - Accent4 3 2 4 2 3" xfId="25874" xr:uid="{00000000-0005-0000-0000-0000BE6C0000}"/>
    <cellStyle name="40% - Accent4 3 2 4 2 3 2" xfId="25875" xr:uid="{00000000-0005-0000-0000-0000BF6C0000}"/>
    <cellStyle name="40% - Accent4 3 2 4 2 3 2 2" xfId="25876" xr:uid="{00000000-0005-0000-0000-0000C06C0000}"/>
    <cellStyle name="40% - Accent4 3 2 4 2 3 2 3" xfId="25877" xr:uid="{00000000-0005-0000-0000-0000C16C0000}"/>
    <cellStyle name="40% - Accent4 3 2 4 2 3 3" xfId="25878" xr:uid="{00000000-0005-0000-0000-0000C26C0000}"/>
    <cellStyle name="40% - Accent4 3 2 4 2 3 4" xfId="25879" xr:uid="{00000000-0005-0000-0000-0000C36C0000}"/>
    <cellStyle name="40% - Accent4 3 2 4 2 4" xfId="25880" xr:uid="{00000000-0005-0000-0000-0000C46C0000}"/>
    <cellStyle name="40% - Accent4 3 2 4 2 4 2" xfId="25881" xr:uid="{00000000-0005-0000-0000-0000C56C0000}"/>
    <cellStyle name="40% - Accent4 3 2 4 2 4 3" xfId="25882" xr:uid="{00000000-0005-0000-0000-0000C66C0000}"/>
    <cellStyle name="40% - Accent4 3 2 4 2 5" xfId="25883" xr:uid="{00000000-0005-0000-0000-0000C76C0000}"/>
    <cellStyle name="40% - Accent4 3 2 4 2 5 2" xfId="25884" xr:uid="{00000000-0005-0000-0000-0000C86C0000}"/>
    <cellStyle name="40% - Accent4 3 2 4 2 6" xfId="25885" xr:uid="{00000000-0005-0000-0000-0000C96C0000}"/>
    <cellStyle name="40% - Accent4 3 2 4 2 6 2" xfId="25886" xr:uid="{00000000-0005-0000-0000-0000CA6C0000}"/>
    <cellStyle name="40% - Accent4 3 2 4 2 7" xfId="25887" xr:uid="{00000000-0005-0000-0000-0000CB6C0000}"/>
    <cellStyle name="40% - Accent4 3 2 4 3" xfId="25888" xr:uid="{00000000-0005-0000-0000-0000CC6C0000}"/>
    <cellStyle name="40% - Accent4 3 2 4 3 2" xfId="25889" xr:uid="{00000000-0005-0000-0000-0000CD6C0000}"/>
    <cellStyle name="40% - Accent4 3 2 4 3 2 2" xfId="25890" xr:uid="{00000000-0005-0000-0000-0000CE6C0000}"/>
    <cellStyle name="40% - Accent4 3 2 4 3 2 3" xfId="25891" xr:uid="{00000000-0005-0000-0000-0000CF6C0000}"/>
    <cellStyle name="40% - Accent4 3 2 4 3 3" xfId="25892" xr:uid="{00000000-0005-0000-0000-0000D06C0000}"/>
    <cellStyle name="40% - Accent4 3 2 4 3 3 2" xfId="25893" xr:uid="{00000000-0005-0000-0000-0000D16C0000}"/>
    <cellStyle name="40% - Accent4 3 2 4 3 4" xfId="25894" xr:uid="{00000000-0005-0000-0000-0000D26C0000}"/>
    <cellStyle name="40% - Accent4 3 2 4 3 4 2" xfId="25895" xr:uid="{00000000-0005-0000-0000-0000D36C0000}"/>
    <cellStyle name="40% - Accent4 3 2 4 3 5" xfId="25896" xr:uid="{00000000-0005-0000-0000-0000D46C0000}"/>
    <cellStyle name="40% - Accent4 3 2 4 4" xfId="25897" xr:uid="{00000000-0005-0000-0000-0000D56C0000}"/>
    <cellStyle name="40% - Accent4 3 2 4 4 2" xfId="25898" xr:uid="{00000000-0005-0000-0000-0000D66C0000}"/>
    <cellStyle name="40% - Accent4 3 2 4 4 2 2" xfId="25899" xr:uid="{00000000-0005-0000-0000-0000D76C0000}"/>
    <cellStyle name="40% - Accent4 3 2 4 4 2 3" xfId="25900" xr:uid="{00000000-0005-0000-0000-0000D86C0000}"/>
    <cellStyle name="40% - Accent4 3 2 4 4 3" xfId="25901" xr:uid="{00000000-0005-0000-0000-0000D96C0000}"/>
    <cellStyle name="40% - Accent4 3 2 4 4 4" xfId="25902" xr:uid="{00000000-0005-0000-0000-0000DA6C0000}"/>
    <cellStyle name="40% - Accent4 3 2 4 5" xfId="25903" xr:uid="{00000000-0005-0000-0000-0000DB6C0000}"/>
    <cellStyle name="40% - Accent4 3 2 4 5 2" xfId="25904" xr:uid="{00000000-0005-0000-0000-0000DC6C0000}"/>
    <cellStyle name="40% - Accent4 3 2 4 5 3" xfId="25905" xr:uid="{00000000-0005-0000-0000-0000DD6C0000}"/>
    <cellStyle name="40% - Accent4 3 2 4 6" xfId="25906" xr:uid="{00000000-0005-0000-0000-0000DE6C0000}"/>
    <cellStyle name="40% - Accent4 3 2 4 6 2" xfId="25907" xr:uid="{00000000-0005-0000-0000-0000DF6C0000}"/>
    <cellStyle name="40% - Accent4 3 2 4 7" xfId="25908" xr:uid="{00000000-0005-0000-0000-0000E06C0000}"/>
    <cellStyle name="40% - Accent4 3 2 4 7 2" xfId="25909" xr:uid="{00000000-0005-0000-0000-0000E16C0000}"/>
    <cellStyle name="40% - Accent4 3 2 4 8" xfId="25910" xr:uid="{00000000-0005-0000-0000-0000E26C0000}"/>
    <cellStyle name="40% - Accent4 3 2 4 9" xfId="52726" xr:uid="{00000000-0005-0000-0000-0000E36C0000}"/>
    <cellStyle name="40% - Accent4 3 2 5" xfId="25911" xr:uid="{00000000-0005-0000-0000-0000E46C0000}"/>
    <cellStyle name="40% - Accent4 3 2 5 2" xfId="25912" xr:uid="{00000000-0005-0000-0000-0000E56C0000}"/>
    <cellStyle name="40% - Accent4 3 2 5 2 2" xfId="25913" xr:uid="{00000000-0005-0000-0000-0000E66C0000}"/>
    <cellStyle name="40% - Accent4 3 2 5 2 2 2" xfId="25914" xr:uid="{00000000-0005-0000-0000-0000E76C0000}"/>
    <cellStyle name="40% - Accent4 3 2 5 2 2 2 2" xfId="25915" xr:uid="{00000000-0005-0000-0000-0000E86C0000}"/>
    <cellStyle name="40% - Accent4 3 2 5 2 2 2 3" xfId="25916" xr:uid="{00000000-0005-0000-0000-0000E96C0000}"/>
    <cellStyle name="40% - Accent4 3 2 5 2 2 3" xfId="25917" xr:uid="{00000000-0005-0000-0000-0000EA6C0000}"/>
    <cellStyle name="40% - Accent4 3 2 5 2 2 4" xfId="25918" xr:uid="{00000000-0005-0000-0000-0000EB6C0000}"/>
    <cellStyle name="40% - Accent4 3 2 5 2 3" xfId="25919" xr:uid="{00000000-0005-0000-0000-0000EC6C0000}"/>
    <cellStyle name="40% - Accent4 3 2 5 2 3 2" xfId="25920" xr:uid="{00000000-0005-0000-0000-0000ED6C0000}"/>
    <cellStyle name="40% - Accent4 3 2 5 2 3 2 2" xfId="25921" xr:uid="{00000000-0005-0000-0000-0000EE6C0000}"/>
    <cellStyle name="40% - Accent4 3 2 5 2 3 2 3" xfId="25922" xr:uid="{00000000-0005-0000-0000-0000EF6C0000}"/>
    <cellStyle name="40% - Accent4 3 2 5 2 3 3" xfId="25923" xr:uid="{00000000-0005-0000-0000-0000F06C0000}"/>
    <cellStyle name="40% - Accent4 3 2 5 2 3 4" xfId="25924" xr:uid="{00000000-0005-0000-0000-0000F16C0000}"/>
    <cellStyle name="40% - Accent4 3 2 5 2 4" xfId="25925" xr:uid="{00000000-0005-0000-0000-0000F26C0000}"/>
    <cellStyle name="40% - Accent4 3 2 5 2 4 2" xfId="25926" xr:uid="{00000000-0005-0000-0000-0000F36C0000}"/>
    <cellStyle name="40% - Accent4 3 2 5 2 4 3" xfId="25927" xr:uid="{00000000-0005-0000-0000-0000F46C0000}"/>
    <cellStyle name="40% - Accent4 3 2 5 2 5" xfId="25928" xr:uid="{00000000-0005-0000-0000-0000F56C0000}"/>
    <cellStyle name="40% - Accent4 3 2 5 2 5 2" xfId="25929" xr:uid="{00000000-0005-0000-0000-0000F66C0000}"/>
    <cellStyle name="40% - Accent4 3 2 5 2 6" xfId="25930" xr:uid="{00000000-0005-0000-0000-0000F76C0000}"/>
    <cellStyle name="40% - Accent4 3 2 5 2 6 2" xfId="25931" xr:uid="{00000000-0005-0000-0000-0000F86C0000}"/>
    <cellStyle name="40% - Accent4 3 2 5 2 7" xfId="25932" xr:uid="{00000000-0005-0000-0000-0000F96C0000}"/>
    <cellStyle name="40% - Accent4 3 2 5 3" xfId="25933" xr:uid="{00000000-0005-0000-0000-0000FA6C0000}"/>
    <cellStyle name="40% - Accent4 3 2 5 3 2" xfId="25934" xr:uid="{00000000-0005-0000-0000-0000FB6C0000}"/>
    <cellStyle name="40% - Accent4 3 2 5 3 2 2" xfId="25935" xr:uid="{00000000-0005-0000-0000-0000FC6C0000}"/>
    <cellStyle name="40% - Accent4 3 2 5 3 2 3" xfId="25936" xr:uid="{00000000-0005-0000-0000-0000FD6C0000}"/>
    <cellStyle name="40% - Accent4 3 2 5 3 3" xfId="25937" xr:uid="{00000000-0005-0000-0000-0000FE6C0000}"/>
    <cellStyle name="40% - Accent4 3 2 5 3 3 2" xfId="25938" xr:uid="{00000000-0005-0000-0000-0000FF6C0000}"/>
    <cellStyle name="40% - Accent4 3 2 5 3 4" xfId="25939" xr:uid="{00000000-0005-0000-0000-0000006D0000}"/>
    <cellStyle name="40% - Accent4 3 2 5 3 4 2" xfId="25940" xr:uid="{00000000-0005-0000-0000-0000016D0000}"/>
    <cellStyle name="40% - Accent4 3 2 5 3 5" xfId="25941" xr:uid="{00000000-0005-0000-0000-0000026D0000}"/>
    <cellStyle name="40% - Accent4 3 2 5 4" xfId="25942" xr:uid="{00000000-0005-0000-0000-0000036D0000}"/>
    <cellStyle name="40% - Accent4 3 2 5 4 2" xfId="25943" xr:uid="{00000000-0005-0000-0000-0000046D0000}"/>
    <cellStyle name="40% - Accent4 3 2 5 4 2 2" xfId="25944" xr:uid="{00000000-0005-0000-0000-0000056D0000}"/>
    <cellStyle name="40% - Accent4 3 2 5 4 2 3" xfId="25945" xr:uid="{00000000-0005-0000-0000-0000066D0000}"/>
    <cellStyle name="40% - Accent4 3 2 5 4 3" xfId="25946" xr:uid="{00000000-0005-0000-0000-0000076D0000}"/>
    <cellStyle name="40% - Accent4 3 2 5 4 4" xfId="25947" xr:uid="{00000000-0005-0000-0000-0000086D0000}"/>
    <cellStyle name="40% - Accent4 3 2 5 5" xfId="25948" xr:uid="{00000000-0005-0000-0000-0000096D0000}"/>
    <cellStyle name="40% - Accent4 3 2 5 5 2" xfId="25949" xr:uid="{00000000-0005-0000-0000-00000A6D0000}"/>
    <cellStyle name="40% - Accent4 3 2 5 5 3" xfId="25950" xr:uid="{00000000-0005-0000-0000-00000B6D0000}"/>
    <cellStyle name="40% - Accent4 3 2 5 6" xfId="25951" xr:uid="{00000000-0005-0000-0000-00000C6D0000}"/>
    <cellStyle name="40% - Accent4 3 2 5 6 2" xfId="25952" xr:uid="{00000000-0005-0000-0000-00000D6D0000}"/>
    <cellStyle name="40% - Accent4 3 2 5 7" xfId="25953" xr:uid="{00000000-0005-0000-0000-00000E6D0000}"/>
    <cellStyle name="40% - Accent4 3 2 5 7 2" xfId="25954" xr:uid="{00000000-0005-0000-0000-00000F6D0000}"/>
    <cellStyle name="40% - Accent4 3 2 5 8" xfId="25955" xr:uid="{00000000-0005-0000-0000-0000106D0000}"/>
    <cellStyle name="40% - Accent4 3 2 6" xfId="25956" xr:uid="{00000000-0005-0000-0000-0000116D0000}"/>
    <cellStyle name="40% - Accent4 3 2 6 2" xfId="25957" xr:uid="{00000000-0005-0000-0000-0000126D0000}"/>
    <cellStyle name="40% - Accent4 3 2 6 2 2" xfId="25958" xr:uid="{00000000-0005-0000-0000-0000136D0000}"/>
    <cellStyle name="40% - Accent4 3 2 6 2 2 2" xfId="25959" xr:uid="{00000000-0005-0000-0000-0000146D0000}"/>
    <cellStyle name="40% - Accent4 3 2 6 2 2 3" xfId="25960" xr:uid="{00000000-0005-0000-0000-0000156D0000}"/>
    <cellStyle name="40% - Accent4 3 2 6 2 3" xfId="25961" xr:uid="{00000000-0005-0000-0000-0000166D0000}"/>
    <cellStyle name="40% - Accent4 3 2 6 2 4" xfId="25962" xr:uid="{00000000-0005-0000-0000-0000176D0000}"/>
    <cellStyle name="40% - Accent4 3 2 6 3" xfId="25963" xr:uid="{00000000-0005-0000-0000-0000186D0000}"/>
    <cellStyle name="40% - Accent4 3 2 6 3 2" xfId="25964" xr:uid="{00000000-0005-0000-0000-0000196D0000}"/>
    <cellStyle name="40% - Accent4 3 2 6 3 2 2" xfId="25965" xr:uid="{00000000-0005-0000-0000-00001A6D0000}"/>
    <cellStyle name="40% - Accent4 3 2 6 3 2 3" xfId="25966" xr:uid="{00000000-0005-0000-0000-00001B6D0000}"/>
    <cellStyle name="40% - Accent4 3 2 6 3 3" xfId="25967" xr:uid="{00000000-0005-0000-0000-00001C6D0000}"/>
    <cellStyle name="40% - Accent4 3 2 6 3 4" xfId="25968" xr:uid="{00000000-0005-0000-0000-00001D6D0000}"/>
    <cellStyle name="40% - Accent4 3 2 6 4" xfId="25969" xr:uid="{00000000-0005-0000-0000-00001E6D0000}"/>
    <cellStyle name="40% - Accent4 3 2 6 4 2" xfId="25970" xr:uid="{00000000-0005-0000-0000-00001F6D0000}"/>
    <cellStyle name="40% - Accent4 3 2 6 4 3" xfId="25971" xr:uid="{00000000-0005-0000-0000-0000206D0000}"/>
    <cellStyle name="40% - Accent4 3 2 6 5" xfId="25972" xr:uid="{00000000-0005-0000-0000-0000216D0000}"/>
    <cellStyle name="40% - Accent4 3 2 6 5 2" xfId="25973" xr:uid="{00000000-0005-0000-0000-0000226D0000}"/>
    <cellStyle name="40% - Accent4 3 2 6 6" xfId="25974" xr:uid="{00000000-0005-0000-0000-0000236D0000}"/>
    <cellStyle name="40% - Accent4 3 2 6 6 2" xfId="25975" xr:uid="{00000000-0005-0000-0000-0000246D0000}"/>
    <cellStyle name="40% - Accent4 3 2 6 7" xfId="25976" xr:uid="{00000000-0005-0000-0000-0000256D0000}"/>
    <cellStyle name="40% - Accent4 3 2 7" xfId="25977" xr:uid="{00000000-0005-0000-0000-0000266D0000}"/>
    <cellStyle name="40% - Accent4 3 2 7 2" xfId="25978" xr:uid="{00000000-0005-0000-0000-0000276D0000}"/>
    <cellStyle name="40% - Accent4 3 2 7 2 2" xfId="25979" xr:uid="{00000000-0005-0000-0000-0000286D0000}"/>
    <cellStyle name="40% - Accent4 3 2 7 2 3" xfId="25980" xr:uid="{00000000-0005-0000-0000-0000296D0000}"/>
    <cellStyle name="40% - Accent4 3 2 7 3" xfId="25981" xr:uid="{00000000-0005-0000-0000-00002A6D0000}"/>
    <cellStyle name="40% - Accent4 3 2 7 3 2" xfId="25982" xr:uid="{00000000-0005-0000-0000-00002B6D0000}"/>
    <cellStyle name="40% - Accent4 3 2 7 4" xfId="25983" xr:uid="{00000000-0005-0000-0000-00002C6D0000}"/>
    <cellStyle name="40% - Accent4 3 2 7 4 2" xfId="25984" xr:uid="{00000000-0005-0000-0000-00002D6D0000}"/>
    <cellStyle name="40% - Accent4 3 2 7 5" xfId="25985" xr:uid="{00000000-0005-0000-0000-00002E6D0000}"/>
    <cellStyle name="40% - Accent4 3 2 8" xfId="25986" xr:uid="{00000000-0005-0000-0000-00002F6D0000}"/>
    <cellStyle name="40% - Accent4 3 2 8 2" xfId="25987" xr:uid="{00000000-0005-0000-0000-0000306D0000}"/>
    <cellStyle name="40% - Accent4 3 2 8 2 2" xfId="25988" xr:uid="{00000000-0005-0000-0000-0000316D0000}"/>
    <cellStyle name="40% - Accent4 3 2 8 2 3" xfId="25989" xr:uid="{00000000-0005-0000-0000-0000326D0000}"/>
    <cellStyle name="40% - Accent4 3 2 8 3" xfId="25990" xr:uid="{00000000-0005-0000-0000-0000336D0000}"/>
    <cellStyle name="40% - Accent4 3 2 8 4" xfId="25991" xr:uid="{00000000-0005-0000-0000-0000346D0000}"/>
    <cellStyle name="40% - Accent4 3 2 9" xfId="25992" xr:uid="{00000000-0005-0000-0000-0000356D0000}"/>
    <cellStyle name="40% - Accent4 3 2 9 2" xfId="25993" xr:uid="{00000000-0005-0000-0000-0000366D0000}"/>
    <cellStyle name="40% - Accent4 3 2 9 3" xfId="25994" xr:uid="{00000000-0005-0000-0000-0000376D0000}"/>
    <cellStyle name="40% - Accent4 3 20" xfId="56887" xr:uid="{00000000-0005-0000-0000-0000386D0000}"/>
    <cellStyle name="40% - Accent4 3 3" xfId="772" xr:uid="{00000000-0005-0000-0000-0000396D0000}"/>
    <cellStyle name="40% - Accent4 3 3 10" xfId="25996" xr:uid="{00000000-0005-0000-0000-00003A6D0000}"/>
    <cellStyle name="40% - Accent4 3 3 10 2" xfId="25997" xr:uid="{00000000-0005-0000-0000-00003B6D0000}"/>
    <cellStyle name="40% - Accent4 3 3 11" xfId="25998" xr:uid="{00000000-0005-0000-0000-00003C6D0000}"/>
    <cellStyle name="40% - Accent4 3 3 11 2" xfId="25999" xr:uid="{00000000-0005-0000-0000-00003D6D0000}"/>
    <cellStyle name="40% - Accent4 3 3 12" xfId="26000" xr:uid="{00000000-0005-0000-0000-00003E6D0000}"/>
    <cellStyle name="40% - Accent4 3 3 13" xfId="25995" xr:uid="{00000000-0005-0000-0000-00003F6D0000}"/>
    <cellStyle name="40% - Accent4 3 3 14" xfId="53260" xr:uid="{00000000-0005-0000-0000-0000406D0000}"/>
    <cellStyle name="40% - Accent4 3 3 15" xfId="54617" xr:uid="{00000000-0005-0000-0000-0000416D0000}"/>
    <cellStyle name="40% - Accent4 3 3 16" xfId="56143" xr:uid="{00000000-0005-0000-0000-0000426D0000}"/>
    <cellStyle name="40% - Accent4 3 3 17" xfId="57521" xr:uid="{00000000-0005-0000-0000-0000436D0000}"/>
    <cellStyle name="40% - Accent4 3 3 2" xfId="26001" xr:uid="{00000000-0005-0000-0000-0000446D0000}"/>
    <cellStyle name="40% - Accent4 3 3 2 10" xfId="26002" xr:uid="{00000000-0005-0000-0000-0000456D0000}"/>
    <cellStyle name="40% - Accent4 3 3 2 2" xfId="26003" xr:uid="{00000000-0005-0000-0000-0000466D0000}"/>
    <cellStyle name="40% - Accent4 3 3 2 2 2" xfId="26004" xr:uid="{00000000-0005-0000-0000-0000476D0000}"/>
    <cellStyle name="40% - Accent4 3 3 2 2 2 2" xfId="26005" xr:uid="{00000000-0005-0000-0000-0000486D0000}"/>
    <cellStyle name="40% - Accent4 3 3 2 2 2 2 2" xfId="26006" xr:uid="{00000000-0005-0000-0000-0000496D0000}"/>
    <cellStyle name="40% - Accent4 3 3 2 2 2 2 2 2" xfId="26007" xr:uid="{00000000-0005-0000-0000-00004A6D0000}"/>
    <cellStyle name="40% - Accent4 3 3 2 2 2 2 2 3" xfId="26008" xr:uid="{00000000-0005-0000-0000-00004B6D0000}"/>
    <cellStyle name="40% - Accent4 3 3 2 2 2 2 3" xfId="26009" xr:uid="{00000000-0005-0000-0000-00004C6D0000}"/>
    <cellStyle name="40% - Accent4 3 3 2 2 2 2 4" xfId="26010" xr:uid="{00000000-0005-0000-0000-00004D6D0000}"/>
    <cellStyle name="40% - Accent4 3 3 2 2 2 3" xfId="26011" xr:uid="{00000000-0005-0000-0000-00004E6D0000}"/>
    <cellStyle name="40% - Accent4 3 3 2 2 2 3 2" xfId="26012" xr:uid="{00000000-0005-0000-0000-00004F6D0000}"/>
    <cellStyle name="40% - Accent4 3 3 2 2 2 3 2 2" xfId="26013" xr:uid="{00000000-0005-0000-0000-0000506D0000}"/>
    <cellStyle name="40% - Accent4 3 3 2 2 2 3 2 3" xfId="26014" xr:uid="{00000000-0005-0000-0000-0000516D0000}"/>
    <cellStyle name="40% - Accent4 3 3 2 2 2 3 3" xfId="26015" xr:uid="{00000000-0005-0000-0000-0000526D0000}"/>
    <cellStyle name="40% - Accent4 3 3 2 2 2 3 4" xfId="26016" xr:uid="{00000000-0005-0000-0000-0000536D0000}"/>
    <cellStyle name="40% - Accent4 3 3 2 2 2 4" xfId="26017" xr:uid="{00000000-0005-0000-0000-0000546D0000}"/>
    <cellStyle name="40% - Accent4 3 3 2 2 2 4 2" xfId="26018" xr:uid="{00000000-0005-0000-0000-0000556D0000}"/>
    <cellStyle name="40% - Accent4 3 3 2 2 2 4 3" xfId="26019" xr:uid="{00000000-0005-0000-0000-0000566D0000}"/>
    <cellStyle name="40% - Accent4 3 3 2 2 2 5" xfId="26020" xr:uid="{00000000-0005-0000-0000-0000576D0000}"/>
    <cellStyle name="40% - Accent4 3 3 2 2 2 5 2" xfId="26021" xr:uid="{00000000-0005-0000-0000-0000586D0000}"/>
    <cellStyle name="40% - Accent4 3 3 2 2 2 6" xfId="26022" xr:uid="{00000000-0005-0000-0000-0000596D0000}"/>
    <cellStyle name="40% - Accent4 3 3 2 2 2 6 2" xfId="26023" xr:uid="{00000000-0005-0000-0000-00005A6D0000}"/>
    <cellStyle name="40% - Accent4 3 3 2 2 2 7" xfId="26024" xr:uid="{00000000-0005-0000-0000-00005B6D0000}"/>
    <cellStyle name="40% - Accent4 3 3 2 2 3" xfId="26025" xr:uid="{00000000-0005-0000-0000-00005C6D0000}"/>
    <cellStyle name="40% - Accent4 3 3 2 2 3 2" xfId="26026" xr:uid="{00000000-0005-0000-0000-00005D6D0000}"/>
    <cellStyle name="40% - Accent4 3 3 2 2 3 2 2" xfId="26027" xr:uid="{00000000-0005-0000-0000-00005E6D0000}"/>
    <cellStyle name="40% - Accent4 3 3 2 2 3 2 3" xfId="26028" xr:uid="{00000000-0005-0000-0000-00005F6D0000}"/>
    <cellStyle name="40% - Accent4 3 3 2 2 3 3" xfId="26029" xr:uid="{00000000-0005-0000-0000-0000606D0000}"/>
    <cellStyle name="40% - Accent4 3 3 2 2 3 3 2" xfId="26030" xr:uid="{00000000-0005-0000-0000-0000616D0000}"/>
    <cellStyle name="40% - Accent4 3 3 2 2 3 4" xfId="26031" xr:uid="{00000000-0005-0000-0000-0000626D0000}"/>
    <cellStyle name="40% - Accent4 3 3 2 2 3 4 2" xfId="26032" xr:uid="{00000000-0005-0000-0000-0000636D0000}"/>
    <cellStyle name="40% - Accent4 3 3 2 2 3 5" xfId="26033" xr:uid="{00000000-0005-0000-0000-0000646D0000}"/>
    <cellStyle name="40% - Accent4 3 3 2 2 4" xfId="26034" xr:uid="{00000000-0005-0000-0000-0000656D0000}"/>
    <cellStyle name="40% - Accent4 3 3 2 2 4 2" xfId="26035" xr:uid="{00000000-0005-0000-0000-0000666D0000}"/>
    <cellStyle name="40% - Accent4 3 3 2 2 4 2 2" xfId="26036" xr:uid="{00000000-0005-0000-0000-0000676D0000}"/>
    <cellStyle name="40% - Accent4 3 3 2 2 4 2 3" xfId="26037" xr:uid="{00000000-0005-0000-0000-0000686D0000}"/>
    <cellStyle name="40% - Accent4 3 3 2 2 4 3" xfId="26038" xr:uid="{00000000-0005-0000-0000-0000696D0000}"/>
    <cellStyle name="40% - Accent4 3 3 2 2 4 4" xfId="26039" xr:uid="{00000000-0005-0000-0000-00006A6D0000}"/>
    <cellStyle name="40% - Accent4 3 3 2 2 5" xfId="26040" xr:uid="{00000000-0005-0000-0000-00006B6D0000}"/>
    <cellStyle name="40% - Accent4 3 3 2 2 5 2" xfId="26041" xr:uid="{00000000-0005-0000-0000-00006C6D0000}"/>
    <cellStyle name="40% - Accent4 3 3 2 2 5 3" xfId="26042" xr:uid="{00000000-0005-0000-0000-00006D6D0000}"/>
    <cellStyle name="40% - Accent4 3 3 2 2 6" xfId="26043" xr:uid="{00000000-0005-0000-0000-00006E6D0000}"/>
    <cellStyle name="40% - Accent4 3 3 2 2 6 2" xfId="26044" xr:uid="{00000000-0005-0000-0000-00006F6D0000}"/>
    <cellStyle name="40% - Accent4 3 3 2 2 7" xfId="26045" xr:uid="{00000000-0005-0000-0000-0000706D0000}"/>
    <cellStyle name="40% - Accent4 3 3 2 2 7 2" xfId="26046" xr:uid="{00000000-0005-0000-0000-0000716D0000}"/>
    <cellStyle name="40% - Accent4 3 3 2 2 8" xfId="26047" xr:uid="{00000000-0005-0000-0000-0000726D0000}"/>
    <cellStyle name="40% - Accent4 3 3 2 3" xfId="26048" xr:uid="{00000000-0005-0000-0000-0000736D0000}"/>
    <cellStyle name="40% - Accent4 3 3 2 3 2" xfId="26049" xr:uid="{00000000-0005-0000-0000-0000746D0000}"/>
    <cellStyle name="40% - Accent4 3 3 2 3 2 2" xfId="26050" xr:uid="{00000000-0005-0000-0000-0000756D0000}"/>
    <cellStyle name="40% - Accent4 3 3 2 3 2 2 2" xfId="26051" xr:uid="{00000000-0005-0000-0000-0000766D0000}"/>
    <cellStyle name="40% - Accent4 3 3 2 3 2 2 2 2" xfId="26052" xr:uid="{00000000-0005-0000-0000-0000776D0000}"/>
    <cellStyle name="40% - Accent4 3 3 2 3 2 2 2 3" xfId="26053" xr:uid="{00000000-0005-0000-0000-0000786D0000}"/>
    <cellStyle name="40% - Accent4 3 3 2 3 2 2 3" xfId="26054" xr:uid="{00000000-0005-0000-0000-0000796D0000}"/>
    <cellStyle name="40% - Accent4 3 3 2 3 2 2 4" xfId="26055" xr:uid="{00000000-0005-0000-0000-00007A6D0000}"/>
    <cellStyle name="40% - Accent4 3 3 2 3 2 3" xfId="26056" xr:uid="{00000000-0005-0000-0000-00007B6D0000}"/>
    <cellStyle name="40% - Accent4 3 3 2 3 2 3 2" xfId="26057" xr:uid="{00000000-0005-0000-0000-00007C6D0000}"/>
    <cellStyle name="40% - Accent4 3 3 2 3 2 3 2 2" xfId="26058" xr:uid="{00000000-0005-0000-0000-00007D6D0000}"/>
    <cellStyle name="40% - Accent4 3 3 2 3 2 3 2 3" xfId="26059" xr:uid="{00000000-0005-0000-0000-00007E6D0000}"/>
    <cellStyle name="40% - Accent4 3 3 2 3 2 3 3" xfId="26060" xr:uid="{00000000-0005-0000-0000-00007F6D0000}"/>
    <cellStyle name="40% - Accent4 3 3 2 3 2 3 4" xfId="26061" xr:uid="{00000000-0005-0000-0000-0000806D0000}"/>
    <cellStyle name="40% - Accent4 3 3 2 3 2 4" xfId="26062" xr:uid="{00000000-0005-0000-0000-0000816D0000}"/>
    <cellStyle name="40% - Accent4 3 3 2 3 2 4 2" xfId="26063" xr:uid="{00000000-0005-0000-0000-0000826D0000}"/>
    <cellStyle name="40% - Accent4 3 3 2 3 2 4 3" xfId="26064" xr:uid="{00000000-0005-0000-0000-0000836D0000}"/>
    <cellStyle name="40% - Accent4 3 3 2 3 2 5" xfId="26065" xr:uid="{00000000-0005-0000-0000-0000846D0000}"/>
    <cellStyle name="40% - Accent4 3 3 2 3 2 5 2" xfId="26066" xr:uid="{00000000-0005-0000-0000-0000856D0000}"/>
    <cellStyle name="40% - Accent4 3 3 2 3 2 6" xfId="26067" xr:uid="{00000000-0005-0000-0000-0000866D0000}"/>
    <cellStyle name="40% - Accent4 3 3 2 3 2 6 2" xfId="26068" xr:uid="{00000000-0005-0000-0000-0000876D0000}"/>
    <cellStyle name="40% - Accent4 3 3 2 3 2 7" xfId="26069" xr:uid="{00000000-0005-0000-0000-0000886D0000}"/>
    <cellStyle name="40% - Accent4 3 3 2 3 3" xfId="26070" xr:uid="{00000000-0005-0000-0000-0000896D0000}"/>
    <cellStyle name="40% - Accent4 3 3 2 3 3 2" xfId="26071" xr:uid="{00000000-0005-0000-0000-00008A6D0000}"/>
    <cellStyle name="40% - Accent4 3 3 2 3 3 2 2" xfId="26072" xr:uid="{00000000-0005-0000-0000-00008B6D0000}"/>
    <cellStyle name="40% - Accent4 3 3 2 3 3 2 3" xfId="26073" xr:uid="{00000000-0005-0000-0000-00008C6D0000}"/>
    <cellStyle name="40% - Accent4 3 3 2 3 3 3" xfId="26074" xr:uid="{00000000-0005-0000-0000-00008D6D0000}"/>
    <cellStyle name="40% - Accent4 3 3 2 3 3 3 2" xfId="26075" xr:uid="{00000000-0005-0000-0000-00008E6D0000}"/>
    <cellStyle name="40% - Accent4 3 3 2 3 3 4" xfId="26076" xr:uid="{00000000-0005-0000-0000-00008F6D0000}"/>
    <cellStyle name="40% - Accent4 3 3 2 3 3 4 2" xfId="26077" xr:uid="{00000000-0005-0000-0000-0000906D0000}"/>
    <cellStyle name="40% - Accent4 3 3 2 3 3 5" xfId="26078" xr:uid="{00000000-0005-0000-0000-0000916D0000}"/>
    <cellStyle name="40% - Accent4 3 3 2 3 4" xfId="26079" xr:uid="{00000000-0005-0000-0000-0000926D0000}"/>
    <cellStyle name="40% - Accent4 3 3 2 3 4 2" xfId="26080" xr:uid="{00000000-0005-0000-0000-0000936D0000}"/>
    <cellStyle name="40% - Accent4 3 3 2 3 4 2 2" xfId="26081" xr:uid="{00000000-0005-0000-0000-0000946D0000}"/>
    <cellStyle name="40% - Accent4 3 3 2 3 4 2 3" xfId="26082" xr:uid="{00000000-0005-0000-0000-0000956D0000}"/>
    <cellStyle name="40% - Accent4 3 3 2 3 4 3" xfId="26083" xr:uid="{00000000-0005-0000-0000-0000966D0000}"/>
    <cellStyle name="40% - Accent4 3 3 2 3 4 4" xfId="26084" xr:uid="{00000000-0005-0000-0000-0000976D0000}"/>
    <cellStyle name="40% - Accent4 3 3 2 3 5" xfId="26085" xr:uid="{00000000-0005-0000-0000-0000986D0000}"/>
    <cellStyle name="40% - Accent4 3 3 2 3 5 2" xfId="26086" xr:uid="{00000000-0005-0000-0000-0000996D0000}"/>
    <cellStyle name="40% - Accent4 3 3 2 3 5 3" xfId="26087" xr:uid="{00000000-0005-0000-0000-00009A6D0000}"/>
    <cellStyle name="40% - Accent4 3 3 2 3 6" xfId="26088" xr:uid="{00000000-0005-0000-0000-00009B6D0000}"/>
    <cellStyle name="40% - Accent4 3 3 2 3 6 2" xfId="26089" xr:uid="{00000000-0005-0000-0000-00009C6D0000}"/>
    <cellStyle name="40% - Accent4 3 3 2 3 7" xfId="26090" xr:uid="{00000000-0005-0000-0000-00009D6D0000}"/>
    <cellStyle name="40% - Accent4 3 3 2 3 7 2" xfId="26091" xr:uid="{00000000-0005-0000-0000-00009E6D0000}"/>
    <cellStyle name="40% - Accent4 3 3 2 3 8" xfId="26092" xr:uid="{00000000-0005-0000-0000-00009F6D0000}"/>
    <cellStyle name="40% - Accent4 3 3 2 4" xfId="26093" xr:uid="{00000000-0005-0000-0000-0000A06D0000}"/>
    <cellStyle name="40% - Accent4 3 3 2 4 2" xfId="26094" xr:uid="{00000000-0005-0000-0000-0000A16D0000}"/>
    <cellStyle name="40% - Accent4 3 3 2 4 2 2" xfId="26095" xr:uid="{00000000-0005-0000-0000-0000A26D0000}"/>
    <cellStyle name="40% - Accent4 3 3 2 4 2 2 2" xfId="26096" xr:uid="{00000000-0005-0000-0000-0000A36D0000}"/>
    <cellStyle name="40% - Accent4 3 3 2 4 2 2 3" xfId="26097" xr:uid="{00000000-0005-0000-0000-0000A46D0000}"/>
    <cellStyle name="40% - Accent4 3 3 2 4 2 3" xfId="26098" xr:uid="{00000000-0005-0000-0000-0000A56D0000}"/>
    <cellStyle name="40% - Accent4 3 3 2 4 2 4" xfId="26099" xr:uid="{00000000-0005-0000-0000-0000A66D0000}"/>
    <cellStyle name="40% - Accent4 3 3 2 4 3" xfId="26100" xr:uid="{00000000-0005-0000-0000-0000A76D0000}"/>
    <cellStyle name="40% - Accent4 3 3 2 4 3 2" xfId="26101" xr:uid="{00000000-0005-0000-0000-0000A86D0000}"/>
    <cellStyle name="40% - Accent4 3 3 2 4 3 2 2" xfId="26102" xr:uid="{00000000-0005-0000-0000-0000A96D0000}"/>
    <cellStyle name="40% - Accent4 3 3 2 4 3 2 3" xfId="26103" xr:uid="{00000000-0005-0000-0000-0000AA6D0000}"/>
    <cellStyle name="40% - Accent4 3 3 2 4 3 3" xfId="26104" xr:uid="{00000000-0005-0000-0000-0000AB6D0000}"/>
    <cellStyle name="40% - Accent4 3 3 2 4 3 4" xfId="26105" xr:uid="{00000000-0005-0000-0000-0000AC6D0000}"/>
    <cellStyle name="40% - Accent4 3 3 2 4 4" xfId="26106" xr:uid="{00000000-0005-0000-0000-0000AD6D0000}"/>
    <cellStyle name="40% - Accent4 3 3 2 4 4 2" xfId="26107" xr:uid="{00000000-0005-0000-0000-0000AE6D0000}"/>
    <cellStyle name="40% - Accent4 3 3 2 4 4 3" xfId="26108" xr:uid="{00000000-0005-0000-0000-0000AF6D0000}"/>
    <cellStyle name="40% - Accent4 3 3 2 4 5" xfId="26109" xr:uid="{00000000-0005-0000-0000-0000B06D0000}"/>
    <cellStyle name="40% - Accent4 3 3 2 4 5 2" xfId="26110" xr:uid="{00000000-0005-0000-0000-0000B16D0000}"/>
    <cellStyle name="40% - Accent4 3 3 2 4 6" xfId="26111" xr:uid="{00000000-0005-0000-0000-0000B26D0000}"/>
    <cellStyle name="40% - Accent4 3 3 2 4 6 2" xfId="26112" xr:uid="{00000000-0005-0000-0000-0000B36D0000}"/>
    <cellStyle name="40% - Accent4 3 3 2 4 7" xfId="26113" xr:uid="{00000000-0005-0000-0000-0000B46D0000}"/>
    <cellStyle name="40% - Accent4 3 3 2 5" xfId="26114" xr:uid="{00000000-0005-0000-0000-0000B56D0000}"/>
    <cellStyle name="40% - Accent4 3 3 2 5 2" xfId="26115" xr:uid="{00000000-0005-0000-0000-0000B66D0000}"/>
    <cellStyle name="40% - Accent4 3 3 2 5 2 2" xfId="26116" xr:uid="{00000000-0005-0000-0000-0000B76D0000}"/>
    <cellStyle name="40% - Accent4 3 3 2 5 2 3" xfId="26117" xr:uid="{00000000-0005-0000-0000-0000B86D0000}"/>
    <cellStyle name="40% - Accent4 3 3 2 5 3" xfId="26118" xr:uid="{00000000-0005-0000-0000-0000B96D0000}"/>
    <cellStyle name="40% - Accent4 3 3 2 5 3 2" xfId="26119" xr:uid="{00000000-0005-0000-0000-0000BA6D0000}"/>
    <cellStyle name="40% - Accent4 3 3 2 5 4" xfId="26120" xr:uid="{00000000-0005-0000-0000-0000BB6D0000}"/>
    <cellStyle name="40% - Accent4 3 3 2 5 4 2" xfId="26121" xr:uid="{00000000-0005-0000-0000-0000BC6D0000}"/>
    <cellStyle name="40% - Accent4 3 3 2 5 5" xfId="26122" xr:uid="{00000000-0005-0000-0000-0000BD6D0000}"/>
    <cellStyle name="40% - Accent4 3 3 2 6" xfId="26123" xr:uid="{00000000-0005-0000-0000-0000BE6D0000}"/>
    <cellStyle name="40% - Accent4 3 3 2 6 2" xfId="26124" xr:uid="{00000000-0005-0000-0000-0000BF6D0000}"/>
    <cellStyle name="40% - Accent4 3 3 2 6 2 2" xfId="26125" xr:uid="{00000000-0005-0000-0000-0000C06D0000}"/>
    <cellStyle name="40% - Accent4 3 3 2 6 2 3" xfId="26126" xr:uid="{00000000-0005-0000-0000-0000C16D0000}"/>
    <cellStyle name="40% - Accent4 3 3 2 6 3" xfId="26127" xr:uid="{00000000-0005-0000-0000-0000C26D0000}"/>
    <cellStyle name="40% - Accent4 3 3 2 6 4" xfId="26128" xr:uid="{00000000-0005-0000-0000-0000C36D0000}"/>
    <cellStyle name="40% - Accent4 3 3 2 7" xfId="26129" xr:uid="{00000000-0005-0000-0000-0000C46D0000}"/>
    <cellStyle name="40% - Accent4 3 3 2 7 2" xfId="26130" xr:uid="{00000000-0005-0000-0000-0000C56D0000}"/>
    <cellStyle name="40% - Accent4 3 3 2 7 3" xfId="26131" xr:uid="{00000000-0005-0000-0000-0000C66D0000}"/>
    <cellStyle name="40% - Accent4 3 3 2 8" xfId="26132" xr:uid="{00000000-0005-0000-0000-0000C76D0000}"/>
    <cellStyle name="40% - Accent4 3 3 2 8 2" xfId="26133" xr:uid="{00000000-0005-0000-0000-0000C86D0000}"/>
    <cellStyle name="40% - Accent4 3 3 2 9" xfId="26134" xr:uid="{00000000-0005-0000-0000-0000C96D0000}"/>
    <cellStyle name="40% - Accent4 3 3 2 9 2" xfId="26135" xr:uid="{00000000-0005-0000-0000-0000CA6D0000}"/>
    <cellStyle name="40% - Accent4 3 3 3" xfId="26136" xr:uid="{00000000-0005-0000-0000-0000CB6D0000}"/>
    <cellStyle name="40% - Accent4 3 3 3 10" xfId="26137" xr:uid="{00000000-0005-0000-0000-0000CC6D0000}"/>
    <cellStyle name="40% - Accent4 3 3 3 2" xfId="26138" xr:uid="{00000000-0005-0000-0000-0000CD6D0000}"/>
    <cellStyle name="40% - Accent4 3 3 3 2 2" xfId="26139" xr:uid="{00000000-0005-0000-0000-0000CE6D0000}"/>
    <cellStyle name="40% - Accent4 3 3 3 2 2 2" xfId="26140" xr:uid="{00000000-0005-0000-0000-0000CF6D0000}"/>
    <cellStyle name="40% - Accent4 3 3 3 2 2 2 2" xfId="26141" xr:uid="{00000000-0005-0000-0000-0000D06D0000}"/>
    <cellStyle name="40% - Accent4 3 3 3 2 2 2 2 2" xfId="26142" xr:uid="{00000000-0005-0000-0000-0000D16D0000}"/>
    <cellStyle name="40% - Accent4 3 3 3 2 2 2 2 3" xfId="26143" xr:uid="{00000000-0005-0000-0000-0000D26D0000}"/>
    <cellStyle name="40% - Accent4 3 3 3 2 2 2 3" xfId="26144" xr:uid="{00000000-0005-0000-0000-0000D36D0000}"/>
    <cellStyle name="40% - Accent4 3 3 3 2 2 2 4" xfId="26145" xr:uid="{00000000-0005-0000-0000-0000D46D0000}"/>
    <cellStyle name="40% - Accent4 3 3 3 2 2 3" xfId="26146" xr:uid="{00000000-0005-0000-0000-0000D56D0000}"/>
    <cellStyle name="40% - Accent4 3 3 3 2 2 3 2" xfId="26147" xr:uid="{00000000-0005-0000-0000-0000D66D0000}"/>
    <cellStyle name="40% - Accent4 3 3 3 2 2 3 2 2" xfId="26148" xr:uid="{00000000-0005-0000-0000-0000D76D0000}"/>
    <cellStyle name="40% - Accent4 3 3 3 2 2 3 2 3" xfId="26149" xr:uid="{00000000-0005-0000-0000-0000D86D0000}"/>
    <cellStyle name="40% - Accent4 3 3 3 2 2 3 3" xfId="26150" xr:uid="{00000000-0005-0000-0000-0000D96D0000}"/>
    <cellStyle name="40% - Accent4 3 3 3 2 2 3 4" xfId="26151" xr:uid="{00000000-0005-0000-0000-0000DA6D0000}"/>
    <cellStyle name="40% - Accent4 3 3 3 2 2 4" xfId="26152" xr:uid="{00000000-0005-0000-0000-0000DB6D0000}"/>
    <cellStyle name="40% - Accent4 3 3 3 2 2 4 2" xfId="26153" xr:uid="{00000000-0005-0000-0000-0000DC6D0000}"/>
    <cellStyle name="40% - Accent4 3 3 3 2 2 4 3" xfId="26154" xr:uid="{00000000-0005-0000-0000-0000DD6D0000}"/>
    <cellStyle name="40% - Accent4 3 3 3 2 2 5" xfId="26155" xr:uid="{00000000-0005-0000-0000-0000DE6D0000}"/>
    <cellStyle name="40% - Accent4 3 3 3 2 2 5 2" xfId="26156" xr:uid="{00000000-0005-0000-0000-0000DF6D0000}"/>
    <cellStyle name="40% - Accent4 3 3 3 2 2 6" xfId="26157" xr:uid="{00000000-0005-0000-0000-0000E06D0000}"/>
    <cellStyle name="40% - Accent4 3 3 3 2 2 6 2" xfId="26158" xr:uid="{00000000-0005-0000-0000-0000E16D0000}"/>
    <cellStyle name="40% - Accent4 3 3 3 2 2 7" xfId="26159" xr:uid="{00000000-0005-0000-0000-0000E26D0000}"/>
    <cellStyle name="40% - Accent4 3 3 3 2 3" xfId="26160" xr:uid="{00000000-0005-0000-0000-0000E36D0000}"/>
    <cellStyle name="40% - Accent4 3 3 3 2 3 2" xfId="26161" xr:uid="{00000000-0005-0000-0000-0000E46D0000}"/>
    <cellStyle name="40% - Accent4 3 3 3 2 3 2 2" xfId="26162" xr:uid="{00000000-0005-0000-0000-0000E56D0000}"/>
    <cellStyle name="40% - Accent4 3 3 3 2 3 2 3" xfId="26163" xr:uid="{00000000-0005-0000-0000-0000E66D0000}"/>
    <cellStyle name="40% - Accent4 3 3 3 2 3 3" xfId="26164" xr:uid="{00000000-0005-0000-0000-0000E76D0000}"/>
    <cellStyle name="40% - Accent4 3 3 3 2 3 3 2" xfId="26165" xr:uid="{00000000-0005-0000-0000-0000E86D0000}"/>
    <cellStyle name="40% - Accent4 3 3 3 2 3 4" xfId="26166" xr:uid="{00000000-0005-0000-0000-0000E96D0000}"/>
    <cellStyle name="40% - Accent4 3 3 3 2 3 4 2" xfId="26167" xr:uid="{00000000-0005-0000-0000-0000EA6D0000}"/>
    <cellStyle name="40% - Accent4 3 3 3 2 3 5" xfId="26168" xr:uid="{00000000-0005-0000-0000-0000EB6D0000}"/>
    <cellStyle name="40% - Accent4 3 3 3 2 4" xfId="26169" xr:uid="{00000000-0005-0000-0000-0000EC6D0000}"/>
    <cellStyle name="40% - Accent4 3 3 3 2 4 2" xfId="26170" xr:uid="{00000000-0005-0000-0000-0000ED6D0000}"/>
    <cellStyle name="40% - Accent4 3 3 3 2 4 2 2" xfId="26171" xr:uid="{00000000-0005-0000-0000-0000EE6D0000}"/>
    <cellStyle name="40% - Accent4 3 3 3 2 4 2 3" xfId="26172" xr:uid="{00000000-0005-0000-0000-0000EF6D0000}"/>
    <cellStyle name="40% - Accent4 3 3 3 2 4 3" xfId="26173" xr:uid="{00000000-0005-0000-0000-0000F06D0000}"/>
    <cellStyle name="40% - Accent4 3 3 3 2 4 4" xfId="26174" xr:uid="{00000000-0005-0000-0000-0000F16D0000}"/>
    <cellStyle name="40% - Accent4 3 3 3 2 5" xfId="26175" xr:uid="{00000000-0005-0000-0000-0000F26D0000}"/>
    <cellStyle name="40% - Accent4 3 3 3 2 5 2" xfId="26176" xr:uid="{00000000-0005-0000-0000-0000F36D0000}"/>
    <cellStyle name="40% - Accent4 3 3 3 2 5 3" xfId="26177" xr:uid="{00000000-0005-0000-0000-0000F46D0000}"/>
    <cellStyle name="40% - Accent4 3 3 3 2 6" xfId="26178" xr:uid="{00000000-0005-0000-0000-0000F56D0000}"/>
    <cellStyle name="40% - Accent4 3 3 3 2 6 2" xfId="26179" xr:uid="{00000000-0005-0000-0000-0000F66D0000}"/>
    <cellStyle name="40% - Accent4 3 3 3 2 7" xfId="26180" xr:uid="{00000000-0005-0000-0000-0000F76D0000}"/>
    <cellStyle name="40% - Accent4 3 3 3 2 7 2" xfId="26181" xr:uid="{00000000-0005-0000-0000-0000F86D0000}"/>
    <cellStyle name="40% - Accent4 3 3 3 2 8" xfId="26182" xr:uid="{00000000-0005-0000-0000-0000F96D0000}"/>
    <cellStyle name="40% - Accent4 3 3 3 3" xfId="26183" xr:uid="{00000000-0005-0000-0000-0000FA6D0000}"/>
    <cellStyle name="40% - Accent4 3 3 3 3 2" xfId="26184" xr:uid="{00000000-0005-0000-0000-0000FB6D0000}"/>
    <cellStyle name="40% - Accent4 3 3 3 3 2 2" xfId="26185" xr:uid="{00000000-0005-0000-0000-0000FC6D0000}"/>
    <cellStyle name="40% - Accent4 3 3 3 3 2 2 2" xfId="26186" xr:uid="{00000000-0005-0000-0000-0000FD6D0000}"/>
    <cellStyle name="40% - Accent4 3 3 3 3 2 2 2 2" xfId="26187" xr:uid="{00000000-0005-0000-0000-0000FE6D0000}"/>
    <cellStyle name="40% - Accent4 3 3 3 3 2 2 2 3" xfId="26188" xr:uid="{00000000-0005-0000-0000-0000FF6D0000}"/>
    <cellStyle name="40% - Accent4 3 3 3 3 2 2 3" xfId="26189" xr:uid="{00000000-0005-0000-0000-0000006E0000}"/>
    <cellStyle name="40% - Accent4 3 3 3 3 2 2 4" xfId="26190" xr:uid="{00000000-0005-0000-0000-0000016E0000}"/>
    <cellStyle name="40% - Accent4 3 3 3 3 2 3" xfId="26191" xr:uid="{00000000-0005-0000-0000-0000026E0000}"/>
    <cellStyle name="40% - Accent4 3 3 3 3 2 3 2" xfId="26192" xr:uid="{00000000-0005-0000-0000-0000036E0000}"/>
    <cellStyle name="40% - Accent4 3 3 3 3 2 3 2 2" xfId="26193" xr:uid="{00000000-0005-0000-0000-0000046E0000}"/>
    <cellStyle name="40% - Accent4 3 3 3 3 2 3 2 3" xfId="26194" xr:uid="{00000000-0005-0000-0000-0000056E0000}"/>
    <cellStyle name="40% - Accent4 3 3 3 3 2 3 3" xfId="26195" xr:uid="{00000000-0005-0000-0000-0000066E0000}"/>
    <cellStyle name="40% - Accent4 3 3 3 3 2 3 4" xfId="26196" xr:uid="{00000000-0005-0000-0000-0000076E0000}"/>
    <cellStyle name="40% - Accent4 3 3 3 3 2 4" xfId="26197" xr:uid="{00000000-0005-0000-0000-0000086E0000}"/>
    <cellStyle name="40% - Accent4 3 3 3 3 2 4 2" xfId="26198" xr:uid="{00000000-0005-0000-0000-0000096E0000}"/>
    <cellStyle name="40% - Accent4 3 3 3 3 2 4 3" xfId="26199" xr:uid="{00000000-0005-0000-0000-00000A6E0000}"/>
    <cellStyle name="40% - Accent4 3 3 3 3 2 5" xfId="26200" xr:uid="{00000000-0005-0000-0000-00000B6E0000}"/>
    <cellStyle name="40% - Accent4 3 3 3 3 2 5 2" xfId="26201" xr:uid="{00000000-0005-0000-0000-00000C6E0000}"/>
    <cellStyle name="40% - Accent4 3 3 3 3 2 6" xfId="26202" xr:uid="{00000000-0005-0000-0000-00000D6E0000}"/>
    <cellStyle name="40% - Accent4 3 3 3 3 2 6 2" xfId="26203" xr:uid="{00000000-0005-0000-0000-00000E6E0000}"/>
    <cellStyle name="40% - Accent4 3 3 3 3 2 7" xfId="26204" xr:uid="{00000000-0005-0000-0000-00000F6E0000}"/>
    <cellStyle name="40% - Accent4 3 3 3 3 3" xfId="26205" xr:uid="{00000000-0005-0000-0000-0000106E0000}"/>
    <cellStyle name="40% - Accent4 3 3 3 3 3 2" xfId="26206" xr:uid="{00000000-0005-0000-0000-0000116E0000}"/>
    <cellStyle name="40% - Accent4 3 3 3 3 3 2 2" xfId="26207" xr:uid="{00000000-0005-0000-0000-0000126E0000}"/>
    <cellStyle name="40% - Accent4 3 3 3 3 3 2 3" xfId="26208" xr:uid="{00000000-0005-0000-0000-0000136E0000}"/>
    <cellStyle name="40% - Accent4 3 3 3 3 3 3" xfId="26209" xr:uid="{00000000-0005-0000-0000-0000146E0000}"/>
    <cellStyle name="40% - Accent4 3 3 3 3 3 3 2" xfId="26210" xr:uid="{00000000-0005-0000-0000-0000156E0000}"/>
    <cellStyle name="40% - Accent4 3 3 3 3 3 4" xfId="26211" xr:uid="{00000000-0005-0000-0000-0000166E0000}"/>
    <cellStyle name="40% - Accent4 3 3 3 3 3 4 2" xfId="26212" xr:uid="{00000000-0005-0000-0000-0000176E0000}"/>
    <cellStyle name="40% - Accent4 3 3 3 3 3 5" xfId="26213" xr:uid="{00000000-0005-0000-0000-0000186E0000}"/>
    <cellStyle name="40% - Accent4 3 3 3 3 4" xfId="26214" xr:uid="{00000000-0005-0000-0000-0000196E0000}"/>
    <cellStyle name="40% - Accent4 3 3 3 3 4 2" xfId="26215" xr:uid="{00000000-0005-0000-0000-00001A6E0000}"/>
    <cellStyle name="40% - Accent4 3 3 3 3 4 2 2" xfId="26216" xr:uid="{00000000-0005-0000-0000-00001B6E0000}"/>
    <cellStyle name="40% - Accent4 3 3 3 3 4 2 3" xfId="26217" xr:uid="{00000000-0005-0000-0000-00001C6E0000}"/>
    <cellStyle name="40% - Accent4 3 3 3 3 4 3" xfId="26218" xr:uid="{00000000-0005-0000-0000-00001D6E0000}"/>
    <cellStyle name="40% - Accent4 3 3 3 3 4 4" xfId="26219" xr:uid="{00000000-0005-0000-0000-00001E6E0000}"/>
    <cellStyle name="40% - Accent4 3 3 3 3 5" xfId="26220" xr:uid="{00000000-0005-0000-0000-00001F6E0000}"/>
    <cellStyle name="40% - Accent4 3 3 3 3 5 2" xfId="26221" xr:uid="{00000000-0005-0000-0000-0000206E0000}"/>
    <cellStyle name="40% - Accent4 3 3 3 3 5 3" xfId="26222" xr:uid="{00000000-0005-0000-0000-0000216E0000}"/>
    <cellStyle name="40% - Accent4 3 3 3 3 6" xfId="26223" xr:uid="{00000000-0005-0000-0000-0000226E0000}"/>
    <cellStyle name="40% - Accent4 3 3 3 3 6 2" xfId="26224" xr:uid="{00000000-0005-0000-0000-0000236E0000}"/>
    <cellStyle name="40% - Accent4 3 3 3 3 7" xfId="26225" xr:uid="{00000000-0005-0000-0000-0000246E0000}"/>
    <cellStyle name="40% - Accent4 3 3 3 3 7 2" xfId="26226" xr:uid="{00000000-0005-0000-0000-0000256E0000}"/>
    <cellStyle name="40% - Accent4 3 3 3 3 8" xfId="26227" xr:uid="{00000000-0005-0000-0000-0000266E0000}"/>
    <cellStyle name="40% - Accent4 3 3 3 4" xfId="26228" xr:uid="{00000000-0005-0000-0000-0000276E0000}"/>
    <cellStyle name="40% - Accent4 3 3 3 4 2" xfId="26229" xr:uid="{00000000-0005-0000-0000-0000286E0000}"/>
    <cellStyle name="40% - Accent4 3 3 3 4 2 2" xfId="26230" xr:uid="{00000000-0005-0000-0000-0000296E0000}"/>
    <cellStyle name="40% - Accent4 3 3 3 4 2 2 2" xfId="26231" xr:uid="{00000000-0005-0000-0000-00002A6E0000}"/>
    <cellStyle name="40% - Accent4 3 3 3 4 2 2 3" xfId="26232" xr:uid="{00000000-0005-0000-0000-00002B6E0000}"/>
    <cellStyle name="40% - Accent4 3 3 3 4 2 3" xfId="26233" xr:uid="{00000000-0005-0000-0000-00002C6E0000}"/>
    <cellStyle name="40% - Accent4 3 3 3 4 2 4" xfId="26234" xr:uid="{00000000-0005-0000-0000-00002D6E0000}"/>
    <cellStyle name="40% - Accent4 3 3 3 4 3" xfId="26235" xr:uid="{00000000-0005-0000-0000-00002E6E0000}"/>
    <cellStyle name="40% - Accent4 3 3 3 4 3 2" xfId="26236" xr:uid="{00000000-0005-0000-0000-00002F6E0000}"/>
    <cellStyle name="40% - Accent4 3 3 3 4 3 2 2" xfId="26237" xr:uid="{00000000-0005-0000-0000-0000306E0000}"/>
    <cellStyle name="40% - Accent4 3 3 3 4 3 2 3" xfId="26238" xr:uid="{00000000-0005-0000-0000-0000316E0000}"/>
    <cellStyle name="40% - Accent4 3 3 3 4 3 3" xfId="26239" xr:uid="{00000000-0005-0000-0000-0000326E0000}"/>
    <cellStyle name="40% - Accent4 3 3 3 4 3 4" xfId="26240" xr:uid="{00000000-0005-0000-0000-0000336E0000}"/>
    <cellStyle name="40% - Accent4 3 3 3 4 4" xfId="26241" xr:uid="{00000000-0005-0000-0000-0000346E0000}"/>
    <cellStyle name="40% - Accent4 3 3 3 4 4 2" xfId="26242" xr:uid="{00000000-0005-0000-0000-0000356E0000}"/>
    <cellStyle name="40% - Accent4 3 3 3 4 4 3" xfId="26243" xr:uid="{00000000-0005-0000-0000-0000366E0000}"/>
    <cellStyle name="40% - Accent4 3 3 3 4 5" xfId="26244" xr:uid="{00000000-0005-0000-0000-0000376E0000}"/>
    <cellStyle name="40% - Accent4 3 3 3 4 5 2" xfId="26245" xr:uid="{00000000-0005-0000-0000-0000386E0000}"/>
    <cellStyle name="40% - Accent4 3 3 3 4 6" xfId="26246" xr:uid="{00000000-0005-0000-0000-0000396E0000}"/>
    <cellStyle name="40% - Accent4 3 3 3 4 6 2" xfId="26247" xr:uid="{00000000-0005-0000-0000-00003A6E0000}"/>
    <cellStyle name="40% - Accent4 3 3 3 4 7" xfId="26248" xr:uid="{00000000-0005-0000-0000-00003B6E0000}"/>
    <cellStyle name="40% - Accent4 3 3 3 5" xfId="26249" xr:uid="{00000000-0005-0000-0000-00003C6E0000}"/>
    <cellStyle name="40% - Accent4 3 3 3 5 2" xfId="26250" xr:uid="{00000000-0005-0000-0000-00003D6E0000}"/>
    <cellStyle name="40% - Accent4 3 3 3 5 2 2" xfId="26251" xr:uid="{00000000-0005-0000-0000-00003E6E0000}"/>
    <cellStyle name="40% - Accent4 3 3 3 5 2 3" xfId="26252" xr:uid="{00000000-0005-0000-0000-00003F6E0000}"/>
    <cellStyle name="40% - Accent4 3 3 3 5 3" xfId="26253" xr:uid="{00000000-0005-0000-0000-0000406E0000}"/>
    <cellStyle name="40% - Accent4 3 3 3 5 3 2" xfId="26254" xr:uid="{00000000-0005-0000-0000-0000416E0000}"/>
    <cellStyle name="40% - Accent4 3 3 3 5 4" xfId="26255" xr:uid="{00000000-0005-0000-0000-0000426E0000}"/>
    <cellStyle name="40% - Accent4 3 3 3 5 4 2" xfId="26256" xr:uid="{00000000-0005-0000-0000-0000436E0000}"/>
    <cellStyle name="40% - Accent4 3 3 3 5 5" xfId="26257" xr:uid="{00000000-0005-0000-0000-0000446E0000}"/>
    <cellStyle name="40% - Accent4 3 3 3 6" xfId="26258" xr:uid="{00000000-0005-0000-0000-0000456E0000}"/>
    <cellStyle name="40% - Accent4 3 3 3 6 2" xfId="26259" xr:uid="{00000000-0005-0000-0000-0000466E0000}"/>
    <cellStyle name="40% - Accent4 3 3 3 6 2 2" xfId="26260" xr:uid="{00000000-0005-0000-0000-0000476E0000}"/>
    <cellStyle name="40% - Accent4 3 3 3 6 2 3" xfId="26261" xr:uid="{00000000-0005-0000-0000-0000486E0000}"/>
    <cellStyle name="40% - Accent4 3 3 3 6 3" xfId="26262" xr:uid="{00000000-0005-0000-0000-0000496E0000}"/>
    <cellStyle name="40% - Accent4 3 3 3 6 4" xfId="26263" xr:uid="{00000000-0005-0000-0000-00004A6E0000}"/>
    <cellStyle name="40% - Accent4 3 3 3 7" xfId="26264" xr:uid="{00000000-0005-0000-0000-00004B6E0000}"/>
    <cellStyle name="40% - Accent4 3 3 3 7 2" xfId="26265" xr:uid="{00000000-0005-0000-0000-00004C6E0000}"/>
    <cellStyle name="40% - Accent4 3 3 3 7 3" xfId="26266" xr:uid="{00000000-0005-0000-0000-00004D6E0000}"/>
    <cellStyle name="40% - Accent4 3 3 3 8" xfId="26267" xr:uid="{00000000-0005-0000-0000-00004E6E0000}"/>
    <cellStyle name="40% - Accent4 3 3 3 8 2" xfId="26268" xr:uid="{00000000-0005-0000-0000-00004F6E0000}"/>
    <cellStyle name="40% - Accent4 3 3 3 9" xfId="26269" xr:uid="{00000000-0005-0000-0000-0000506E0000}"/>
    <cellStyle name="40% - Accent4 3 3 3 9 2" xfId="26270" xr:uid="{00000000-0005-0000-0000-0000516E0000}"/>
    <cellStyle name="40% - Accent4 3 3 4" xfId="26271" xr:uid="{00000000-0005-0000-0000-0000526E0000}"/>
    <cellStyle name="40% - Accent4 3 3 4 2" xfId="26272" xr:uid="{00000000-0005-0000-0000-0000536E0000}"/>
    <cellStyle name="40% - Accent4 3 3 4 2 2" xfId="26273" xr:uid="{00000000-0005-0000-0000-0000546E0000}"/>
    <cellStyle name="40% - Accent4 3 3 4 2 2 2" xfId="26274" xr:uid="{00000000-0005-0000-0000-0000556E0000}"/>
    <cellStyle name="40% - Accent4 3 3 4 2 2 2 2" xfId="26275" xr:uid="{00000000-0005-0000-0000-0000566E0000}"/>
    <cellStyle name="40% - Accent4 3 3 4 2 2 2 3" xfId="26276" xr:uid="{00000000-0005-0000-0000-0000576E0000}"/>
    <cellStyle name="40% - Accent4 3 3 4 2 2 3" xfId="26277" xr:uid="{00000000-0005-0000-0000-0000586E0000}"/>
    <cellStyle name="40% - Accent4 3 3 4 2 2 4" xfId="26278" xr:uid="{00000000-0005-0000-0000-0000596E0000}"/>
    <cellStyle name="40% - Accent4 3 3 4 2 3" xfId="26279" xr:uid="{00000000-0005-0000-0000-00005A6E0000}"/>
    <cellStyle name="40% - Accent4 3 3 4 2 3 2" xfId="26280" xr:uid="{00000000-0005-0000-0000-00005B6E0000}"/>
    <cellStyle name="40% - Accent4 3 3 4 2 3 2 2" xfId="26281" xr:uid="{00000000-0005-0000-0000-00005C6E0000}"/>
    <cellStyle name="40% - Accent4 3 3 4 2 3 2 3" xfId="26282" xr:uid="{00000000-0005-0000-0000-00005D6E0000}"/>
    <cellStyle name="40% - Accent4 3 3 4 2 3 3" xfId="26283" xr:uid="{00000000-0005-0000-0000-00005E6E0000}"/>
    <cellStyle name="40% - Accent4 3 3 4 2 3 4" xfId="26284" xr:uid="{00000000-0005-0000-0000-00005F6E0000}"/>
    <cellStyle name="40% - Accent4 3 3 4 2 4" xfId="26285" xr:uid="{00000000-0005-0000-0000-0000606E0000}"/>
    <cellStyle name="40% - Accent4 3 3 4 2 4 2" xfId="26286" xr:uid="{00000000-0005-0000-0000-0000616E0000}"/>
    <cellStyle name="40% - Accent4 3 3 4 2 4 3" xfId="26287" xr:uid="{00000000-0005-0000-0000-0000626E0000}"/>
    <cellStyle name="40% - Accent4 3 3 4 2 5" xfId="26288" xr:uid="{00000000-0005-0000-0000-0000636E0000}"/>
    <cellStyle name="40% - Accent4 3 3 4 2 5 2" xfId="26289" xr:uid="{00000000-0005-0000-0000-0000646E0000}"/>
    <cellStyle name="40% - Accent4 3 3 4 2 6" xfId="26290" xr:uid="{00000000-0005-0000-0000-0000656E0000}"/>
    <cellStyle name="40% - Accent4 3 3 4 2 6 2" xfId="26291" xr:uid="{00000000-0005-0000-0000-0000666E0000}"/>
    <cellStyle name="40% - Accent4 3 3 4 2 7" xfId="26292" xr:uid="{00000000-0005-0000-0000-0000676E0000}"/>
    <cellStyle name="40% - Accent4 3 3 4 3" xfId="26293" xr:uid="{00000000-0005-0000-0000-0000686E0000}"/>
    <cellStyle name="40% - Accent4 3 3 4 3 2" xfId="26294" xr:uid="{00000000-0005-0000-0000-0000696E0000}"/>
    <cellStyle name="40% - Accent4 3 3 4 3 2 2" xfId="26295" xr:uid="{00000000-0005-0000-0000-00006A6E0000}"/>
    <cellStyle name="40% - Accent4 3 3 4 3 2 3" xfId="26296" xr:uid="{00000000-0005-0000-0000-00006B6E0000}"/>
    <cellStyle name="40% - Accent4 3 3 4 3 3" xfId="26297" xr:uid="{00000000-0005-0000-0000-00006C6E0000}"/>
    <cellStyle name="40% - Accent4 3 3 4 3 3 2" xfId="26298" xr:uid="{00000000-0005-0000-0000-00006D6E0000}"/>
    <cellStyle name="40% - Accent4 3 3 4 3 4" xfId="26299" xr:uid="{00000000-0005-0000-0000-00006E6E0000}"/>
    <cellStyle name="40% - Accent4 3 3 4 3 4 2" xfId="26300" xr:uid="{00000000-0005-0000-0000-00006F6E0000}"/>
    <cellStyle name="40% - Accent4 3 3 4 3 5" xfId="26301" xr:uid="{00000000-0005-0000-0000-0000706E0000}"/>
    <cellStyle name="40% - Accent4 3 3 4 4" xfId="26302" xr:uid="{00000000-0005-0000-0000-0000716E0000}"/>
    <cellStyle name="40% - Accent4 3 3 4 4 2" xfId="26303" xr:uid="{00000000-0005-0000-0000-0000726E0000}"/>
    <cellStyle name="40% - Accent4 3 3 4 4 2 2" xfId="26304" xr:uid="{00000000-0005-0000-0000-0000736E0000}"/>
    <cellStyle name="40% - Accent4 3 3 4 4 2 3" xfId="26305" xr:uid="{00000000-0005-0000-0000-0000746E0000}"/>
    <cellStyle name="40% - Accent4 3 3 4 4 3" xfId="26306" xr:uid="{00000000-0005-0000-0000-0000756E0000}"/>
    <cellStyle name="40% - Accent4 3 3 4 4 4" xfId="26307" xr:uid="{00000000-0005-0000-0000-0000766E0000}"/>
    <cellStyle name="40% - Accent4 3 3 4 5" xfId="26308" xr:uid="{00000000-0005-0000-0000-0000776E0000}"/>
    <cellStyle name="40% - Accent4 3 3 4 5 2" xfId="26309" xr:uid="{00000000-0005-0000-0000-0000786E0000}"/>
    <cellStyle name="40% - Accent4 3 3 4 5 3" xfId="26310" xr:uid="{00000000-0005-0000-0000-0000796E0000}"/>
    <cellStyle name="40% - Accent4 3 3 4 6" xfId="26311" xr:uid="{00000000-0005-0000-0000-00007A6E0000}"/>
    <cellStyle name="40% - Accent4 3 3 4 6 2" xfId="26312" xr:uid="{00000000-0005-0000-0000-00007B6E0000}"/>
    <cellStyle name="40% - Accent4 3 3 4 7" xfId="26313" xr:uid="{00000000-0005-0000-0000-00007C6E0000}"/>
    <cellStyle name="40% - Accent4 3 3 4 7 2" xfId="26314" xr:uid="{00000000-0005-0000-0000-00007D6E0000}"/>
    <cellStyle name="40% - Accent4 3 3 4 8" xfId="26315" xr:uid="{00000000-0005-0000-0000-00007E6E0000}"/>
    <cellStyle name="40% - Accent4 3 3 5" xfId="26316" xr:uid="{00000000-0005-0000-0000-00007F6E0000}"/>
    <cellStyle name="40% - Accent4 3 3 5 2" xfId="26317" xr:uid="{00000000-0005-0000-0000-0000806E0000}"/>
    <cellStyle name="40% - Accent4 3 3 5 2 2" xfId="26318" xr:uid="{00000000-0005-0000-0000-0000816E0000}"/>
    <cellStyle name="40% - Accent4 3 3 5 2 2 2" xfId="26319" xr:uid="{00000000-0005-0000-0000-0000826E0000}"/>
    <cellStyle name="40% - Accent4 3 3 5 2 2 2 2" xfId="26320" xr:uid="{00000000-0005-0000-0000-0000836E0000}"/>
    <cellStyle name="40% - Accent4 3 3 5 2 2 2 3" xfId="26321" xr:uid="{00000000-0005-0000-0000-0000846E0000}"/>
    <cellStyle name="40% - Accent4 3 3 5 2 2 3" xfId="26322" xr:uid="{00000000-0005-0000-0000-0000856E0000}"/>
    <cellStyle name="40% - Accent4 3 3 5 2 2 4" xfId="26323" xr:uid="{00000000-0005-0000-0000-0000866E0000}"/>
    <cellStyle name="40% - Accent4 3 3 5 2 3" xfId="26324" xr:uid="{00000000-0005-0000-0000-0000876E0000}"/>
    <cellStyle name="40% - Accent4 3 3 5 2 3 2" xfId="26325" xr:uid="{00000000-0005-0000-0000-0000886E0000}"/>
    <cellStyle name="40% - Accent4 3 3 5 2 3 2 2" xfId="26326" xr:uid="{00000000-0005-0000-0000-0000896E0000}"/>
    <cellStyle name="40% - Accent4 3 3 5 2 3 2 3" xfId="26327" xr:uid="{00000000-0005-0000-0000-00008A6E0000}"/>
    <cellStyle name="40% - Accent4 3 3 5 2 3 3" xfId="26328" xr:uid="{00000000-0005-0000-0000-00008B6E0000}"/>
    <cellStyle name="40% - Accent4 3 3 5 2 3 4" xfId="26329" xr:uid="{00000000-0005-0000-0000-00008C6E0000}"/>
    <cellStyle name="40% - Accent4 3 3 5 2 4" xfId="26330" xr:uid="{00000000-0005-0000-0000-00008D6E0000}"/>
    <cellStyle name="40% - Accent4 3 3 5 2 4 2" xfId="26331" xr:uid="{00000000-0005-0000-0000-00008E6E0000}"/>
    <cellStyle name="40% - Accent4 3 3 5 2 4 3" xfId="26332" xr:uid="{00000000-0005-0000-0000-00008F6E0000}"/>
    <cellStyle name="40% - Accent4 3 3 5 2 5" xfId="26333" xr:uid="{00000000-0005-0000-0000-0000906E0000}"/>
    <cellStyle name="40% - Accent4 3 3 5 2 5 2" xfId="26334" xr:uid="{00000000-0005-0000-0000-0000916E0000}"/>
    <cellStyle name="40% - Accent4 3 3 5 2 6" xfId="26335" xr:uid="{00000000-0005-0000-0000-0000926E0000}"/>
    <cellStyle name="40% - Accent4 3 3 5 2 6 2" xfId="26336" xr:uid="{00000000-0005-0000-0000-0000936E0000}"/>
    <cellStyle name="40% - Accent4 3 3 5 2 7" xfId="26337" xr:uid="{00000000-0005-0000-0000-0000946E0000}"/>
    <cellStyle name="40% - Accent4 3 3 5 3" xfId="26338" xr:uid="{00000000-0005-0000-0000-0000956E0000}"/>
    <cellStyle name="40% - Accent4 3 3 5 3 2" xfId="26339" xr:uid="{00000000-0005-0000-0000-0000966E0000}"/>
    <cellStyle name="40% - Accent4 3 3 5 3 2 2" xfId="26340" xr:uid="{00000000-0005-0000-0000-0000976E0000}"/>
    <cellStyle name="40% - Accent4 3 3 5 3 2 3" xfId="26341" xr:uid="{00000000-0005-0000-0000-0000986E0000}"/>
    <cellStyle name="40% - Accent4 3 3 5 3 3" xfId="26342" xr:uid="{00000000-0005-0000-0000-0000996E0000}"/>
    <cellStyle name="40% - Accent4 3 3 5 3 3 2" xfId="26343" xr:uid="{00000000-0005-0000-0000-00009A6E0000}"/>
    <cellStyle name="40% - Accent4 3 3 5 3 4" xfId="26344" xr:uid="{00000000-0005-0000-0000-00009B6E0000}"/>
    <cellStyle name="40% - Accent4 3 3 5 3 4 2" xfId="26345" xr:uid="{00000000-0005-0000-0000-00009C6E0000}"/>
    <cellStyle name="40% - Accent4 3 3 5 3 5" xfId="26346" xr:uid="{00000000-0005-0000-0000-00009D6E0000}"/>
    <cellStyle name="40% - Accent4 3 3 5 4" xfId="26347" xr:uid="{00000000-0005-0000-0000-00009E6E0000}"/>
    <cellStyle name="40% - Accent4 3 3 5 4 2" xfId="26348" xr:uid="{00000000-0005-0000-0000-00009F6E0000}"/>
    <cellStyle name="40% - Accent4 3 3 5 4 2 2" xfId="26349" xr:uid="{00000000-0005-0000-0000-0000A06E0000}"/>
    <cellStyle name="40% - Accent4 3 3 5 4 2 3" xfId="26350" xr:uid="{00000000-0005-0000-0000-0000A16E0000}"/>
    <cellStyle name="40% - Accent4 3 3 5 4 3" xfId="26351" xr:uid="{00000000-0005-0000-0000-0000A26E0000}"/>
    <cellStyle name="40% - Accent4 3 3 5 4 4" xfId="26352" xr:uid="{00000000-0005-0000-0000-0000A36E0000}"/>
    <cellStyle name="40% - Accent4 3 3 5 5" xfId="26353" xr:uid="{00000000-0005-0000-0000-0000A46E0000}"/>
    <cellStyle name="40% - Accent4 3 3 5 5 2" xfId="26354" xr:uid="{00000000-0005-0000-0000-0000A56E0000}"/>
    <cellStyle name="40% - Accent4 3 3 5 5 3" xfId="26355" xr:uid="{00000000-0005-0000-0000-0000A66E0000}"/>
    <cellStyle name="40% - Accent4 3 3 5 6" xfId="26356" xr:uid="{00000000-0005-0000-0000-0000A76E0000}"/>
    <cellStyle name="40% - Accent4 3 3 5 6 2" xfId="26357" xr:uid="{00000000-0005-0000-0000-0000A86E0000}"/>
    <cellStyle name="40% - Accent4 3 3 5 7" xfId="26358" xr:uid="{00000000-0005-0000-0000-0000A96E0000}"/>
    <cellStyle name="40% - Accent4 3 3 5 7 2" xfId="26359" xr:uid="{00000000-0005-0000-0000-0000AA6E0000}"/>
    <cellStyle name="40% - Accent4 3 3 5 8" xfId="26360" xr:uid="{00000000-0005-0000-0000-0000AB6E0000}"/>
    <cellStyle name="40% - Accent4 3 3 6" xfId="26361" xr:uid="{00000000-0005-0000-0000-0000AC6E0000}"/>
    <cellStyle name="40% - Accent4 3 3 6 2" xfId="26362" xr:uid="{00000000-0005-0000-0000-0000AD6E0000}"/>
    <cellStyle name="40% - Accent4 3 3 6 2 2" xfId="26363" xr:uid="{00000000-0005-0000-0000-0000AE6E0000}"/>
    <cellStyle name="40% - Accent4 3 3 6 2 2 2" xfId="26364" xr:uid="{00000000-0005-0000-0000-0000AF6E0000}"/>
    <cellStyle name="40% - Accent4 3 3 6 2 2 3" xfId="26365" xr:uid="{00000000-0005-0000-0000-0000B06E0000}"/>
    <cellStyle name="40% - Accent4 3 3 6 2 3" xfId="26366" xr:uid="{00000000-0005-0000-0000-0000B16E0000}"/>
    <cellStyle name="40% - Accent4 3 3 6 2 4" xfId="26367" xr:uid="{00000000-0005-0000-0000-0000B26E0000}"/>
    <cellStyle name="40% - Accent4 3 3 6 3" xfId="26368" xr:uid="{00000000-0005-0000-0000-0000B36E0000}"/>
    <cellStyle name="40% - Accent4 3 3 6 3 2" xfId="26369" xr:uid="{00000000-0005-0000-0000-0000B46E0000}"/>
    <cellStyle name="40% - Accent4 3 3 6 3 2 2" xfId="26370" xr:uid="{00000000-0005-0000-0000-0000B56E0000}"/>
    <cellStyle name="40% - Accent4 3 3 6 3 2 3" xfId="26371" xr:uid="{00000000-0005-0000-0000-0000B66E0000}"/>
    <cellStyle name="40% - Accent4 3 3 6 3 3" xfId="26372" xr:uid="{00000000-0005-0000-0000-0000B76E0000}"/>
    <cellStyle name="40% - Accent4 3 3 6 3 4" xfId="26373" xr:uid="{00000000-0005-0000-0000-0000B86E0000}"/>
    <cellStyle name="40% - Accent4 3 3 6 4" xfId="26374" xr:uid="{00000000-0005-0000-0000-0000B96E0000}"/>
    <cellStyle name="40% - Accent4 3 3 6 4 2" xfId="26375" xr:uid="{00000000-0005-0000-0000-0000BA6E0000}"/>
    <cellStyle name="40% - Accent4 3 3 6 4 3" xfId="26376" xr:uid="{00000000-0005-0000-0000-0000BB6E0000}"/>
    <cellStyle name="40% - Accent4 3 3 6 5" xfId="26377" xr:uid="{00000000-0005-0000-0000-0000BC6E0000}"/>
    <cellStyle name="40% - Accent4 3 3 6 5 2" xfId="26378" xr:uid="{00000000-0005-0000-0000-0000BD6E0000}"/>
    <cellStyle name="40% - Accent4 3 3 6 6" xfId="26379" xr:uid="{00000000-0005-0000-0000-0000BE6E0000}"/>
    <cellStyle name="40% - Accent4 3 3 6 6 2" xfId="26380" xr:uid="{00000000-0005-0000-0000-0000BF6E0000}"/>
    <cellStyle name="40% - Accent4 3 3 6 7" xfId="26381" xr:uid="{00000000-0005-0000-0000-0000C06E0000}"/>
    <cellStyle name="40% - Accent4 3 3 7" xfId="26382" xr:uid="{00000000-0005-0000-0000-0000C16E0000}"/>
    <cellStyle name="40% - Accent4 3 3 7 2" xfId="26383" xr:uid="{00000000-0005-0000-0000-0000C26E0000}"/>
    <cellStyle name="40% - Accent4 3 3 7 2 2" xfId="26384" xr:uid="{00000000-0005-0000-0000-0000C36E0000}"/>
    <cellStyle name="40% - Accent4 3 3 7 2 3" xfId="26385" xr:uid="{00000000-0005-0000-0000-0000C46E0000}"/>
    <cellStyle name="40% - Accent4 3 3 7 3" xfId="26386" xr:uid="{00000000-0005-0000-0000-0000C56E0000}"/>
    <cellStyle name="40% - Accent4 3 3 7 3 2" xfId="26387" xr:uid="{00000000-0005-0000-0000-0000C66E0000}"/>
    <cellStyle name="40% - Accent4 3 3 7 4" xfId="26388" xr:uid="{00000000-0005-0000-0000-0000C76E0000}"/>
    <cellStyle name="40% - Accent4 3 3 7 4 2" xfId="26389" xr:uid="{00000000-0005-0000-0000-0000C86E0000}"/>
    <cellStyle name="40% - Accent4 3 3 7 5" xfId="26390" xr:uid="{00000000-0005-0000-0000-0000C96E0000}"/>
    <cellStyle name="40% - Accent4 3 3 8" xfId="26391" xr:uid="{00000000-0005-0000-0000-0000CA6E0000}"/>
    <cellStyle name="40% - Accent4 3 3 8 2" xfId="26392" xr:uid="{00000000-0005-0000-0000-0000CB6E0000}"/>
    <cellStyle name="40% - Accent4 3 3 8 2 2" xfId="26393" xr:uid="{00000000-0005-0000-0000-0000CC6E0000}"/>
    <cellStyle name="40% - Accent4 3 3 8 2 3" xfId="26394" xr:uid="{00000000-0005-0000-0000-0000CD6E0000}"/>
    <cellStyle name="40% - Accent4 3 3 8 3" xfId="26395" xr:uid="{00000000-0005-0000-0000-0000CE6E0000}"/>
    <cellStyle name="40% - Accent4 3 3 8 4" xfId="26396" xr:uid="{00000000-0005-0000-0000-0000CF6E0000}"/>
    <cellStyle name="40% - Accent4 3 3 9" xfId="26397" xr:uid="{00000000-0005-0000-0000-0000D06E0000}"/>
    <cellStyle name="40% - Accent4 3 3 9 2" xfId="26398" xr:uid="{00000000-0005-0000-0000-0000D16E0000}"/>
    <cellStyle name="40% - Accent4 3 3 9 3" xfId="26399" xr:uid="{00000000-0005-0000-0000-0000D26E0000}"/>
    <cellStyle name="40% - Accent4 3 4" xfId="26400" xr:uid="{00000000-0005-0000-0000-0000D36E0000}"/>
    <cellStyle name="40% - Accent4 3 4 10" xfId="26401" xr:uid="{00000000-0005-0000-0000-0000D46E0000}"/>
    <cellStyle name="40% - Accent4 3 4 11" xfId="52927" xr:uid="{00000000-0005-0000-0000-0000D56E0000}"/>
    <cellStyle name="40% - Accent4 3 4 12" xfId="54338" xr:uid="{00000000-0005-0000-0000-0000D66E0000}"/>
    <cellStyle name="40% - Accent4 3 4 13" xfId="55864" xr:uid="{00000000-0005-0000-0000-0000D76E0000}"/>
    <cellStyle name="40% - Accent4 3 4 14" xfId="57242" xr:uid="{00000000-0005-0000-0000-0000D86E0000}"/>
    <cellStyle name="40% - Accent4 3 4 2" xfId="26402" xr:uid="{00000000-0005-0000-0000-0000D96E0000}"/>
    <cellStyle name="40% - Accent4 3 4 2 2" xfId="26403" xr:uid="{00000000-0005-0000-0000-0000DA6E0000}"/>
    <cellStyle name="40% - Accent4 3 4 2 2 2" xfId="26404" xr:uid="{00000000-0005-0000-0000-0000DB6E0000}"/>
    <cellStyle name="40% - Accent4 3 4 2 2 2 2" xfId="26405" xr:uid="{00000000-0005-0000-0000-0000DC6E0000}"/>
    <cellStyle name="40% - Accent4 3 4 2 2 2 2 2" xfId="26406" xr:uid="{00000000-0005-0000-0000-0000DD6E0000}"/>
    <cellStyle name="40% - Accent4 3 4 2 2 2 2 3" xfId="26407" xr:uid="{00000000-0005-0000-0000-0000DE6E0000}"/>
    <cellStyle name="40% - Accent4 3 4 2 2 2 3" xfId="26408" xr:uid="{00000000-0005-0000-0000-0000DF6E0000}"/>
    <cellStyle name="40% - Accent4 3 4 2 2 2 4" xfId="26409" xr:uid="{00000000-0005-0000-0000-0000E06E0000}"/>
    <cellStyle name="40% - Accent4 3 4 2 2 3" xfId="26410" xr:uid="{00000000-0005-0000-0000-0000E16E0000}"/>
    <cellStyle name="40% - Accent4 3 4 2 2 3 2" xfId="26411" xr:uid="{00000000-0005-0000-0000-0000E26E0000}"/>
    <cellStyle name="40% - Accent4 3 4 2 2 3 2 2" xfId="26412" xr:uid="{00000000-0005-0000-0000-0000E36E0000}"/>
    <cellStyle name="40% - Accent4 3 4 2 2 3 2 3" xfId="26413" xr:uid="{00000000-0005-0000-0000-0000E46E0000}"/>
    <cellStyle name="40% - Accent4 3 4 2 2 3 3" xfId="26414" xr:uid="{00000000-0005-0000-0000-0000E56E0000}"/>
    <cellStyle name="40% - Accent4 3 4 2 2 3 4" xfId="26415" xr:uid="{00000000-0005-0000-0000-0000E66E0000}"/>
    <cellStyle name="40% - Accent4 3 4 2 2 4" xfId="26416" xr:uid="{00000000-0005-0000-0000-0000E76E0000}"/>
    <cellStyle name="40% - Accent4 3 4 2 2 4 2" xfId="26417" xr:uid="{00000000-0005-0000-0000-0000E86E0000}"/>
    <cellStyle name="40% - Accent4 3 4 2 2 4 3" xfId="26418" xr:uid="{00000000-0005-0000-0000-0000E96E0000}"/>
    <cellStyle name="40% - Accent4 3 4 2 2 5" xfId="26419" xr:uid="{00000000-0005-0000-0000-0000EA6E0000}"/>
    <cellStyle name="40% - Accent4 3 4 2 2 5 2" xfId="26420" xr:uid="{00000000-0005-0000-0000-0000EB6E0000}"/>
    <cellStyle name="40% - Accent4 3 4 2 2 6" xfId="26421" xr:uid="{00000000-0005-0000-0000-0000EC6E0000}"/>
    <cellStyle name="40% - Accent4 3 4 2 2 6 2" xfId="26422" xr:uid="{00000000-0005-0000-0000-0000ED6E0000}"/>
    <cellStyle name="40% - Accent4 3 4 2 2 7" xfId="26423" xr:uid="{00000000-0005-0000-0000-0000EE6E0000}"/>
    <cellStyle name="40% - Accent4 3 4 2 2 8" xfId="55022" xr:uid="{00000000-0005-0000-0000-0000EF6E0000}"/>
    <cellStyle name="40% - Accent4 3 4 2 3" xfId="26424" xr:uid="{00000000-0005-0000-0000-0000F06E0000}"/>
    <cellStyle name="40% - Accent4 3 4 2 3 2" xfId="26425" xr:uid="{00000000-0005-0000-0000-0000F16E0000}"/>
    <cellStyle name="40% - Accent4 3 4 2 3 2 2" xfId="26426" xr:uid="{00000000-0005-0000-0000-0000F26E0000}"/>
    <cellStyle name="40% - Accent4 3 4 2 3 2 3" xfId="26427" xr:uid="{00000000-0005-0000-0000-0000F36E0000}"/>
    <cellStyle name="40% - Accent4 3 4 2 3 3" xfId="26428" xr:uid="{00000000-0005-0000-0000-0000F46E0000}"/>
    <cellStyle name="40% - Accent4 3 4 2 3 3 2" xfId="26429" xr:uid="{00000000-0005-0000-0000-0000F56E0000}"/>
    <cellStyle name="40% - Accent4 3 4 2 3 4" xfId="26430" xr:uid="{00000000-0005-0000-0000-0000F66E0000}"/>
    <cellStyle name="40% - Accent4 3 4 2 3 4 2" xfId="26431" xr:uid="{00000000-0005-0000-0000-0000F76E0000}"/>
    <cellStyle name="40% - Accent4 3 4 2 3 5" xfId="26432" xr:uid="{00000000-0005-0000-0000-0000F86E0000}"/>
    <cellStyle name="40% - Accent4 3 4 2 4" xfId="26433" xr:uid="{00000000-0005-0000-0000-0000F96E0000}"/>
    <cellStyle name="40% - Accent4 3 4 2 4 2" xfId="26434" xr:uid="{00000000-0005-0000-0000-0000FA6E0000}"/>
    <cellStyle name="40% - Accent4 3 4 2 4 2 2" xfId="26435" xr:uid="{00000000-0005-0000-0000-0000FB6E0000}"/>
    <cellStyle name="40% - Accent4 3 4 2 4 2 3" xfId="26436" xr:uid="{00000000-0005-0000-0000-0000FC6E0000}"/>
    <cellStyle name="40% - Accent4 3 4 2 4 3" xfId="26437" xr:uid="{00000000-0005-0000-0000-0000FD6E0000}"/>
    <cellStyle name="40% - Accent4 3 4 2 4 4" xfId="26438" xr:uid="{00000000-0005-0000-0000-0000FE6E0000}"/>
    <cellStyle name="40% - Accent4 3 4 2 5" xfId="26439" xr:uid="{00000000-0005-0000-0000-0000FF6E0000}"/>
    <cellStyle name="40% - Accent4 3 4 2 5 2" xfId="26440" xr:uid="{00000000-0005-0000-0000-0000006F0000}"/>
    <cellStyle name="40% - Accent4 3 4 2 5 3" xfId="26441" xr:uid="{00000000-0005-0000-0000-0000016F0000}"/>
    <cellStyle name="40% - Accent4 3 4 2 6" xfId="26442" xr:uid="{00000000-0005-0000-0000-0000026F0000}"/>
    <cellStyle name="40% - Accent4 3 4 2 6 2" xfId="26443" xr:uid="{00000000-0005-0000-0000-0000036F0000}"/>
    <cellStyle name="40% - Accent4 3 4 2 7" xfId="26444" xr:uid="{00000000-0005-0000-0000-0000046F0000}"/>
    <cellStyle name="40% - Accent4 3 4 2 7 2" xfId="26445" xr:uid="{00000000-0005-0000-0000-0000056F0000}"/>
    <cellStyle name="40% - Accent4 3 4 2 8" xfId="26446" xr:uid="{00000000-0005-0000-0000-0000066F0000}"/>
    <cellStyle name="40% - Accent4 3 4 2 9" xfId="53684" xr:uid="{00000000-0005-0000-0000-0000076F0000}"/>
    <cellStyle name="40% - Accent4 3 4 3" xfId="26447" xr:uid="{00000000-0005-0000-0000-0000086F0000}"/>
    <cellStyle name="40% - Accent4 3 4 3 2" xfId="26448" xr:uid="{00000000-0005-0000-0000-0000096F0000}"/>
    <cellStyle name="40% - Accent4 3 4 3 2 2" xfId="26449" xr:uid="{00000000-0005-0000-0000-00000A6F0000}"/>
    <cellStyle name="40% - Accent4 3 4 3 2 2 2" xfId="26450" xr:uid="{00000000-0005-0000-0000-00000B6F0000}"/>
    <cellStyle name="40% - Accent4 3 4 3 2 2 2 2" xfId="26451" xr:uid="{00000000-0005-0000-0000-00000C6F0000}"/>
    <cellStyle name="40% - Accent4 3 4 3 2 2 2 3" xfId="26452" xr:uid="{00000000-0005-0000-0000-00000D6F0000}"/>
    <cellStyle name="40% - Accent4 3 4 3 2 2 3" xfId="26453" xr:uid="{00000000-0005-0000-0000-00000E6F0000}"/>
    <cellStyle name="40% - Accent4 3 4 3 2 2 4" xfId="26454" xr:uid="{00000000-0005-0000-0000-00000F6F0000}"/>
    <cellStyle name="40% - Accent4 3 4 3 2 3" xfId="26455" xr:uid="{00000000-0005-0000-0000-0000106F0000}"/>
    <cellStyle name="40% - Accent4 3 4 3 2 3 2" xfId="26456" xr:uid="{00000000-0005-0000-0000-0000116F0000}"/>
    <cellStyle name="40% - Accent4 3 4 3 2 3 2 2" xfId="26457" xr:uid="{00000000-0005-0000-0000-0000126F0000}"/>
    <cellStyle name="40% - Accent4 3 4 3 2 3 2 3" xfId="26458" xr:uid="{00000000-0005-0000-0000-0000136F0000}"/>
    <cellStyle name="40% - Accent4 3 4 3 2 3 3" xfId="26459" xr:uid="{00000000-0005-0000-0000-0000146F0000}"/>
    <cellStyle name="40% - Accent4 3 4 3 2 3 4" xfId="26460" xr:uid="{00000000-0005-0000-0000-0000156F0000}"/>
    <cellStyle name="40% - Accent4 3 4 3 2 4" xfId="26461" xr:uid="{00000000-0005-0000-0000-0000166F0000}"/>
    <cellStyle name="40% - Accent4 3 4 3 2 4 2" xfId="26462" xr:uid="{00000000-0005-0000-0000-0000176F0000}"/>
    <cellStyle name="40% - Accent4 3 4 3 2 4 3" xfId="26463" xr:uid="{00000000-0005-0000-0000-0000186F0000}"/>
    <cellStyle name="40% - Accent4 3 4 3 2 5" xfId="26464" xr:uid="{00000000-0005-0000-0000-0000196F0000}"/>
    <cellStyle name="40% - Accent4 3 4 3 2 5 2" xfId="26465" xr:uid="{00000000-0005-0000-0000-00001A6F0000}"/>
    <cellStyle name="40% - Accent4 3 4 3 2 6" xfId="26466" xr:uid="{00000000-0005-0000-0000-00001B6F0000}"/>
    <cellStyle name="40% - Accent4 3 4 3 2 6 2" xfId="26467" xr:uid="{00000000-0005-0000-0000-00001C6F0000}"/>
    <cellStyle name="40% - Accent4 3 4 3 2 7" xfId="26468" xr:uid="{00000000-0005-0000-0000-00001D6F0000}"/>
    <cellStyle name="40% - Accent4 3 4 3 3" xfId="26469" xr:uid="{00000000-0005-0000-0000-00001E6F0000}"/>
    <cellStyle name="40% - Accent4 3 4 3 3 2" xfId="26470" xr:uid="{00000000-0005-0000-0000-00001F6F0000}"/>
    <cellStyle name="40% - Accent4 3 4 3 3 2 2" xfId="26471" xr:uid="{00000000-0005-0000-0000-0000206F0000}"/>
    <cellStyle name="40% - Accent4 3 4 3 3 2 3" xfId="26472" xr:uid="{00000000-0005-0000-0000-0000216F0000}"/>
    <cellStyle name="40% - Accent4 3 4 3 3 3" xfId="26473" xr:uid="{00000000-0005-0000-0000-0000226F0000}"/>
    <cellStyle name="40% - Accent4 3 4 3 3 3 2" xfId="26474" xr:uid="{00000000-0005-0000-0000-0000236F0000}"/>
    <cellStyle name="40% - Accent4 3 4 3 3 4" xfId="26475" xr:uid="{00000000-0005-0000-0000-0000246F0000}"/>
    <cellStyle name="40% - Accent4 3 4 3 3 4 2" xfId="26476" xr:uid="{00000000-0005-0000-0000-0000256F0000}"/>
    <cellStyle name="40% - Accent4 3 4 3 3 5" xfId="26477" xr:uid="{00000000-0005-0000-0000-0000266F0000}"/>
    <cellStyle name="40% - Accent4 3 4 3 4" xfId="26478" xr:uid="{00000000-0005-0000-0000-0000276F0000}"/>
    <cellStyle name="40% - Accent4 3 4 3 4 2" xfId="26479" xr:uid="{00000000-0005-0000-0000-0000286F0000}"/>
    <cellStyle name="40% - Accent4 3 4 3 4 2 2" xfId="26480" xr:uid="{00000000-0005-0000-0000-0000296F0000}"/>
    <cellStyle name="40% - Accent4 3 4 3 4 2 3" xfId="26481" xr:uid="{00000000-0005-0000-0000-00002A6F0000}"/>
    <cellStyle name="40% - Accent4 3 4 3 4 3" xfId="26482" xr:uid="{00000000-0005-0000-0000-00002B6F0000}"/>
    <cellStyle name="40% - Accent4 3 4 3 4 4" xfId="26483" xr:uid="{00000000-0005-0000-0000-00002C6F0000}"/>
    <cellStyle name="40% - Accent4 3 4 3 5" xfId="26484" xr:uid="{00000000-0005-0000-0000-00002D6F0000}"/>
    <cellStyle name="40% - Accent4 3 4 3 5 2" xfId="26485" xr:uid="{00000000-0005-0000-0000-00002E6F0000}"/>
    <cellStyle name="40% - Accent4 3 4 3 5 3" xfId="26486" xr:uid="{00000000-0005-0000-0000-00002F6F0000}"/>
    <cellStyle name="40% - Accent4 3 4 3 6" xfId="26487" xr:uid="{00000000-0005-0000-0000-0000306F0000}"/>
    <cellStyle name="40% - Accent4 3 4 3 6 2" xfId="26488" xr:uid="{00000000-0005-0000-0000-0000316F0000}"/>
    <cellStyle name="40% - Accent4 3 4 3 7" xfId="26489" xr:uid="{00000000-0005-0000-0000-0000326F0000}"/>
    <cellStyle name="40% - Accent4 3 4 3 7 2" xfId="26490" xr:uid="{00000000-0005-0000-0000-0000336F0000}"/>
    <cellStyle name="40% - Accent4 3 4 3 8" xfId="26491" xr:uid="{00000000-0005-0000-0000-0000346F0000}"/>
    <cellStyle name="40% - Accent4 3 4 3 9" xfId="56452" xr:uid="{00000000-0005-0000-0000-0000356F0000}"/>
    <cellStyle name="40% - Accent4 3 4 4" xfId="26492" xr:uid="{00000000-0005-0000-0000-0000366F0000}"/>
    <cellStyle name="40% - Accent4 3 4 4 2" xfId="26493" xr:uid="{00000000-0005-0000-0000-0000376F0000}"/>
    <cellStyle name="40% - Accent4 3 4 4 2 2" xfId="26494" xr:uid="{00000000-0005-0000-0000-0000386F0000}"/>
    <cellStyle name="40% - Accent4 3 4 4 2 2 2" xfId="26495" xr:uid="{00000000-0005-0000-0000-0000396F0000}"/>
    <cellStyle name="40% - Accent4 3 4 4 2 2 3" xfId="26496" xr:uid="{00000000-0005-0000-0000-00003A6F0000}"/>
    <cellStyle name="40% - Accent4 3 4 4 2 3" xfId="26497" xr:uid="{00000000-0005-0000-0000-00003B6F0000}"/>
    <cellStyle name="40% - Accent4 3 4 4 2 4" xfId="26498" xr:uid="{00000000-0005-0000-0000-00003C6F0000}"/>
    <cellStyle name="40% - Accent4 3 4 4 3" xfId="26499" xr:uid="{00000000-0005-0000-0000-00003D6F0000}"/>
    <cellStyle name="40% - Accent4 3 4 4 3 2" xfId="26500" xr:uid="{00000000-0005-0000-0000-00003E6F0000}"/>
    <cellStyle name="40% - Accent4 3 4 4 3 2 2" xfId="26501" xr:uid="{00000000-0005-0000-0000-00003F6F0000}"/>
    <cellStyle name="40% - Accent4 3 4 4 3 2 3" xfId="26502" xr:uid="{00000000-0005-0000-0000-0000406F0000}"/>
    <cellStyle name="40% - Accent4 3 4 4 3 3" xfId="26503" xr:uid="{00000000-0005-0000-0000-0000416F0000}"/>
    <cellStyle name="40% - Accent4 3 4 4 3 4" xfId="26504" xr:uid="{00000000-0005-0000-0000-0000426F0000}"/>
    <cellStyle name="40% - Accent4 3 4 4 4" xfId="26505" xr:uid="{00000000-0005-0000-0000-0000436F0000}"/>
    <cellStyle name="40% - Accent4 3 4 4 4 2" xfId="26506" xr:uid="{00000000-0005-0000-0000-0000446F0000}"/>
    <cellStyle name="40% - Accent4 3 4 4 4 3" xfId="26507" xr:uid="{00000000-0005-0000-0000-0000456F0000}"/>
    <cellStyle name="40% - Accent4 3 4 4 5" xfId="26508" xr:uid="{00000000-0005-0000-0000-0000466F0000}"/>
    <cellStyle name="40% - Accent4 3 4 4 5 2" xfId="26509" xr:uid="{00000000-0005-0000-0000-0000476F0000}"/>
    <cellStyle name="40% - Accent4 3 4 4 6" xfId="26510" xr:uid="{00000000-0005-0000-0000-0000486F0000}"/>
    <cellStyle name="40% - Accent4 3 4 4 6 2" xfId="26511" xr:uid="{00000000-0005-0000-0000-0000496F0000}"/>
    <cellStyle name="40% - Accent4 3 4 4 7" xfId="26512" xr:uid="{00000000-0005-0000-0000-00004A6F0000}"/>
    <cellStyle name="40% - Accent4 3 4 5" xfId="26513" xr:uid="{00000000-0005-0000-0000-00004B6F0000}"/>
    <cellStyle name="40% - Accent4 3 4 5 2" xfId="26514" xr:uid="{00000000-0005-0000-0000-00004C6F0000}"/>
    <cellStyle name="40% - Accent4 3 4 5 2 2" xfId="26515" xr:uid="{00000000-0005-0000-0000-00004D6F0000}"/>
    <cellStyle name="40% - Accent4 3 4 5 2 3" xfId="26516" xr:uid="{00000000-0005-0000-0000-00004E6F0000}"/>
    <cellStyle name="40% - Accent4 3 4 5 3" xfId="26517" xr:uid="{00000000-0005-0000-0000-00004F6F0000}"/>
    <cellStyle name="40% - Accent4 3 4 5 3 2" xfId="26518" xr:uid="{00000000-0005-0000-0000-0000506F0000}"/>
    <cellStyle name="40% - Accent4 3 4 5 4" xfId="26519" xr:uid="{00000000-0005-0000-0000-0000516F0000}"/>
    <cellStyle name="40% - Accent4 3 4 5 4 2" xfId="26520" xr:uid="{00000000-0005-0000-0000-0000526F0000}"/>
    <cellStyle name="40% - Accent4 3 4 5 5" xfId="26521" xr:uid="{00000000-0005-0000-0000-0000536F0000}"/>
    <cellStyle name="40% - Accent4 3 4 6" xfId="26522" xr:uid="{00000000-0005-0000-0000-0000546F0000}"/>
    <cellStyle name="40% - Accent4 3 4 6 2" xfId="26523" xr:uid="{00000000-0005-0000-0000-0000556F0000}"/>
    <cellStyle name="40% - Accent4 3 4 6 2 2" xfId="26524" xr:uid="{00000000-0005-0000-0000-0000566F0000}"/>
    <cellStyle name="40% - Accent4 3 4 6 2 3" xfId="26525" xr:uid="{00000000-0005-0000-0000-0000576F0000}"/>
    <cellStyle name="40% - Accent4 3 4 6 3" xfId="26526" xr:uid="{00000000-0005-0000-0000-0000586F0000}"/>
    <cellStyle name="40% - Accent4 3 4 6 4" xfId="26527" xr:uid="{00000000-0005-0000-0000-0000596F0000}"/>
    <cellStyle name="40% - Accent4 3 4 7" xfId="26528" xr:uid="{00000000-0005-0000-0000-00005A6F0000}"/>
    <cellStyle name="40% - Accent4 3 4 7 2" xfId="26529" xr:uid="{00000000-0005-0000-0000-00005B6F0000}"/>
    <cellStyle name="40% - Accent4 3 4 7 3" xfId="26530" xr:uid="{00000000-0005-0000-0000-00005C6F0000}"/>
    <cellStyle name="40% - Accent4 3 4 8" xfId="26531" xr:uid="{00000000-0005-0000-0000-00005D6F0000}"/>
    <cellStyle name="40% - Accent4 3 4 8 2" xfId="26532" xr:uid="{00000000-0005-0000-0000-00005E6F0000}"/>
    <cellStyle name="40% - Accent4 3 4 9" xfId="26533" xr:uid="{00000000-0005-0000-0000-00005F6F0000}"/>
    <cellStyle name="40% - Accent4 3 4 9 2" xfId="26534" xr:uid="{00000000-0005-0000-0000-0000606F0000}"/>
    <cellStyle name="40% - Accent4 3 5" xfId="26535" xr:uid="{00000000-0005-0000-0000-0000616F0000}"/>
    <cellStyle name="40% - Accent4 3 5 10" xfId="26536" xr:uid="{00000000-0005-0000-0000-0000626F0000}"/>
    <cellStyle name="40% - Accent4 3 5 11" xfId="52725" xr:uid="{00000000-0005-0000-0000-0000636F0000}"/>
    <cellStyle name="40% - Accent4 3 5 12" xfId="54196" xr:uid="{00000000-0005-0000-0000-0000646F0000}"/>
    <cellStyle name="40% - Accent4 3 5 13" xfId="55722" xr:uid="{00000000-0005-0000-0000-0000656F0000}"/>
    <cellStyle name="40% - Accent4 3 5 14" xfId="57100" xr:uid="{00000000-0005-0000-0000-0000666F0000}"/>
    <cellStyle name="40% - Accent4 3 5 2" xfId="26537" xr:uid="{00000000-0005-0000-0000-0000676F0000}"/>
    <cellStyle name="40% - Accent4 3 5 2 2" xfId="26538" xr:uid="{00000000-0005-0000-0000-0000686F0000}"/>
    <cellStyle name="40% - Accent4 3 5 2 2 2" xfId="26539" xr:uid="{00000000-0005-0000-0000-0000696F0000}"/>
    <cellStyle name="40% - Accent4 3 5 2 2 2 2" xfId="26540" xr:uid="{00000000-0005-0000-0000-00006A6F0000}"/>
    <cellStyle name="40% - Accent4 3 5 2 2 2 2 2" xfId="26541" xr:uid="{00000000-0005-0000-0000-00006B6F0000}"/>
    <cellStyle name="40% - Accent4 3 5 2 2 2 2 3" xfId="26542" xr:uid="{00000000-0005-0000-0000-00006C6F0000}"/>
    <cellStyle name="40% - Accent4 3 5 2 2 2 3" xfId="26543" xr:uid="{00000000-0005-0000-0000-00006D6F0000}"/>
    <cellStyle name="40% - Accent4 3 5 2 2 2 4" xfId="26544" xr:uid="{00000000-0005-0000-0000-00006E6F0000}"/>
    <cellStyle name="40% - Accent4 3 5 2 2 3" xfId="26545" xr:uid="{00000000-0005-0000-0000-00006F6F0000}"/>
    <cellStyle name="40% - Accent4 3 5 2 2 3 2" xfId="26546" xr:uid="{00000000-0005-0000-0000-0000706F0000}"/>
    <cellStyle name="40% - Accent4 3 5 2 2 3 2 2" xfId="26547" xr:uid="{00000000-0005-0000-0000-0000716F0000}"/>
    <cellStyle name="40% - Accent4 3 5 2 2 3 2 3" xfId="26548" xr:uid="{00000000-0005-0000-0000-0000726F0000}"/>
    <cellStyle name="40% - Accent4 3 5 2 2 3 3" xfId="26549" xr:uid="{00000000-0005-0000-0000-0000736F0000}"/>
    <cellStyle name="40% - Accent4 3 5 2 2 3 4" xfId="26550" xr:uid="{00000000-0005-0000-0000-0000746F0000}"/>
    <cellStyle name="40% - Accent4 3 5 2 2 4" xfId="26551" xr:uid="{00000000-0005-0000-0000-0000756F0000}"/>
    <cellStyle name="40% - Accent4 3 5 2 2 4 2" xfId="26552" xr:uid="{00000000-0005-0000-0000-0000766F0000}"/>
    <cellStyle name="40% - Accent4 3 5 2 2 4 3" xfId="26553" xr:uid="{00000000-0005-0000-0000-0000776F0000}"/>
    <cellStyle name="40% - Accent4 3 5 2 2 5" xfId="26554" xr:uid="{00000000-0005-0000-0000-0000786F0000}"/>
    <cellStyle name="40% - Accent4 3 5 2 2 5 2" xfId="26555" xr:uid="{00000000-0005-0000-0000-0000796F0000}"/>
    <cellStyle name="40% - Accent4 3 5 2 2 6" xfId="26556" xr:uid="{00000000-0005-0000-0000-00007A6F0000}"/>
    <cellStyle name="40% - Accent4 3 5 2 2 6 2" xfId="26557" xr:uid="{00000000-0005-0000-0000-00007B6F0000}"/>
    <cellStyle name="40% - Accent4 3 5 2 2 7" xfId="26558" xr:uid="{00000000-0005-0000-0000-00007C6F0000}"/>
    <cellStyle name="40% - Accent4 3 5 2 3" xfId="26559" xr:uid="{00000000-0005-0000-0000-00007D6F0000}"/>
    <cellStyle name="40% - Accent4 3 5 2 3 2" xfId="26560" xr:uid="{00000000-0005-0000-0000-00007E6F0000}"/>
    <cellStyle name="40% - Accent4 3 5 2 3 2 2" xfId="26561" xr:uid="{00000000-0005-0000-0000-00007F6F0000}"/>
    <cellStyle name="40% - Accent4 3 5 2 3 2 3" xfId="26562" xr:uid="{00000000-0005-0000-0000-0000806F0000}"/>
    <cellStyle name="40% - Accent4 3 5 2 3 3" xfId="26563" xr:uid="{00000000-0005-0000-0000-0000816F0000}"/>
    <cellStyle name="40% - Accent4 3 5 2 3 3 2" xfId="26564" xr:uid="{00000000-0005-0000-0000-0000826F0000}"/>
    <cellStyle name="40% - Accent4 3 5 2 3 4" xfId="26565" xr:uid="{00000000-0005-0000-0000-0000836F0000}"/>
    <cellStyle name="40% - Accent4 3 5 2 3 4 2" xfId="26566" xr:uid="{00000000-0005-0000-0000-0000846F0000}"/>
    <cellStyle name="40% - Accent4 3 5 2 3 5" xfId="26567" xr:uid="{00000000-0005-0000-0000-0000856F0000}"/>
    <cellStyle name="40% - Accent4 3 5 2 4" xfId="26568" xr:uid="{00000000-0005-0000-0000-0000866F0000}"/>
    <cellStyle name="40% - Accent4 3 5 2 4 2" xfId="26569" xr:uid="{00000000-0005-0000-0000-0000876F0000}"/>
    <cellStyle name="40% - Accent4 3 5 2 4 2 2" xfId="26570" xr:uid="{00000000-0005-0000-0000-0000886F0000}"/>
    <cellStyle name="40% - Accent4 3 5 2 4 2 3" xfId="26571" xr:uid="{00000000-0005-0000-0000-0000896F0000}"/>
    <cellStyle name="40% - Accent4 3 5 2 4 3" xfId="26572" xr:uid="{00000000-0005-0000-0000-00008A6F0000}"/>
    <cellStyle name="40% - Accent4 3 5 2 4 4" xfId="26573" xr:uid="{00000000-0005-0000-0000-00008B6F0000}"/>
    <cellStyle name="40% - Accent4 3 5 2 5" xfId="26574" xr:uid="{00000000-0005-0000-0000-00008C6F0000}"/>
    <cellStyle name="40% - Accent4 3 5 2 5 2" xfId="26575" xr:uid="{00000000-0005-0000-0000-00008D6F0000}"/>
    <cellStyle name="40% - Accent4 3 5 2 5 3" xfId="26576" xr:uid="{00000000-0005-0000-0000-00008E6F0000}"/>
    <cellStyle name="40% - Accent4 3 5 2 6" xfId="26577" xr:uid="{00000000-0005-0000-0000-00008F6F0000}"/>
    <cellStyle name="40% - Accent4 3 5 2 6 2" xfId="26578" xr:uid="{00000000-0005-0000-0000-0000906F0000}"/>
    <cellStyle name="40% - Accent4 3 5 2 7" xfId="26579" xr:uid="{00000000-0005-0000-0000-0000916F0000}"/>
    <cellStyle name="40% - Accent4 3 5 2 7 2" xfId="26580" xr:uid="{00000000-0005-0000-0000-0000926F0000}"/>
    <cellStyle name="40% - Accent4 3 5 2 8" xfId="26581" xr:uid="{00000000-0005-0000-0000-0000936F0000}"/>
    <cellStyle name="40% - Accent4 3 5 3" xfId="26582" xr:uid="{00000000-0005-0000-0000-0000946F0000}"/>
    <cellStyle name="40% - Accent4 3 5 3 2" xfId="26583" xr:uid="{00000000-0005-0000-0000-0000956F0000}"/>
    <cellStyle name="40% - Accent4 3 5 3 2 2" xfId="26584" xr:uid="{00000000-0005-0000-0000-0000966F0000}"/>
    <cellStyle name="40% - Accent4 3 5 3 2 2 2" xfId="26585" xr:uid="{00000000-0005-0000-0000-0000976F0000}"/>
    <cellStyle name="40% - Accent4 3 5 3 2 2 2 2" xfId="26586" xr:uid="{00000000-0005-0000-0000-0000986F0000}"/>
    <cellStyle name="40% - Accent4 3 5 3 2 2 2 3" xfId="26587" xr:uid="{00000000-0005-0000-0000-0000996F0000}"/>
    <cellStyle name="40% - Accent4 3 5 3 2 2 3" xfId="26588" xr:uid="{00000000-0005-0000-0000-00009A6F0000}"/>
    <cellStyle name="40% - Accent4 3 5 3 2 2 4" xfId="26589" xr:uid="{00000000-0005-0000-0000-00009B6F0000}"/>
    <cellStyle name="40% - Accent4 3 5 3 2 3" xfId="26590" xr:uid="{00000000-0005-0000-0000-00009C6F0000}"/>
    <cellStyle name="40% - Accent4 3 5 3 2 3 2" xfId="26591" xr:uid="{00000000-0005-0000-0000-00009D6F0000}"/>
    <cellStyle name="40% - Accent4 3 5 3 2 3 2 2" xfId="26592" xr:uid="{00000000-0005-0000-0000-00009E6F0000}"/>
    <cellStyle name="40% - Accent4 3 5 3 2 3 2 3" xfId="26593" xr:uid="{00000000-0005-0000-0000-00009F6F0000}"/>
    <cellStyle name="40% - Accent4 3 5 3 2 3 3" xfId="26594" xr:uid="{00000000-0005-0000-0000-0000A06F0000}"/>
    <cellStyle name="40% - Accent4 3 5 3 2 3 4" xfId="26595" xr:uid="{00000000-0005-0000-0000-0000A16F0000}"/>
    <cellStyle name="40% - Accent4 3 5 3 2 4" xfId="26596" xr:uid="{00000000-0005-0000-0000-0000A26F0000}"/>
    <cellStyle name="40% - Accent4 3 5 3 2 4 2" xfId="26597" xr:uid="{00000000-0005-0000-0000-0000A36F0000}"/>
    <cellStyle name="40% - Accent4 3 5 3 2 4 3" xfId="26598" xr:uid="{00000000-0005-0000-0000-0000A46F0000}"/>
    <cellStyle name="40% - Accent4 3 5 3 2 5" xfId="26599" xr:uid="{00000000-0005-0000-0000-0000A56F0000}"/>
    <cellStyle name="40% - Accent4 3 5 3 2 5 2" xfId="26600" xr:uid="{00000000-0005-0000-0000-0000A66F0000}"/>
    <cellStyle name="40% - Accent4 3 5 3 2 6" xfId="26601" xr:uid="{00000000-0005-0000-0000-0000A76F0000}"/>
    <cellStyle name="40% - Accent4 3 5 3 2 6 2" xfId="26602" xr:uid="{00000000-0005-0000-0000-0000A86F0000}"/>
    <cellStyle name="40% - Accent4 3 5 3 2 7" xfId="26603" xr:uid="{00000000-0005-0000-0000-0000A96F0000}"/>
    <cellStyle name="40% - Accent4 3 5 3 3" xfId="26604" xr:uid="{00000000-0005-0000-0000-0000AA6F0000}"/>
    <cellStyle name="40% - Accent4 3 5 3 3 2" xfId="26605" xr:uid="{00000000-0005-0000-0000-0000AB6F0000}"/>
    <cellStyle name="40% - Accent4 3 5 3 3 2 2" xfId="26606" xr:uid="{00000000-0005-0000-0000-0000AC6F0000}"/>
    <cellStyle name="40% - Accent4 3 5 3 3 2 3" xfId="26607" xr:uid="{00000000-0005-0000-0000-0000AD6F0000}"/>
    <cellStyle name="40% - Accent4 3 5 3 3 3" xfId="26608" xr:uid="{00000000-0005-0000-0000-0000AE6F0000}"/>
    <cellStyle name="40% - Accent4 3 5 3 3 3 2" xfId="26609" xr:uid="{00000000-0005-0000-0000-0000AF6F0000}"/>
    <cellStyle name="40% - Accent4 3 5 3 3 4" xfId="26610" xr:uid="{00000000-0005-0000-0000-0000B06F0000}"/>
    <cellStyle name="40% - Accent4 3 5 3 3 4 2" xfId="26611" xr:uid="{00000000-0005-0000-0000-0000B16F0000}"/>
    <cellStyle name="40% - Accent4 3 5 3 3 5" xfId="26612" xr:uid="{00000000-0005-0000-0000-0000B26F0000}"/>
    <cellStyle name="40% - Accent4 3 5 3 4" xfId="26613" xr:uid="{00000000-0005-0000-0000-0000B36F0000}"/>
    <cellStyle name="40% - Accent4 3 5 3 4 2" xfId="26614" xr:uid="{00000000-0005-0000-0000-0000B46F0000}"/>
    <cellStyle name="40% - Accent4 3 5 3 4 2 2" xfId="26615" xr:uid="{00000000-0005-0000-0000-0000B56F0000}"/>
    <cellStyle name="40% - Accent4 3 5 3 4 2 3" xfId="26616" xr:uid="{00000000-0005-0000-0000-0000B66F0000}"/>
    <cellStyle name="40% - Accent4 3 5 3 4 3" xfId="26617" xr:uid="{00000000-0005-0000-0000-0000B76F0000}"/>
    <cellStyle name="40% - Accent4 3 5 3 4 4" xfId="26618" xr:uid="{00000000-0005-0000-0000-0000B86F0000}"/>
    <cellStyle name="40% - Accent4 3 5 3 5" xfId="26619" xr:uid="{00000000-0005-0000-0000-0000B96F0000}"/>
    <cellStyle name="40% - Accent4 3 5 3 5 2" xfId="26620" xr:uid="{00000000-0005-0000-0000-0000BA6F0000}"/>
    <cellStyle name="40% - Accent4 3 5 3 5 3" xfId="26621" xr:uid="{00000000-0005-0000-0000-0000BB6F0000}"/>
    <cellStyle name="40% - Accent4 3 5 3 6" xfId="26622" xr:uid="{00000000-0005-0000-0000-0000BC6F0000}"/>
    <cellStyle name="40% - Accent4 3 5 3 6 2" xfId="26623" xr:uid="{00000000-0005-0000-0000-0000BD6F0000}"/>
    <cellStyle name="40% - Accent4 3 5 3 7" xfId="26624" xr:uid="{00000000-0005-0000-0000-0000BE6F0000}"/>
    <cellStyle name="40% - Accent4 3 5 3 7 2" xfId="26625" xr:uid="{00000000-0005-0000-0000-0000BF6F0000}"/>
    <cellStyle name="40% - Accent4 3 5 3 8" xfId="26626" xr:uid="{00000000-0005-0000-0000-0000C06F0000}"/>
    <cellStyle name="40% - Accent4 3 5 4" xfId="26627" xr:uid="{00000000-0005-0000-0000-0000C16F0000}"/>
    <cellStyle name="40% - Accent4 3 5 4 2" xfId="26628" xr:uid="{00000000-0005-0000-0000-0000C26F0000}"/>
    <cellStyle name="40% - Accent4 3 5 4 2 2" xfId="26629" xr:uid="{00000000-0005-0000-0000-0000C36F0000}"/>
    <cellStyle name="40% - Accent4 3 5 4 2 2 2" xfId="26630" xr:uid="{00000000-0005-0000-0000-0000C46F0000}"/>
    <cellStyle name="40% - Accent4 3 5 4 2 2 3" xfId="26631" xr:uid="{00000000-0005-0000-0000-0000C56F0000}"/>
    <cellStyle name="40% - Accent4 3 5 4 2 3" xfId="26632" xr:uid="{00000000-0005-0000-0000-0000C66F0000}"/>
    <cellStyle name="40% - Accent4 3 5 4 2 4" xfId="26633" xr:uid="{00000000-0005-0000-0000-0000C76F0000}"/>
    <cellStyle name="40% - Accent4 3 5 4 3" xfId="26634" xr:uid="{00000000-0005-0000-0000-0000C86F0000}"/>
    <cellStyle name="40% - Accent4 3 5 4 3 2" xfId="26635" xr:uid="{00000000-0005-0000-0000-0000C96F0000}"/>
    <cellStyle name="40% - Accent4 3 5 4 3 2 2" xfId="26636" xr:uid="{00000000-0005-0000-0000-0000CA6F0000}"/>
    <cellStyle name="40% - Accent4 3 5 4 3 2 3" xfId="26637" xr:uid="{00000000-0005-0000-0000-0000CB6F0000}"/>
    <cellStyle name="40% - Accent4 3 5 4 3 3" xfId="26638" xr:uid="{00000000-0005-0000-0000-0000CC6F0000}"/>
    <cellStyle name="40% - Accent4 3 5 4 3 4" xfId="26639" xr:uid="{00000000-0005-0000-0000-0000CD6F0000}"/>
    <cellStyle name="40% - Accent4 3 5 4 4" xfId="26640" xr:uid="{00000000-0005-0000-0000-0000CE6F0000}"/>
    <cellStyle name="40% - Accent4 3 5 4 4 2" xfId="26641" xr:uid="{00000000-0005-0000-0000-0000CF6F0000}"/>
    <cellStyle name="40% - Accent4 3 5 4 4 3" xfId="26642" xr:uid="{00000000-0005-0000-0000-0000D06F0000}"/>
    <cellStyle name="40% - Accent4 3 5 4 5" xfId="26643" xr:uid="{00000000-0005-0000-0000-0000D16F0000}"/>
    <cellStyle name="40% - Accent4 3 5 4 5 2" xfId="26644" xr:uid="{00000000-0005-0000-0000-0000D26F0000}"/>
    <cellStyle name="40% - Accent4 3 5 4 6" xfId="26645" xr:uid="{00000000-0005-0000-0000-0000D36F0000}"/>
    <cellStyle name="40% - Accent4 3 5 4 6 2" xfId="26646" xr:uid="{00000000-0005-0000-0000-0000D46F0000}"/>
    <cellStyle name="40% - Accent4 3 5 4 7" xfId="26647" xr:uid="{00000000-0005-0000-0000-0000D56F0000}"/>
    <cellStyle name="40% - Accent4 3 5 5" xfId="26648" xr:uid="{00000000-0005-0000-0000-0000D66F0000}"/>
    <cellStyle name="40% - Accent4 3 5 5 2" xfId="26649" xr:uid="{00000000-0005-0000-0000-0000D76F0000}"/>
    <cellStyle name="40% - Accent4 3 5 5 2 2" xfId="26650" xr:uid="{00000000-0005-0000-0000-0000D86F0000}"/>
    <cellStyle name="40% - Accent4 3 5 5 2 3" xfId="26651" xr:uid="{00000000-0005-0000-0000-0000D96F0000}"/>
    <cellStyle name="40% - Accent4 3 5 5 3" xfId="26652" xr:uid="{00000000-0005-0000-0000-0000DA6F0000}"/>
    <cellStyle name="40% - Accent4 3 5 5 3 2" xfId="26653" xr:uid="{00000000-0005-0000-0000-0000DB6F0000}"/>
    <cellStyle name="40% - Accent4 3 5 5 4" xfId="26654" xr:uid="{00000000-0005-0000-0000-0000DC6F0000}"/>
    <cellStyle name="40% - Accent4 3 5 5 4 2" xfId="26655" xr:uid="{00000000-0005-0000-0000-0000DD6F0000}"/>
    <cellStyle name="40% - Accent4 3 5 5 5" xfId="26656" xr:uid="{00000000-0005-0000-0000-0000DE6F0000}"/>
    <cellStyle name="40% - Accent4 3 5 6" xfId="26657" xr:uid="{00000000-0005-0000-0000-0000DF6F0000}"/>
    <cellStyle name="40% - Accent4 3 5 6 2" xfId="26658" xr:uid="{00000000-0005-0000-0000-0000E06F0000}"/>
    <cellStyle name="40% - Accent4 3 5 6 2 2" xfId="26659" xr:uid="{00000000-0005-0000-0000-0000E16F0000}"/>
    <cellStyle name="40% - Accent4 3 5 6 2 3" xfId="26660" xr:uid="{00000000-0005-0000-0000-0000E26F0000}"/>
    <cellStyle name="40% - Accent4 3 5 6 3" xfId="26661" xr:uid="{00000000-0005-0000-0000-0000E36F0000}"/>
    <cellStyle name="40% - Accent4 3 5 6 4" xfId="26662" xr:uid="{00000000-0005-0000-0000-0000E46F0000}"/>
    <cellStyle name="40% - Accent4 3 5 7" xfId="26663" xr:uid="{00000000-0005-0000-0000-0000E56F0000}"/>
    <cellStyle name="40% - Accent4 3 5 7 2" xfId="26664" xr:uid="{00000000-0005-0000-0000-0000E66F0000}"/>
    <cellStyle name="40% - Accent4 3 5 7 3" xfId="26665" xr:uid="{00000000-0005-0000-0000-0000E76F0000}"/>
    <cellStyle name="40% - Accent4 3 5 8" xfId="26666" xr:uid="{00000000-0005-0000-0000-0000E86F0000}"/>
    <cellStyle name="40% - Accent4 3 5 8 2" xfId="26667" xr:uid="{00000000-0005-0000-0000-0000E96F0000}"/>
    <cellStyle name="40% - Accent4 3 5 9" xfId="26668" xr:uid="{00000000-0005-0000-0000-0000EA6F0000}"/>
    <cellStyle name="40% - Accent4 3 5 9 2" xfId="26669" xr:uid="{00000000-0005-0000-0000-0000EB6F0000}"/>
    <cellStyle name="40% - Accent4 3 6" xfId="26670" xr:uid="{00000000-0005-0000-0000-0000EC6F0000}"/>
    <cellStyle name="40% - Accent4 3 6 2" xfId="26671" xr:uid="{00000000-0005-0000-0000-0000ED6F0000}"/>
    <cellStyle name="40% - Accent4 3 6 2 2" xfId="26672" xr:uid="{00000000-0005-0000-0000-0000EE6F0000}"/>
    <cellStyle name="40% - Accent4 3 6 2 2 2" xfId="26673" xr:uid="{00000000-0005-0000-0000-0000EF6F0000}"/>
    <cellStyle name="40% - Accent4 3 6 2 2 2 2" xfId="26674" xr:uid="{00000000-0005-0000-0000-0000F06F0000}"/>
    <cellStyle name="40% - Accent4 3 6 2 2 2 3" xfId="26675" xr:uid="{00000000-0005-0000-0000-0000F16F0000}"/>
    <cellStyle name="40% - Accent4 3 6 2 2 3" xfId="26676" xr:uid="{00000000-0005-0000-0000-0000F26F0000}"/>
    <cellStyle name="40% - Accent4 3 6 2 2 4" xfId="26677" xr:uid="{00000000-0005-0000-0000-0000F36F0000}"/>
    <cellStyle name="40% - Accent4 3 6 2 3" xfId="26678" xr:uid="{00000000-0005-0000-0000-0000F46F0000}"/>
    <cellStyle name="40% - Accent4 3 6 2 3 2" xfId="26679" xr:uid="{00000000-0005-0000-0000-0000F56F0000}"/>
    <cellStyle name="40% - Accent4 3 6 2 3 2 2" xfId="26680" xr:uid="{00000000-0005-0000-0000-0000F66F0000}"/>
    <cellStyle name="40% - Accent4 3 6 2 3 2 3" xfId="26681" xr:uid="{00000000-0005-0000-0000-0000F76F0000}"/>
    <cellStyle name="40% - Accent4 3 6 2 3 3" xfId="26682" xr:uid="{00000000-0005-0000-0000-0000F86F0000}"/>
    <cellStyle name="40% - Accent4 3 6 2 3 4" xfId="26683" xr:uid="{00000000-0005-0000-0000-0000F96F0000}"/>
    <cellStyle name="40% - Accent4 3 6 2 4" xfId="26684" xr:uid="{00000000-0005-0000-0000-0000FA6F0000}"/>
    <cellStyle name="40% - Accent4 3 6 2 4 2" xfId="26685" xr:uid="{00000000-0005-0000-0000-0000FB6F0000}"/>
    <cellStyle name="40% - Accent4 3 6 2 4 3" xfId="26686" xr:uid="{00000000-0005-0000-0000-0000FC6F0000}"/>
    <cellStyle name="40% - Accent4 3 6 2 5" xfId="26687" xr:uid="{00000000-0005-0000-0000-0000FD6F0000}"/>
    <cellStyle name="40% - Accent4 3 6 2 5 2" xfId="26688" xr:uid="{00000000-0005-0000-0000-0000FE6F0000}"/>
    <cellStyle name="40% - Accent4 3 6 2 6" xfId="26689" xr:uid="{00000000-0005-0000-0000-0000FF6F0000}"/>
    <cellStyle name="40% - Accent4 3 6 2 6 2" xfId="26690" xr:uid="{00000000-0005-0000-0000-000000700000}"/>
    <cellStyle name="40% - Accent4 3 6 2 7" xfId="26691" xr:uid="{00000000-0005-0000-0000-000001700000}"/>
    <cellStyle name="40% - Accent4 3 6 3" xfId="26692" xr:uid="{00000000-0005-0000-0000-000002700000}"/>
    <cellStyle name="40% - Accent4 3 6 3 2" xfId="26693" xr:uid="{00000000-0005-0000-0000-000003700000}"/>
    <cellStyle name="40% - Accent4 3 6 3 2 2" xfId="26694" xr:uid="{00000000-0005-0000-0000-000004700000}"/>
    <cellStyle name="40% - Accent4 3 6 3 2 3" xfId="26695" xr:uid="{00000000-0005-0000-0000-000005700000}"/>
    <cellStyle name="40% - Accent4 3 6 3 3" xfId="26696" xr:uid="{00000000-0005-0000-0000-000006700000}"/>
    <cellStyle name="40% - Accent4 3 6 3 3 2" xfId="26697" xr:uid="{00000000-0005-0000-0000-000007700000}"/>
    <cellStyle name="40% - Accent4 3 6 3 4" xfId="26698" xr:uid="{00000000-0005-0000-0000-000008700000}"/>
    <cellStyle name="40% - Accent4 3 6 3 4 2" xfId="26699" xr:uid="{00000000-0005-0000-0000-000009700000}"/>
    <cellStyle name="40% - Accent4 3 6 3 5" xfId="26700" xr:uid="{00000000-0005-0000-0000-00000A700000}"/>
    <cellStyle name="40% - Accent4 3 6 4" xfId="26701" xr:uid="{00000000-0005-0000-0000-00000B700000}"/>
    <cellStyle name="40% - Accent4 3 6 4 2" xfId="26702" xr:uid="{00000000-0005-0000-0000-00000C700000}"/>
    <cellStyle name="40% - Accent4 3 6 4 2 2" xfId="26703" xr:uid="{00000000-0005-0000-0000-00000D700000}"/>
    <cellStyle name="40% - Accent4 3 6 4 2 3" xfId="26704" xr:uid="{00000000-0005-0000-0000-00000E700000}"/>
    <cellStyle name="40% - Accent4 3 6 4 3" xfId="26705" xr:uid="{00000000-0005-0000-0000-00000F700000}"/>
    <cellStyle name="40% - Accent4 3 6 4 4" xfId="26706" xr:uid="{00000000-0005-0000-0000-000010700000}"/>
    <cellStyle name="40% - Accent4 3 6 5" xfId="26707" xr:uid="{00000000-0005-0000-0000-000011700000}"/>
    <cellStyle name="40% - Accent4 3 6 5 2" xfId="26708" xr:uid="{00000000-0005-0000-0000-000012700000}"/>
    <cellStyle name="40% - Accent4 3 6 5 3" xfId="26709" xr:uid="{00000000-0005-0000-0000-000013700000}"/>
    <cellStyle name="40% - Accent4 3 6 6" xfId="26710" xr:uid="{00000000-0005-0000-0000-000014700000}"/>
    <cellStyle name="40% - Accent4 3 6 6 2" xfId="26711" xr:uid="{00000000-0005-0000-0000-000015700000}"/>
    <cellStyle name="40% - Accent4 3 6 7" xfId="26712" xr:uid="{00000000-0005-0000-0000-000016700000}"/>
    <cellStyle name="40% - Accent4 3 6 7 2" xfId="26713" xr:uid="{00000000-0005-0000-0000-000017700000}"/>
    <cellStyle name="40% - Accent4 3 6 8" xfId="26714" xr:uid="{00000000-0005-0000-0000-000018700000}"/>
    <cellStyle name="40% - Accent4 3 7" xfId="26715" xr:uid="{00000000-0005-0000-0000-000019700000}"/>
    <cellStyle name="40% - Accent4 3 7 2" xfId="26716" xr:uid="{00000000-0005-0000-0000-00001A700000}"/>
    <cellStyle name="40% - Accent4 3 7 2 2" xfId="26717" xr:uid="{00000000-0005-0000-0000-00001B700000}"/>
    <cellStyle name="40% - Accent4 3 7 2 2 2" xfId="26718" xr:uid="{00000000-0005-0000-0000-00001C700000}"/>
    <cellStyle name="40% - Accent4 3 7 2 2 2 2" xfId="26719" xr:uid="{00000000-0005-0000-0000-00001D700000}"/>
    <cellStyle name="40% - Accent4 3 7 2 2 2 3" xfId="26720" xr:uid="{00000000-0005-0000-0000-00001E700000}"/>
    <cellStyle name="40% - Accent4 3 7 2 2 3" xfId="26721" xr:uid="{00000000-0005-0000-0000-00001F700000}"/>
    <cellStyle name="40% - Accent4 3 7 2 2 4" xfId="26722" xr:uid="{00000000-0005-0000-0000-000020700000}"/>
    <cellStyle name="40% - Accent4 3 7 2 3" xfId="26723" xr:uid="{00000000-0005-0000-0000-000021700000}"/>
    <cellStyle name="40% - Accent4 3 7 2 3 2" xfId="26724" xr:uid="{00000000-0005-0000-0000-000022700000}"/>
    <cellStyle name="40% - Accent4 3 7 2 3 2 2" xfId="26725" xr:uid="{00000000-0005-0000-0000-000023700000}"/>
    <cellStyle name="40% - Accent4 3 7 2 3 2 3" xfId="26726" xr:uid="{00000000-0005-0000-0000-000024700000}"/>
    <cellStyle name="40% - Accent4 3 7 2 3 3" xfId="26727" xr:uid="{00000000-0005-0000-0000-000025700000}"/>
    <cellStyle name="40% - Accent4 3 7 2 3 4" xfId="26728" xr:uid="{00000000-0005-0000-0000-000026700000}"/>
    <cellStyle name="40% - Accent4 3 7 2 4" xfId="26729" xr:uid="{00000000-0005-0000-0000-000027700000}"/>
    <cellStyle name="40% - Accent4 3 7 2 4 2" xfId="26730" xr:uid="{00000000-0005-0000-0000-000028700000}"/>
    <cellStyle name="40% - Accent4 3 7 2 4 3" xfId="26731" xr:uid="{00000000-0005-0000-0000-000029700000}"/>
    <cellStyle name="40% - Accent4 3 7 2 5" xfId="26732" xr:uid="{00000000-0005-0000-0000-00002A700000}"/>
    <cellStyle name="40% - Accent4 3 7 2 5 2" xfId="26733" xr:uid="{00000000-0005-0000-0000-00002B700000}"/>
    <cellStyle name="40% - Accent4 3 7 2 6" xfId="26734" xr:uid="{00000000-0005-0000-0000-00002C700000}"/>
    <cellStyle name="40% - Accent4 3 7 2 6 2" xfId="26735" xr:uid="{00000000-0005-0000-0000-00002D700000}"/>
    <cellStyle name="40% - Accent4 3 7 2 7" xfId="26736" xr:uid="{00000000-0005-0000-0000-00002E700000}"/>
    <cellStyle name="40% - Accent4 3 7 3" xfId="26737" xr:uid="{00000000-0005-0000-0000-00002F700000}"/>
    <cellStyle name="40% - Accent4 3 7 3 2" xfId="26738" xr:uid="{00000000-0005-0000-0000-000030700000}"/>
    <cellStyle name="40% - Accent4 3 7 3 2 2" xfId="26739" xr:uid="{00000000-0005-0000-0000-000031700000}"/>
    <cellStyle name="40% - Accent4 3 7 3 2 3" xfId="26740" xr:uid="{00000000-0005-0000-0000-000032700000}"/>
    <cellStyle name="40% - Accent4 3 7 3 3" xfId="26741" xr:uid="{00000000-0005-0000-0000-000033700000}"/>
    <cellStyle name="40% - Accent4 3 7 3 3 2" xfId="26742" xr:uid="{00000000-0005-0000-0000-000034700000}"/>
    <cellStyle name="40% - Accent4 3 7 3 4" xfId="26743" xr:uid="{00000000-0005-0000-0000-000035700000}"/>
    <cellStyle name="40% - Accent4 3 7 3 4 2" xfId="26744" xr:uid="{00000000-0005-0000-0000-000036700000}"/>
    <cellStyle name="40% - Accent4 3 7 3 5" xfId="26745" xr:uid="{00000000-0005-0000-0000-000037700000}"/>
    <cellStyle name="40% - Accent4 3 7 4" xfId="26746" xr:uid="{00000000-0005-0000-0000-000038700000}"/>
    <cellStyle name="40% - Accent4 3 7 4 2" xfId="26747" xr:uid="{00000000-0005-0000-0000-000039700000}"/>
    <cellStyle name="40% - Accent4 3 7 4 2 2" xfId="26748" xr:uid="{00000000-0005-0000-0000-00003A700000}"/>
    <cellStyle name="40% - Accent4 3 7 4 2 3" xfId="26749" xr:uid="{00000000-0005-0000-0000-00003B700000}"/>
    <cellStyle name="40% - Accent4 3 7 4 3" xfId="26750" xr:uid="{00000000-0005-0000-0000-00003C700000}"/>
    <cellStyle name="40% - Accent4 3 7 4 4" xfId="26751" xr:uid="{00000000-0005-0000-0000-00003D700000}"/>
    <cellStyle name="40% - Accent4 3 7 5" xfId="26752" xr:uid="{00000000-0005-0000-0000-00003E700000}"/>
    <cellStyle name="40% - Accent4 3 7 5 2" xfId="26753" xr:uid="{00000000-0005-0000-0000-00003F700000}"/>
    <cellStyle name="40% - Accent4 3 7 5 3" xfId="26754" xr:uid="{00000000-0005-0000-0000-000040700000}"/>
    <cellStyle name="40% - Accent4 3 7 6" xfId="26755" xr:uid="{00000000-0005-0000-0000-000041700000}"/>
    <cellStyle name="40% - Accent4 3 7 6 2" xfId="26756" xr:uid="{00000000-0005-0000-0000-000042700000}"/>
    <cellStyle name="40% - Accent4 3 7 7" xfId="26757" xr:uid="{00000000-0005-0000-0000-000043700000}"/>
    <cellStyle name="40% - Accent4 3 7 7 2" xfId="26758" xr:uid="{00000000-0005-0000-0000-000044700000}"/>
    <cellStyle name="40% - Accent4 3 7 8" xfId="26759" xr:uid="{00000000-0005-0000-0000-000045700000}"/>
    <cellStyle name="40% - Accent4 3 8" xfId="26760" xr:uid="{00000000-0005-0000-0000-000046700000}"/>
    <cellStyle name="40% - Accent4 3 8 2" xfId="26761" xr:uid="{00000000-0005-0000-0000-000047700000}"/>
    <cellStyle name="40% - Accent4 3 8 2 2" xfId="26762" xr:uid="{00000000-0005-0000-0000-000048700000}"/>
    <cellStyle name="40% - Accent4 3 8 2 2 2" xfId="26763" xr:uid="{00000000-0005-0000-0000-000049700000}"/>
    <cellStyle name="40% - Accent4 3 8 2 2 3" xfId="26764" xr:uid="{00000000-0005-0000-0000-00004A700000}"/>
    <cellStyle name="40% - Accent4 3 8 2 3" xfId="26765" xr:uid="{00000000-0005-0000-0000-00004B700000}"/>
    <cellStyle name="40% - Accent4 3 8 2 4" xfId="26766" xr:uid="{00000000-0005-0000-0000-00004C700000}"/>
    <cellStyle name="40% - Accent4 3 8 3" xfId="26767" xr:uid="{00000000-0005-0000-0000-00004D700000}"/>
    <cellStyle name="40% - Accent4 3 8 3 2" xfId="26768" xr:uid="{00000000-0005-0000-0000-00004E700000}"/>
    <cellStyle name="40% - Accent4 3 8 3 2 2" xfId="26769" xr:uid="{00000000-0005-0000-0000-00004F700000}"/>
    <cellStyle name="40% - Accent4 3 8 3 2 3" xfId="26770" xr:uid="{00000000-0005-0000-0000-000050700000}"/>
    <cellStyle name="40% - Accent4 3 8 3 3" xfId="26771" xr:uid="{00000000-0005-0000-0000-000051700000}"/>
    <cellStyle name="40% - Accent4 3 8 3 4" xfId="26772" xr:uid="{00000000-0005-0000-0000-000052700000}"/>
    <cellStyle name="40% - Accent4 3 8 4" xfId="26773" xr:uid="{00000000-0005-0000-0000-000053700000}"/>
    <cellStyle name="40% - Accent4 3 8 4 2" xfId="26774" xr:uid="{00000000-0005-0000-0000-000054700000}"/>
    <cellStyle name="40% - Accent4 3 8 4 3" xfId="26775" xr:uid="{00000000-0005-0000-0000-000055700000}"/>
    <cellStyle name="40% - Accent4 3 8 5" xfId="26776" xr:uid="{00000000-0005-0000-0000-000056700000}"/>
    <cellStyle name="40% - Accent4 3 8 5 2" xfId="26777" xr:uid="{00000000-0005-0000-0000-000057700000}"/>
    <cellStyle name="40% - Accent4 3 8 6" xfId="26778" xr:uid="{00000000-0005-0000-0000-000058700000}"/>
    <cellStyle name="40% - Accent4 3 8 6 2" xfId="26779" xr:uid="{00000000-0005-0000-0000-000059700000}"/>
    <cellStyle name="40% - Accent4 3 8 7" xfId="26780" xr:uid="{00000000-0005-0000-0000-00005A700000}"/>
    <cellStyle name="40% - Accent4 3 9" xfId="26781" xr:uid="{00000000-0005-0000-0000-00005B700000}"/>
    <cellStyle name="40% - Accent4 3 9 2" xfId="26782" xr:uid="{00000000-0005-0000-0000-00005C700000}"/>
    <cellStyle name="40% - Accent4 3 9 2 2" xfId="26783" xr:uid="{00000000-0005-0000-0000-00005D700000}"/>
    <cellStyle name="40% - Accent4 3 9 2 3" xfId="26784" xr:uid="{00000000-0005-0000-0000-00005E700000}"/>
    <cellStyle name="40% - Accent4 3 9 3" xfId="26785" xr:uid="{00000000-0005-0000-0000-00005F700000}"/>
    <cellStyle name="40% - Accent4 3 9 3 2" xfId="26786" xr:uid="{00000000-0005-0000-0000-000060700000}"/>
    <cellStyle name="40% - Accent4 3 9 4" xfId="26787" xr:uid="{00000000-0005-0000-0000-000061700000}"/>
    <cellStyle name="40% - Accent4 3 9 4 2" xfId="26788" xr:uid="{00000000-0005-0000-0000-000062700000}"/>
    <cellStyle name="40% - Accent4 3 9 5" xfId="26789" xr:uid="{00000000-0005-0000-0000-000063700000}"/>
    <cellStyle name="40% - Accent4 4" xfId="644" xr:uid="{00000000-0005-0000-0000-000064700000}"/>
    <cellStyle name="40% - Accent4 4 10" xfId="26791" xr:uid="{00000000-0005-0000-0000-000065700000}"/>
    <cellStyle name="40% - Accent4 4 11" xfId="26790" xr:uid="{00000000-0005-0000-0000-000066700000}"/>
    <cellStyle name="40% - Accent4 4 12" xfId="52197" xr:uid="{00000000-0005-0000-0000-000067700000}"/>
    <cellStyle name="40% - Accent4 4 13" xfId="52514" xr:uid="{00000000-0005-0000-0000-000068700000}"/>
    <cellStyle name="40% - Accent4 4 14" xfId="53985" xr:uid="{00000000-0005-0000-0000-000069700000}"/>
    <cellStyle name="40% - Accent4 4 15" xfId="55511" xr:uid="{00000000-0005-0000-0000-00006A700000}"/>
    <cellStyle name="40% - Accent4 4 16" xfId="56889" xr:uid="{00000000-0005-0000-0000-00006B700000}"/>
    <cellStyle name="40% - Accent4 4 2" xfId="787" xr:uid="{00000000-0005-0000-0000-00006C700000}"/>
    <cellStyle name="40% - Accent4 4 2 10" xfId="52282" xr:uid="{00000000-0005-0000-0000-00006D700000}"/>
    <cellStyle name="40% - Accent4 4 2 11" xfId="52515" xr:uid="{00000000-0005-0000-0000-00006E700000}"/>
    <cellStyle name="40% - Accent4 4 2 12" xfId="53986" xr:uid="{00000000-0005-0000-0000-00006F700000}"/>
    <cellStyle name="40% - Accent4 4 2 13" xfId="55512" xr:uid="{00000000-0005-0000-0000-000070700000}"/>
    <cellStyle name="40% - Accent4 4 2 14" xfId="56890" xr:uid="{00000000-0005-0000-0000-000071700000}"/>
    <cellStyle name="40% - Accent4 4 2 2" xfId="26793" xr:uid="{00000000-0005-0000-0000-000072700000}"/>
    <cellStyle name="40% - Accent4 4 2 2 10" xfId="56146" xr:uid="{00000000-0005-0000-0000-000073700000}"/>
    <cellStyle name="40% - Accent4 4 2 2 11" xfId="57524" xr:uid="{00000000-0005-0000-0000-000074700000}"/>
    <cellStyle name="40% - Accent4 4 2 2 2" xfId="26794" xr:uid="{00000000-0005-0000-0000-000075700000}"/>
    <cellStyle name="40% - Accent4 4 2 2 2 2" xfId="26795" xr:uid="{00000000-0005-0000-0000-000076700000}"/>
    <cellStyle name="40% - Accent4 4 2 2 2 2 2" xfId="26796" xr:uid="{00000000-0005-0000-0000-000077700000}"/>
    <cellStyle name="40% - Accent4 4 2 2 2 2 3" xfId="26797" xr:uid="{00000000-0005-0000-0000-000078700000}"/>
    <cellStyle name="40% - Accent4 4 2 2 2 3" xfId="26798" xr:uid="{00000000-0005-0000-0000-000079700000}"/>
    <cellStyle name="40% - Accent4 4 2 2 2 4" xfId="26799" xr:uid="{00000000-0005-0000-0000-00007A700000}"/>
    <cellStyle name="40% - Accent4 4 2 2 3" xfId="26800" xr:uid="{00000000-0005-0000-0000-00007B700000}"/>
    <cellStyle name="40% - Accent4 4 2 2 3 2" xfId="26801" xr:uid="{00000000-0005-0000-0000-00007C700000}"/>
    <cellStyle name="40% - Accent4 4 2 2 3 2 2" xfId="26802" xr:uid="{00000000-0005-0000-0000-00007D700000}"/>
    <cellStyle name="40% - Accent4 4 2 2 3 2 3" xfId="26803" xr:uid="{00000000-0005-0000-0000-00007E700000}"/>
    <cellStyle name="40% - Accent4 4 2 2 3 3" xfId="26804" xr:uid="{00000000-0005-0000-0000-00007F700000}"/>
    <cellStyle name="40% - Accent4 4 2 2 3 4" xfId="26805" xr:uid="{00000000-0005-0000-0000-000080700000}"/>
    <cellStyle name="40% - Accent4 4 2 2 4" xfId="26806" xr:uid="{00000000-0005-0000-0000-000081700000}"/>
    <cellStyle name="40% - Accent4 4 2 2 4 2" xfId="26807" xr:uid="{00000000-0005-0000-0000-000082700000}"/>
    <cellStyle name="40% - Accent4 4 2 2 4 3" xfId="26808" xr:uid="{00000000-0005-0000-0000-000083700000}"/>
    <cellStyle name="40% - Accent4 4 2 2 5" xfId="26809" xr:uid="{00000000-0005-0000-0000-000084700000}"/>
    <cellStyle name="40% - Accent4 4 2 2 5 2" xfId="26810" xr:uid="{00000000-0005-0000-0000-000085700000}"/>
    <cellStyle name="40% - Accent4 4 2 2 6" xfId="26811" xr:uid="{00000000-0005-0000-0000-000086700000}"/>
    <cellStyle name="40% - Accent4 4 2 2 6 2" xfId="26812" xr:uid="{00000000-0005-0000-0000-000087700000}"/>
    <cellStyle name="40% - Accent4 4 2 2 7" xfId="26813" xr:uid="{00000000-0005-0000-0000-000088700000}"/>
    <cellStyle name="40% - Accent4 4 2 2 8" xfId="53263" xr:uid="{00000000-0005-0000-0000-000089700000}"/>
    <cellStyle name="40% - Accent4 4 2 2 9" xfId="54620" xr:uid="{00000000-0005-0000-0000-00008A700000}"/>
    <cellStyle name="40% - Accent4 4 2 3" xfId="26814" xr:uid="{00000000-0005-0000-0000-00008B700000}"/>
    <cellStyle name="40% - Accent4 4 2 3 2" xfId="26815" xr:uid="{00000000-0005-0000-0000-00008C700000}"/>
    <cellStyle name="40% - Accent4 4 2 3 2 2" xfId="26816" xr:uid="{00000000-0005-0000-0000-00008D700000}"/>
    <cellStyle name="40% - Accent4 4 2 3 2 3" xfId="26817" xr:uid="{00000000-0005-0000-0000-00008E700000}"/>
    <cellStyle name="40% - Accent4 4 2 3 3" xfId="26818" xr:uid="{00000000-0005-0000-0000-00008F700000}"/>
    <cellStyle name="40% - Accent4 4 2 3 3 2" xfId="26819" xr:uid="{00000000-0005-0000-0000-000090700000}"/>
    <cellStyle name="40% - Accent4 4 2 3 4" xfId="26820" xr:uid="{00000000-0005-0000-0000-000091700000}"/>
    <cellStyle name="40% - Accent4 4 2 3 4 2" xfId="26821" xr:uid="{00000000-0005-0000-0000-000092700000}"/>
    <cellStyle name="40% - Accent4 4 2 3 5" xfId="26822" xr:uid="{00000000-0005-0000-0000-000093700000}"/>
    <cellStyle name="40% - Accent4 4 2 3 6" xfId="53025" xr:uid="{00000000-0005-0000-0000-000094700000}"/>
    <cellStyle name="40% - Accent4 4 2 3 7" xfId="54436" xr:uid="{00000000-0005-0000-0000-000095700000}"/>
    <cellStyle name="40% - Accent4 4 2 3 8" xfId="55962" xr:uid="{00000000-0005-0000-0000-000096700000}"/>
    <cellStyle name="40% - Accent4 4 2 3 9" xfId="57340" xr:uid="{00000000-0005-0000-0000-000097700000}"/>
    <cellStyle name="40% - Accent4 4 2 4" xfId="26823" xr:uid="{00000000-0005-0000-0000-000098700000}"/>
    <cellStyle name="40% - Accent4 4 2 4 2" xfId="26824" xr:uid="{00000000-0005-0000-0000-000099700000}"/>
    <cellStyle name="40% - Accent4 4 2 4 2 2" xfId="26825" xr:uid="{00000000-0005-0000-0000-00009A700000}"/>
    <cellStyle name="40% - Accent4 4 2 4 2 3" xfId="26826" xr:uid="{00000000-0005-0000-0000-00009B700000}"/>
    <cellStyle name="40% - Accent4 4 2 4 3" xfId="26827" xr:uid="{00000000-0005-0000-0000-00009C700000}"/>
    <cellStyle name="40% - Accent4 4 2 4 4" xfId="26828" xr:uid="{00000000-0005-0000-0000-00009D700000}"/>
    <cellStyle name="40% - Accent4 4 2 4 5" xfId="52728" xr:uid="{00000000-0005-0000-0000-00009E700000}"/>
    <cellStyle name="40% - Accent4 4 2 4 6" xfId="54199" xr:uid="{00000000-0005-0000-0000-00009F700000}"/>
    <cellStyle name="40% - Accent4 4 2 4 7" xfId="55725" xr:uid="{00000000-0005-0000-0000-0000A0700000}"/>
    <cellStyle name="40% - Accent4 4 2 4 8" xfId="57103" xr:uid="{00000000-0005-0000-0000-0000A1700000}"/>
    <cellStyle name="40% - Accent4 4 2 5" xfId="26829" xr:uid="{00000000-0005-0000-0000-0000A2700000}"/>
    <cellStyle name="40% - Accent4 4 2 5 2" xfId="26830" xr:uid="{00000000-0005-0000-0000-0000A3700000}"/>
    <cellStyle name="40% - Accent4 4 2 5 3" xfId="26831" xr:uid="{00000000-0005-0000-0000-0000A4700000}"/>
    <cellStyle name="40% - Accent4 4 2 6" xfId="26832" xr:uid="{00000000-0005-0000-0000-0000A5700000}"/>
    <cellStyle name="40% - Accent4 4 2 6 2" xfId="26833" xr:uid="{00000000-0005-0000-0000-0000A6700000}"/>
    <cellStyle name="40% - Accent4 4 2 7" xfId="26834" xr:uid="{00000000-0005-0000-0000-0000A7700000}"/>
    <cellStyle name="40% - Accent4 4 2 7 2" xfId="26835" xr:uid="{00000000-0005-0000-0000-0000A8700000}"/>
    <cellStyle name="40% - Accent4 4 2 8" xfId="26836" xr:uid="{00000000-0005-0000-0000-0000A9700000}"/>
    <cellStyle name="40% - Accent4 4 2 9" xfId="26792" xr:uid="{00000000-0005-0000-0000-0000AA700000}"/>
    <cellStyle name="40% - Accent4 4 3" xfId="26837" xr:uid="{00000000-0005-0000-0000-0000AB700000}"/>
    <cellStyle name="40% - Accent4 4 3 10" xfId="54619" xr:uid="{00000000-0005-0000-0000-0000AC700000}"/>
    <cellStyle name="40% - Accent4 4 3 11" xfId="56145" xr:uid="{00000000-0005-0000-0000-0000AD700000}"/>
    <cellStyle name="40% - Accent4 4 3 12" xfId="57523" xr:uid="{00000000-0005-0000-0000-0000AE700000}"/>
    <cellStyle name="40% - Accent4 4 3 2" xfId="26838" xr:uid="{00000000-0005-0000-0000-0000AF700000}"/>
    <cellStyle name="40% - Accent4 4 3 2 2" xfId="26839" xr:uid="{00000000-0005-0000-0000-0000B0700000}"/>
    <cellStyle name="40% - Accent4 4 3 2 2 2" xfId="26840" xr:uid="{00000000-0005-0000-0000-0000B1700000}"/>
    <cellStyle name="40% - Accent4 4 3 2 2 2 2" xfId="26841" xr:uid="{00000000-0005-0000-0000-0000B2700000}"/>
    <cellStyle name="40% - Accent4 4 3 2 2 2 3" xfId="26842" xr:uid="{00000000-0005-0000-0000-0000B3700000}"/>
    <cellStyle name="40% - Accent4 4 3 2 2 3" xfId="26843" xr:uid="{00000000-0005-0000-0000-0000B4700000}"/>
    <cellStyle name="40% - Accent4 4 3 2 2 4" xfId="26844" xr:uid="{00000000-0005-0000-0000-0000B5700000}"/>
    <cellStyle name="40% - Accent4 4 3 2 3" xfId="26845" xr:uid="{00000000-0005-0000-0000-0000B6700000}"/>
    <cellStyle name="40% - Accent4 4 3 2 3 2" xfId="26846" xr:uid="{00000000-0005-0000-0000-0000B7700000}"/>
    <cellStyle name="40% - Accent4 4 3 2 3 2 2" xfId="26847" xr:uid="{00000000-0005-0000-0000-0000B8700000}"/>
    <cellStyle name="40% - Accent4 4 3 2 3 2 3" xfId="26848" xr:uid="{00000000-0005-0000-0000-0000B9700000}"/>
    <cellStyle name="40% - Accent4 4 3 2 3 3" xfId="26849" xr:uid="{00000000-0005-0000-0000-0000BA700000}"/>
    <cellStyle name="40% - Accent4 4 3 2 3 4" xfId="26850" xr:uid="{00000000-0005-0000-0000-0000BB700000}"/>
    <cellStyle name="40% - Accent4 4 3 2 4" xfId="26851" xr:uid="{00000000-0005-0000-0000-0000BC700000}"/>
    <cellStyle name="40% - Accent4 4 3 2 4 2" xfId="26852" xr:uid="{00000000-0005-0000-0000-0000BD700000}"/>
    <cellStyle name="40% - Accent4 4 3 2 4 3" xfId="26853" xr:uid="{00000000-0005-0000-0000-0000BE700000}"/>
    <cellStyle name="40% - Accent4 4 3 2 5" xfId="26854" xr:uid="{00000000-0005-0000-0000-0000BF700000}"/>
    <cellStyle name="40% - Accent4 4 3 2 5 2" xfId="26855" xr:uid="{00000000-0005-0000-0000-0000C0700000}"/>
    <cellStyle name="40% - Accent4 4 3 2 6" xfId="26856" xr:uid="{00000000-0005-0000-0000-0000C1700000}"/>
    <cellStyle name="40% - Accent4 4 3 2 6 2" xfId="26857" xr:uid="{00000000-0005-0000-0000-0000C2700000}"/>
    <cellStyle name="40% - Accent4 4 3 2 7" xfId="26858" xr:uid="{00000000-0005-0000-0000-0000C3700000}"/>
    <cellStyle name="40% - Accent4 4 3 3" xfId="26859" xr:uid="{00000000-0005-0000-0000-0000C4700000}"/>
    <cellStyle name="40% - Accent4 4 3 3 2" xfId="26860" xr:uid="{00000000-0005-0000-0000-0000C5700000}"/>
    <cellStyle name="40% - Accent4 4 3 3 2 2" xfId="26861" xr:uid="{00000000-0005-0000-0000-0000C6700000}"/>
    <cellStyle name="40% - Accent4 4 3 3 2 3" xfId="26862" xr:uid="{00000000-0005-0000-0000-0000C7700000}"/>
    <cellStyle name="40% - Accent4 4 3 3 3" xfId="26863" xr:uid="{00000000-0005-0000-0000-0000C8700000}"/>
    <cellStyle name="40% - Accent4 4 3 3 3 2" xfId="26864" xr:uid="{00000000-0005-0000-0000-0000C9700000}"/>
    <cellStyle name="40% - Accent4 4 3 3 4" xfId="26865" xr:uid="{00000000-0005-0000-0000-0000CA700000}"/>
    <cellStyle name="40% - Accent4 4 3 3 4 2" xfId="26866" xr:uid="{00000000-0005-0000-0000-0000CB700000}"/>
    <cellStyle name="40% - Accent4 4 3 3 5" xfId="26867" xr:uid="{00000000-0005-0000-0000-0000CC700000}"/>
    <cellStyle name="40% - Accent4 4 3 4" xfId="26868" xr:uid="{00000000-0005-0000-0000-0000CD700000}"/>
    <cellStyle name="40% - Accent4 4 3 4 2" xfId="26869" xr:uid="{00000000-0005-0000-0000-0000CE700000}"/>
    <cellStyle name="40% - Accent4 4 3 4 2 2" xfId="26870" xr:uid="{00000000-0005-0000-0000-0000CF700000}"/>
    <cellStyle name="40% - Accent4 4 3 4 2 3" xfId="26871" xr:uid="{00000000-0005-0000-0000-0000D0700000}"/>
    <cellStyle name="40% - Accent4 4 3 4 3" xfId="26872" xr:uid="{00000000-0005-0000-0000-0000D1700000}"/>
    <cellStyle name="40% - Accent4 4 3 4 4" xfId="26873" xr:uid="{00000000-0005-0000-0000-0000D2700000}"/>
    <cellStyle name="40% - Accent4 4 3 5" xfId="26874" xr:uid="{00000000-0005-0000-0000-0000D3700000}"/>
    <cellStyle name="40% - Accent4 4 3 5 2" xfId="26875" xr:uid="{00000000-0005-0000-0000-0000D4700000}"/>
    <cellStyle name="40% - Accent4 4 3 5 3" xfId="26876" xr:uid="{00000000-0005-0000-0000-0000D5700000}"/>
    <cellStyle name="40% - Accent4 4 3 6" xfId="26877" xr:uid="{00000000-0005-0000-0000-0000D6700000}"/>
    <cellStyle name="40% - Accent4 4 3 6 2" xfId="26878" xr:uid="{00000000-0005-0000-0000-0000D7700000}"/>
    <cellStyle name="40% - Accent4 4 3 7" xfId="26879" xr:uid="{00000000-0005-0000-0000-0000D8700000}"/>
    <cellStyle name="40% - Accent4 4 3 7 2" xfId="26880" xr:uid="{00000000-0005-0000-0000-0000D9700000}"/>
    <cellStyle name="40% - Accent4 4 3 8" xfId="26881" xr:uid="{00000000-0005-0000-0000-0000DA700000}"/>
    <cellStyle name="40% - Accent4 4 3 9" xfId="53262" xr:uid="{00000000-0005-0000-0000-0000DB700000}"/>
    <cellStyle name="40% - Accent4 4 4" xfId="26882" xr:uid="{00000000-0005-0000-0000-0000DC700000}"/>
    <cellStyle name="40% - Accent4 4 4 10" xfId="55877" xr:uid="{00000000-0005-0000-0000-0000DD700000}"/>
    <cellStyle name="40% - Accent4 4 4 11" xfId="57255" xr:uid="{00000000-0005-0000-0000-0000DE700000}"/>
    <cellStyle name="40% - Accent4 4 4 2" xfId="26883" xr:uid="{00000000-0005-0000-0000-0000DF700000}"/>
    <cellStyle name="40% - Accent4 4 4 2 2" xfId="26884" xr:uid="{00000000-0005-0000-0000-0000E0700000}"/>
    <cellStyle name="40% - Accent4 4 4 2 2 2" xfId="26885" xr:uid="{00000000-0005-0000-0000-0000E1700000}"/>
    <cellStyle name="40% - Accent4 4 4 2 2 3" xfId="26886" xr:uid="{00000000-0005-0000-0000-0000E2700000}"/>
    <cellStyle name="40% - Accent4 4 4 2 3" xfId="26887" xr:uid="{00000000-0005-0000-0000-0000E3700000}"/>
    <cellStyle name="40% - Accent4 4 4 2 4" xfId="26888" xr:uid="{00000000-0005-0000-0000-0000E4700000}"/>
    <cellStyle name="40% - Accent4 4 4 3" xfId="26889" xr:uid="{00000000-0005-0000-0000-0000E5700000}"/>
    <cellStyle name="40% - Accent4 4 4 3 2" xfId="26890" xr:uid="{00000000-0005-0000-0000-0000E6700000}"/>
    <cellStyle name="40% - Accent4 4 4 3 2 2" xfId="26891" xr:uid="{00000000-0005-0000-0000-0000E7700000}"/>
    <cellStyle name="40% - Accent4 4 4 3 2 3" xfId="26892" xr:uid="{00000000-0005-0000-0000-0000E8700000}"/>
    <cellStyle name="40% - Accent4 4 4 3 3" xfId="26893" xr:uid="{00000000-0005-0000-0000-0000E9700000}"/>
    <cellStyle name="40% - Accent4 4 4 3 4" xfId="26894" xr:uid="{00000000-0005-0000-0000-0000EA700000}"/>
    <cellStyle name="40% - Accent4 4 4 4" xfId="26895" xr:uid="{00000000-0005-0000-0000-0000EB700000}"/>
    <cellStyle name="40% - Accent4 4 4 4 2" xfId="26896" xr:uid="{00000000-0005-0000-0000-0000EC700000}"/>
    <cellStyle name="40% - Accent4 4 4 4 3" xfId="26897" xr:uid="{00000000-0005-0000-0000-0000ED700000}"/>
    <cellStyle name="40% - Accent4 4 4 5" xfId="26898" xr:uid="{00000000-0005-0000-0000-0000EE700000}"/>
    <cellStyle name="40% - Accent4 4 4 5 2" xfId="26899" xr:uid="{00000000-0005-0000-0000-0000EF700000}"/>
    <cellStyle name="40% - Accent4 4 4 6" xfId="26900" xr:uid="{00000000-0005-0000-0000-0000F0700000}"/>
    <cellStyle name="40% - Accent4 4 4 6 2" xfId="26901" xr:uid="{00000000-0005-0000-0000-0000F1700000}"/>
    <cellStyle name="40% - Accent4 4 4 7" xfId="26902" xr:uid="{00000000-0005-0000-0000-0000F2700000}"/>
    <cellStyle name="40% - Accent4 4 4 8" xfId="52940" xr:uid="{00000000-0005-0000-0000-0000F3700000}"/>
    <cellStyle name="40% - Accent4 4 4 9" xfId="54351" xr:uid="{00000000-0005-0000-0000-0000F4700000}"/>
    <cellStyle name="40% - Accent4 4 5" xfId="26903" xr:uid="{00000000-0005-0000-0000-0000F5700000}"/>
    <cellStyle name="40% - Accent4 4 5 2" xfId="26904" xr:uid="{00000000-0005-0000-0000-0000F6700000}"/>
    <cellStyle name="40% - Accent4 4 5 2 2" xfId="26905" xr:uid="{00000000-0005-0000-0000-0000F7700000}"/>
    <cellStyle name="40% - Accent4 4 5 2 3" xfId="26906" xr:uid="{00000000-0005-0000-0000-0000F8700000}"/>
    <cellStyle name="40% - Accent4 4 5 3" xfId="26907" xr:uid="{00000000-0005-0000-0000-0000F9700000}"/>
    <cellStyle name="40% - Accent4 4 5 3 2" xfId="26908" xr:uid="{00000000-0005-0000-0000-0000FA700000}"/>
    <cellStyle name="40% - Accent4 4 5 4" xfId="26909" xr:uid="{00000000-0005-0000-0000-0000FB700000}"/>
    <cellStyle name="40% - Accent4 4 5 4 2" xfId="26910" xr:uid="{00000000-0005-0000-0000-0000FC700000}"/>
    <cellStyle name="40% - Accent4 4 5 5" xfId="26911" xr:uid="{00000000-0005-0000-0000-0000FD700000}"/>
    <cellStyle name="40% - Accent4 4 5 6" xfId="52727" xr:uid="{00000000-0005-0000-0000-0000FE700000}"/>
    <cellStyle name="40% - Accent4 4 5 7" xfId="54198" xr:uid="{00000000-0005-0000-0000-0000FF700000}"/>
    <cellStyle name="40% - Accent4 4 5 8" xfId="55724" xr:uid="{00000000-0005-0000-0000-000000710000}"/>
    <cellStyle name="40% - Accent4 4 5 9" xfId="57102" xr:uid="{00000000-0005-0000-0000-000001710000}"/>
    <cellStyle name="40% - Accent4 4 6" xfId="26912" xr:uid="{00000000-0005-0000-0000-000002710000}"/>
    <cellStyle name="40% - Accent4 4 6 2" xfId="26913" xr:uid="{00000000-0005-0000-0000-000003710000}"/>
    <cellStyle name="40% - Accent4 4 6 2 2" xfId="26914" xr:uid="{00000000-0005-0000-0000-000004710000}"/>
    <cellStyle name="40% - Accent4 4 6 2 3" xfId="26915" xr:uid="{00000000-0005-0000-0000-000005710000}"/>
    <cellStyle name="40% - Accent4 4 6 3" xfId="26916" xr:uid="{00000000-0005-0000-0000-000006710000}"/>
    <cellStyle name="40% - Accent4 4 6 4" xfId="26917" xr:uid="{00000000-0005-0000-0000-000007710000}"/>
    <cellStyle name="40% - Accent4 4 7" xfId="26918" xr:uid="{00000000-0005-0000-0000-000008710000}"/>
    <cellStyle name="40% - Accent4 4 7 2" xfId="26919" xr:uid="{00000000-0005-0000-0000-000009710000}"/>
    <cellStyle name="40% - Accent4 4 7 3" xfId="26920" xr:uid="{00000000-0005-0000-0000-00000A710000}"/>
    <cellStyle name="40% - Accent4 4 8" xfId="26921" xr:uid="{00000000-0005-0000-0000-00000B710000}"/>
    <cellStyle name="40% - Accent4 4 8 2" xfId="26922" xr:uid="{00000000-0005-0000-0000-00000C710000}"/>
    <cellStyle name="40% - Accent4 4 9" xfId="26923" xr:uid="{00000000-0005-0000-0000-00000D710000}"/>
    <cellStyle name="40% - Accent4 4 9 2" xfId="26924" xr:uid="{00000000-0005-0000-0000-00000E710000}"/>
    <cellStyle name="40% - Accent4 5" xfId="26925" xr:uid="{00000000-0005-0000-0000-00000F710000}"/>
    <cellStyle name="40% - Accent4 5 2" xfId="1213" xr:uid="{00000000-0005-0000-0000-000010710000}"/>
    <cellStyle name="40% - Accent4 5 2 2" xfId="53264" xr:uid="{00000000-0005-0000-0000-000011710000}"/>
    <cellStyle name="40% - Accent4 5 2 3" xfId="54621" xr:uid="{00000000-0005-0000-0000-000012710000}"/>
    <cellStyle name="40% - Accent4 5 2 4" xfId="56147" xr:uid="{00000000-0005-0000-0000-000013710000}"/>
    <cellStyle name="40% - Accent4 5 2 5" xfId="57525" xr:uid="{00000000-0005-0000-0000-000014710000}"/>
    <cellStyle name="40% - Accent4 5 3" xfId="52298" xr:uid="{00000000-0005-0000-0000-000015710000}"/>
    <cellStyle name="40% - Accent4 5 3 2" xfId="53040" xr:uid="{00000000-0005-0000-0000-000016710000}"/>
    <cellStyle name="40% - Accent4 5 3 3" xfId="54451" xr:uid="{00000000-0005-0000-0000-000017710000}"/>
    <cellStyle name="40% - Accent4 5 3 4" xfId="55977" xr:uid="{00000000-0005-0000-0000-000018710000}"/>
    <cellStyle name="40% - Accent4 5 3 5" xfId="57355" xr:uid="{00000000-0005-0000-0000-000019710000}"/>
    <cellStyle name="40% - Accent4 5 4" xfId="52729" xr:uid="{00000000-0005-0000-0000-00001A710000}"/>
    <cellStyle name="40% - Accent4 5 4 2" xfId="54200" xr:uid="{00000000-0005-0000-0000-00001B710000}"/>
    <cellStyle name="40% - Accent4 5 4 3" xfId="55726" xr:uid="{00000000-0005-0000-0000-00001C710000}"/>
    <cellStyle name="40% - Accent4 5 4 4" xfId="57104" xr:uid="{00000000-0005-0000-0000-00001D710000}"/>
    <cellStyle name="40% - Accent4 5 5" xfId="52516" xr:uid="{00000000-0005-0000-0000-00001E710000}"/>
    <cellStyle name="40% - Accent4 5 6" xfId="53987" xr:uid="{00000000-0005-0000-0000-00001F710000}"/>
    <cellStyle name="40% - Accent4 5 7" xfId="55513" xr:uid="{00000000-0005-0000-0000-000020710000}"/>
    <cellStyle name="40% - Accent4 5 8" xfId="56891" xr:uid="{00000000-0005-0000-0000-000021710000}"/>
    <cellStyle name="40% - Accent4 6" xfId="26926" xr:uid="{00000000-0005-0000-0000-000022710000}"/>
    <cellStyle name="40% - Accent4 6 2" xfId="1212" xr:uid="{00000000-0005-0000-0000-000023710000}"/>
    <cellStyle name="40% - Accent4 6 2 2" xfId="53518" xr:uid="{00000000-0005-0000-0000-000024710000}"/>
    <cellStyle name="40% - Accent4 6 2 3" xfId="54757" xr:uid="{00000000-0005-0000-0000-000025710000}"/>
    <cellStyle name="40% - Accent4 6 2 4" xfId="56283" xr:uid="{00000000-0005-0000-0000-000026710000}"/>
    <cellStyle name="40% - Accent4 6 2 5" xfId="57661" xr:uid="{00000000-0005-0000-0000-000027710000}"/>
    <cellStyle name="40% - Accent4 6 3" xfId="52312" xr:uid="{00000000-0005-0000-0000-000028710000}"/>
    <cellStyle name="40% - Accent4 6 3 2" xfId="53053" xr:uid="{00000000-0005-0000-0000-000029710000}"/>
    <cellStyle name="40% - Accent4 6 3 3" xfId="54464" xr:uid="{00000000-0005-0000-0000-00002A710000}"/>
    <cellStyle name="40% - Accent4 6 3 4" xfId="55990" xr:uid="{00000000-0005-0000-0000-00002B710000}"/>
    <cellStyle name="40% - Accent4 6 3 5" xfId="57368" xr:uid="{00000000-0005-0000-0000-00002C710000}"/>
    <cellStyle name="40% - Accent4 6 4" xfId="52730" xr:uid="{00000000-0005-0000-0000-00002D710000}"/>
    <cellStyle name="40% - Accent4 6 4 2" xfId="54201" xr:uid="{00000000-0005-0000-0000-00002E710000}"/>
    <cellStyle name="40% - Accent4 6 4 3" xfId="55727" xr:uid="{00000000-0005-0000-0000-00002F710000}"/>
    <cellStyle name="40% - Accent4 6 4 4" xfId="57105" xr:uid="{00000000-0005-0000-0000-000030710000}"/>
    <cellStyle name="40% - Accent4 6 5" xfId="52517" xr:uid="{00000000-0005-0000-0000-000031710000}"/>
    <cellStyle name="40% - Accent4 6 6" xfId="53988" xr:uid="{00000000-0005-0000-0000-000032710000}"/>
    <cellStyle name="40% - Accent4 6 7" xfId="55514" xr:uid="{00000000-0005-0000-0000-000033710000}"/>
    <cellStyle name="40% - Accent4 6 8" xfId="56892" xr:uid="{00000000-0005-0000-0000-000034710000}"/>
    <cellStyle name="40% - Accent4 7" xfId="1211" xr:uid="{00000000-0005-0000-0000-000035710000}"/>
    <cellStyle name="40% - Accent4 7 2" xfId="52326" xr:uid="{00000000-0005-0000-0000-000036710000}"/>
    <cellStyle name="40% - Accent4 7 2 2" xfId="53504" xr:uid="{00000000-0005-0000-0000-000037710000}"/>
    <cellStyle name="40% - Accent4 7 2 3" xfId="54743" xr:uid="{00000000-0005-0000-0000-000038710000}"/>
    <cellStyle name="40% - Accent4 7 2 4" xfId="56269" xr:uid="{00000000-0005-0000-0000-000039710000}"/>
    <cellStyle name="40% - Accent4 7 2 5" xfId="57647" xr:uid="{00000000-0005-0000-0000-00003A710000}"/>
    <cellStyle name="40% - Accent4 7 3" xfId="53067" xr:uid="{00000000-0005-0000-0000-00003B710000}"/>
    <cellStyle name="40% - Accent4 7 3 2" xfId="54478" xr:uid="{00000000-0005-0000-0000-00003C710000}"/>
    <cellStyle name="40% - Accent4 7 3 3" xfId="56004" xr:uid="{00000000-0005-0000-0000-00003D710000}"/>
    <cellStyle name="40% - Accent4 7 3 4" xfId="57382" xr:uid="{00000000-0005-0000-0000-00003E710000}"/>
    <cellStyle name="40% - Accent4 7 4" xfId="52731" xr:uid="{00000000-0005-0000-0000-00003F710000}"/>
    <cellStyle name="40% - Accent4 7 4 2" xfId="54202" xr:uid="{00000000-0005-0000-0000-000040710000}"/>
    <cellStyle name="40% - Accent4 7 4 3" xfId="55728" xr:uid="{00000000-0005-0000-0000-000041710000}"/>
    <cellStyle name="40% - Accent4 7 4 4" xfId="57106" xr:uid="{00000000-0005-0000-0000-000042710000}"/>
    <cellStyle name="40% - Accent4 7 5" xfId="52518" xr:uid="{00000000-0005-0000-0000-000043710000}"/>
    <cellStyle name="40% - Accent4 7 6" xfId="53989" xr:uid="{00000000-0005-0000-0000-000044710000}"/>
    <cellStyle name="40% - Accent4 7 7" xfId="55515" xr:uid="{00000000-0005-0000-0000-000045710000}"/>
    <cellStyle name="40% - Accent4 7 8" xfId="56893" xr:uid="{00000000-0005-0000-0000-000046710000}"/>
    <cellStyle name="40% - Accent4 8" xfId="52341" xr:uid="{00000000-0005-0000-0000-000047710000}"/>
    <cellStyle name="40% - Accent4 8 2" xfId="53489" xr:uid="{00000000-0005-0000-0000-000048710000}"/>
    <cellStyle name="40% - Accent4 8 2 2" xfId="54728" xr:uid="{00000000-0005-0000-0000-000049710000}"/>
    <cellStyle name="40% - Accent4 8 2 3" xfId="56254" xr:uid="{00000000-0005-0000-0000-00004A710000}"/>
    <cellStyle name="40% - Accent4 8 2 4" xfId="57632" xr:uid="{00000000-0005-0000-0000-00004B710000}"/>
    <cellStyle name="40% - Accent4 8 3" xfId="53081" xr:uid="{00000000-0005-0000-0000-00004C710000}"/>
    <cellStyle name="40% - Accent4 8 4" xfId="54492" xr:uid="{00000000-0005-0000-0000-00004D710000}"/>
    <cellStyle name="40% - Accent4 8 5" xfId="56018" xr:uid="{00000000-0005-0000-0000-00004E710000}"/>
    <cellStyle name="40% - Accent4 8 6" xfId="57396" xr:uid="{00000000-0005-0000-0000-00004F710000}"/>
    <cellStyle name="40% - Accent4 9" xfId="53095" xr:uid="{00000000-0005-0000-0000-000050710000}"/>
    <cellStyle name="40% - Accent4 9 2" xfId="53475" xr:uid="{00000000-0005-0000-0000-000051710000}"/>
    <cellStyle name="40% - Accent4 9 2 2" xfId="54714" xr:uid="{00000000-0005-0000-0000-000052710000}"/>
    <cellStyle name="40% - Accent4 9 2 3" xfId="56240" xr:uid="{00000000-0005-0000-0000-000053710000}"/>
    <cellStyle name="40% - Accent4 9 2 4" xfId="57618" xr:uid="{00000000-0005-0000-0000-000054710000}"/>
    <cellStyle name="40% - Accent4 9 3" xfId="54506" xr:uid="{00000000-0005-0000-0000-000055710000}"/>
    <cellStyle name="40% - Accent4 9 4" xfId="56032" xr:uid="{00000000-0005-0000-0000-000056710000}"/>
    <cellStyle name="40% - Accent4 9 5" xfId="57410" xr:uid="{00000000-0005-0000-0000-000057710000}"/>
    <cellStyle name="40% - Accent5" xfId="427" builtinId="47" customBuiltin="1"/>
    <cellStyle name="40% - Accent5 10" xfId="53136" xr:uid="{00000000-0005-0000-0000-000059710000}"/>
    <cellStyle name="40% - Accent5 10 2" xfId="53549" xr:uid="{00000000-0005-0000-0000-00005A710000}"/>
    <cellStyle name="40% - Accent5 10 2 2" xfId="53770" xr:uid="{00000000-0005-0000-0000-00005B710000}"/>
    <cellStyle name="40% - Accent5 10 2 2 2" xfId="55081" xr:uid="{00000000-0005-0000-0000-00005C710000}"/>
    <cellStyle name="40% - Accent5 10 2 2 3" xfId="56511" xr:uid="{00000000-0005-0000-0000-00005D710000}"/>
    <cellStyle name="40% - Accent5 10 2 3" xfId="53603" xr:uid="{00000000-0005-0000-0000-00005E710000}"/>
    <cellStyle name="40% - Accent5 10 2 3 2" xfId="54942" xr:uid="{00000000-0005-0000-0000-00005F710000}"/>
    <cellStyle name="40% - Accent5 10 2 4" xfId="54826" xr:uid="{00000000-0005-0000-0000-000060710000}"/>
    <cellStyle name="40% - Accent5 10 2 4 2" xfId="55205" xr:uid="{00000000-0005-0000-0000-000061710000}"/>
    <cellStyle name="40% - Accent5 10 2 5" xfId="54889" xr:uid="{00000000-0005-0000-0000-000062710000}"/>
    <cellStyle name="40% - Accent5 10 2 6" xfId="55271" xr:uid="{00000000-0005-0000-0000-000063710000}"/>
    <cellStyle name="40% - Accent5 10 2 7" xfId="55343" xr:uid="{00000000-0005-0000-0000-000064710000}"/>
    <cellStyle name="40% - Accent5 10 2 8" xfId="56414" xr:uid="{00000000-0005-0000-0000-000065710000}"/>
    <cellStyle name="40% - Accent5 10 3" xfId="53753" xr:uid="{00000000-0005-0000-0000-000066710000}"/>
    <cellStyle name="40% - Accent5 10 3 2" xfId="55064" xr:uid="{00000000-0005-0000-0000-000067710000}"/>
    <cellStyle name="40% - Accent5 10 3 3" xfId="56494" xr:uid="{00000000-0005-0000-0000-000068710000}"/>
    <cellStyle name="40% - Accent5 10 4" xfId="53585" xr:uid="{00000000-0005-0000-0000-000069710000}"/>
    <cellStyle name="40% - Accent5 10 4 2" xfId="54925" xr:uid="{00000000-0005-0000-0000-00006A710000}"/>
    <cellStyle name="40% - Accent5 10 5" xfId="54812" xr:uid="{00000000-0005-0000-0000-00006B710000}"/>
    <cellStyle name="40% - Accent5 10 5 2" xfId="55188" xr:uid="{00000000-0005-0000-0000-00006C710000}"/>
    <cellStyle name="40% - Accent5 10 6" xfId="54872" xr:uid="{00000000-0005-0000-0000-00006D710000}"/>
    <cellStyle name="40% - Accent5 10 7" xfId="55254" xr:uid="{00000000-0005-0000-0000-00006E710000}"/>
    <cellStyle name="40% - Accent5 10 8" xfId="55325" xr:uid="{00000000-0005-0000-0000-00006F710000}"/>
    <cellStyle name="40% - Accent5 10 9" xfId="56371" xr:uid="{00000000-0005-0000-0000-000070710000}"/>
    <cellStyle name="40% - Accent5 11" xfId="53265" xr:uid="{00000000-0005-0000-0000-000071710000}"/>
    <cellStyle name="40% - Accent5 11 2" xfId="54622" xr:uid="{00000000-0005-0000-0000-000072710000}"/>
    <cellStyle name="40% - Accent5 11 3" xfId="56148" xr:uid="{00000000-0005-0000-0000-000073710000}"/>
    <cellStyle name="40% - Accent5 11 4" xfId="57526" xr:uid="{00000000-0005-0000-0000-000074710000}"/>
    <cellStyle name="40% - Accent5 12" xfId="53569" xr:uid="{00000000-0005-0000-0000-000075710000}"/>
    <cellStyle name="40% - Accent5 12 2" xfId="53790" xr:uid="{00000000-0005-0000-0000-000076710000}"/>
    <cellStyle name="40% - Accent5 12 2 2" xfId="55101" xr:uid="{00000000-0005-0000-0000-000077710000}"/>
    <cellStyle name="40% - Accent5 12 2 3" xfId="56531" xr:uid="{00000000-0005-0000-0000-000078710000}"/>
    <cellStyle name="40% - Accent5 12 3" xfId="53623" xr:uid="{00000000-0005-0000-0000-000079710000}"/>
    <cellStyle name="40% - Accent5 12 3 2" xfId="54962" xr:uid="{00000000-0005-0000-0000-00007A710000}"/>
    <cellStyle name="40% - Accent5 12 4" xfId="54843" xr:uid="{00000000-0005-0000-0000-00007B710000}"/>
    <cellStyle name="40% - Accent5 12 4 2" xfId="55225" xr:uid="{00000000-0005-0000-0000-00007C710000}"/>
    <cellStyle name="40% - Accent5 12 5" xfId="54909" xr:uid="{00000000-0005-0000-0000-00007D710000}"/>
    <cellStyle name="40% - Accent5 12 6" xfId="55291" xr:uid="{00000000-0005-0000-0000-00007E710000}"/>
    <cellStyle name="40% - Accent5 12 7" xfId="55363" xr:uid="{00000000-0005-0000-0000-00007F710000}"/>
    <cellStyle name="40% - Accent5 12 8" xfId="56434" xr:uid="{00000000-0005-0000-0000-000080710000}"/>
    <cellStyle name="40% - Accent5 13" xfId="52863" xr:uid="{00000000-0005-0000-0000-000081710000}"/>
    <cellStyle name="40% - Accent5 13 2" xfId="53811" xr:uid="{00000000-0005-0000-0000-000082710000}"/>
    <cellStyle name="40% - Accent5 13 2 2" xfId="55122" xr:uid="{00000000-0005-0000-0000-000083710000}"/>
    <cellStyle name="40% - Accent5 13 2 3" xfId="56552" xr:uid="{00000000-0005-0000-0000-000084710000}"/>
    <cellStyle name="40% - Accent5 13 3" xfId="53644" xr:uid="{00000000-0005-0000-0000-000085710000}"/>
    <cellStyle name="40% - Accent5 13 3 2" xfId="54983" xr:uid="{00000000-0005-0000-0000-000086710000}"/>
    <cellStyle name="40% - Accent5 13 4" xfId="56348" xr:uid="{00000000-0005-0000-0000-000087710000}"/>
    <cellStyle name="40% - Accent5 14" xfId="52842" xr:uid="{00000000-0005-0000-0000-000088710000}"/>
    <cellStyle name="40% - Accent5 14 2" xfId="53656" xr:uid="{00000000-0005-0000-0000-000089710000}"/>
    <cellStyle name="40% - Accent5 14 2 2" xfId="54995" xr:uid="{00000000-0005-0000-0000-00008A710000}"/>
    <cellStyle name="40% - Accent5 14 3" xfId="54858" xr:uid="{00000000-0005-0000-0000-00008B710000}"/>
    <cellStyle name="40% - Accent5 14 4" xfId="56383" xr:uid="{00000000-0005-0000-0000-00008C710000}"/>
    <cellStyle name="40% - Accent5 15" xfId="53738" xr:uid="{00000000-0005-0000-0000-00008D710000}"/>
    <cellStyle name="40% - Accent5 15 2" xfId="55049" xr:uid="{00000000-0005-0000-0000-00008E710000}"/>
    <cellStyle name="40% - Accent5 15 3" xfId="56479" xr:uid="{00000000-0005-0000-0000-00008F710000}"/>
    <cellStyle name="40% - Accent5 16" xfId="53829" xr:uid="{00000000-0005-0000-0000-000090710000}"/>
    <cellStyle name="40% - Accent5 16 2" xfId="55140" xr:uid="{00000000-0005-0000-0000-000091710000}"/>
    <cellStyle name="40% - Accent5 16 3" xfId="56570" xr:uid="{00000000-0005-0000-0000-000092710000}"/>
    <cellStyle name="40% - Accent5 17" xfId="53849" xr:uid="{00000000-0005-0000-0000-000093710000}"/>
    <cellStyle name="40% - Accent5 17 2" xfId="55160" xr:uid="{00000000-0005-0000-0000-000094710000}"/>
    <cellStyle name="40% - Accent5 17 3" xfId="56590" xr:uid="{00000000-0005-0000-0000-000095710000}"/>
    <cellStyle name="40% - Accent5 18" xfId="54799" xr:uid="{00000000-0005-0000-0000-000096710000}"/>
    <cellStyle name="40% - Accent5 18 2" xfId="55174" xr:uid="{00000000-0005-0000-0000-000097710000}"/>
    <cellStyle name="40% - Accent5 18 3" xfId="56605" xr:uid="{00000000-0005-0000-0000-000098710000}"/>
    <cellStyle name="40% - Accent5 19" xfId="55240" xr:uid="{00000000-0005-0000-0000-000099710000}"/>
    <cellStyle name="40% - Accent5 19 2" xfId="56628" xr:uid="{00000000-0005-0000-0000-00009A710000}"/>
    <cellStyle name="40% - Accent5 2" xfId="250" xr:uid="{00000000-0005-0000-0000-00009B710000}"/>
    <cellStyle name="40% - Accent5 2 10" xfId="26928" xr:uid="{00000000-0005-0000-0000-00009C710000}"/>
    <cellStyle name="40% - Accent5 2 10 2" xfId="26929" xr:uid="{00000000-0005-0000-0000-00009D710000}"/>
    <cellStyle name="40% - Accent5 2 10 2 2" xfId="26930" xr:uid="{00000000-0005-0000-0000-00009E710000}"/>
    <cellStyle name="40% - Accent5 2 10 2 3" xfId="26931" xr:uid="{00000000-0005-0000-0000-00009F710000}"/>
    <cellStyle name="40% - Accent5 2 10 3" xfId="26932" xr:uid="{00000000-0005-0000-0000-0000A0710000}"/>
    <cellStyle name="40% - Accent5 2 10 4" xfId="26933" xr:uid="{00000000-0005-0000-0000-0000A1710000}"/>
    <cellStyle name="40% - Accent5 2 11" xfId="26934" xr:uid="{00000000-0005-0000-0000-0000A2710000}"/>
    <cellStyle name="40% - Accent5 2 11 2" xfId="26935" xr:uid="{00000000-0005-0000-0000-0000A3710000}"/>
    <cellStyle name="40% - Accent5 2 11 3" xfId="26936" xr:uid="{00000000-0005-0000-0000-0000A4710000}"/>
    <cellStyle name="40% - Accent5 2 12" xfId="26937" xr:uid="{00000000-0005-0000-0000-0000A5710000}"/>
    <cellStyle name="40% - Accent5 2 12 2" xfId="26938" xr:uid="{00000000-0005-0000-0000-0000A6710000}"/>
    <cellStyle name="40% - Accent5 2 13" xfId="26939" xr:uid="{00000000-0005-0000-0000-0000A7710000}"/>
    <cellStyle name="40% - Accent5 2 13 2" xfId="26940" xr:uid="{00000000-0005-0000-0000-0000A8710000}"/>
    <cellStyle name="40% - Accent5 2 14" xfId="26941" xr:uid="{00000000-0005-0000-0000-0000A9710000}"/>
    <cellStyle name="40% - Accent5 2 15" xfId="26927" xr:uid="{00000000-0005-0000-0000-0000AA710000}"/>
    <cellStyle name="40% - Accent5 2 16" xfId="52132" xr:uid="{00000000-0005-0000-0000-0000AB710000}"/>
    <cellStyle name="40% - Accent5 2 17" xfId="52519" xr:uid="{00000000-0005-0000-0000-0000AC710000}"/>
    <cellStyle name="40% - Accent5 2 18" xfId="53990" xr:uid="{00000000-0005-0000-0000-0000AD710000}"/>
    <cellStyle name="40% - Accent5 2 19" xfId="55516" xr:uid="{00000000-0005-0000-0000-0000AE710000}"/>
    <cellStyle name="40% - Accent5 2 2" xfId="592" xr:uid="{00000000-0005-0000-0000-0000AF710000}"/>
    <cellStyle name="40% - Accent5 2 2 10" xfId="26943" xr:uid="{00000000-0005-0000-0000-0000B0710000}"/>
    <cellStyle name="40% - Accent5 2 2 10 2" xfId="26944" xr:uid="{00000000-0005-0000-0000-0000B1710000}"/>
    <cellStyle name="40% - Accent5 2 2 11" xfId="26945" xr:uid="{00000000-0005-0000-0000-0000B2710000}"/>
    <cellStyle name="40% - Accent5 2 2 11 2" xfId="26946" xr:uid="{00000000-0005-0000-0000-0000B3710000}"/>
    <cellStyle name="40% - Accent5 2 2 12" xfId="26947" xr:uid="{00000000-0005-0000-0000-0000B4710000}"/>
    <cellStyle name="40% - Accent5 2 2 13" xfId="26942" xr:uid="{00000000-0005-0000-0000-0000B5710000}"/>
    <cellStyle name="40% - Accent5 2 2 14" xfId="52148" xr:uid="{00000000-0005-0000-0000-0000B6710000}"/>
    <cellStyle name="40% - Accent5 2 2 15" xfId="52520" xr:uid="{00000000-0005-0000-0000-0000B7710000}"/>
    <cellStyle name="40% - Accent5 2 2 16" xfId="53991" xr:uid="{00000000-0005-0000-0000-0000B8710000}"/>
    <cellStyle name="40% - Accent5 2 2 17" xfId="55517" xr:uid="{00000000-0005-0000-0000-0000B9710000}"/>
    <cellStyle name="40% - Accent5 2 2 18" xfId="56895" xr:uid="{00000000-0005-0000-0000-0000BA710000}"/>
    <cellStyle name="40% - Accent5 2 2 2" xfId="737" xr:uid="{00000000-0005-0000-0000-0000BB710000}"/>
    <cellStyle name="40% - Accent5 2 2 2 10" xfId="26949" xr:uid="{00000000-0005-0000-0000-0000BC710000}"/>
    <cellStyle name="40% - Accent5 2 2 2 11" xfId="26948" xr:uid="{00000000-0005-0000-0000-0000BD710000}"/>
    <cellStyle name="40% - Accent5 2 2 2 12" xfId="52233" xr:uid="{00000000-0005-0000-0000-0000BE710000}"/>
    <cellStyle name="40% - Accent5 2 2 2 13" xfId="52521" xr:uid="{00000000-0005-0000-0000-0000BF710000}"/>
    <cellStyle name="40% - Accent5 2 2 2 14" xfId="53992" xr:uid="{00000000-0005-0000-0000-0000C0710000}"/>
    <cellStyle name="40% - Accent5 2 2 2 15" xfId="55518" xr:uid="{00000000-0005-0000-0000-0000C1710000}"/>
    <cellStyle name="40% - Accent5 2 2 2 16" xfId="56896" xr:uid="{00000000-0005-0000-0000-0000C2710000}"/>
    <cellStyle name="40% - Accent5 2 2 2 2" xfId="26950" xr:uid="{00000000-0005-0000-0000-0000C3710000}"/>
    <cellStyle name="40% - Accent5 2 2 2 2 10" xfId="54624" xr:uid="{00000000-0005-0000-0000-0000C4710000}"/>
    <cellStyle name="40% - Accent5 2 2 2 2 11" xfId="56150" xr:uid="{00000000-0005-0000-0000-0000C5710000}"/>
    <cellStyle name="40% - Accent5 2 2 2 2 12" xfId="57528" xr:uid="{00000000-0005-0000-0000-0000C6710000}"/>
    <cellStyle name="40% - Accent5 2 2 2 2 2" xfId="26951" xr:uid="{00000000-0005-0000-0000-0000C7710000}"/>
    <cellStyle name="40% - Accent5 2 2 2 2 2 2" xfId="26952" xr:uid="{00000000-0005-0000-0000-0000C8710000}"/>
    <cellStyle name="40% - Accent5 2 2 2 2 2 2 2" xfId="26953" xr:uid="{00000000-0005-0000-0000-0000C9710000}"/>
    <cellStyle name="40% - Accent5 2 2 2 2 2 2 2 2" xfId="26954" xr:uid="{00000000-0005-0000-0000-0000CA710000}"/>
    <cellStyle name="40% - Accent5 2 2 2 2 2 2 2 3" xfId="26955" xr:uid="{00000000-0005-0000-0000-0000CB710000}"/>
    <cellStyle name="40% - Accent5 2 2 2 2 2 2 3" xfId="26956" xr:uid="{00000000-0005-0000-0000-0000CC710000}"/>
    <cellStyle name="40% - Accent5 2 2 2 2 2 2 4" xfId="26957" xr:uid="{00000000-0005-0000-0000-0000CD710000}"/>
    <cellStyle name="40% - Accent5 2 2 2 2 2 3" xfId="26958" xr:uid="{00000000-0005-0000-0000-0000CE710000}"/>
    <cellStyle name="40% - Accent5 2 2 2 2 2 3 2" xfId="26959" xr:uid="{00000000-0005-0000-0000-0000CF710000}"/>
    <cellStyle name="40% - Accent5 2 2 2 2 2 3 2 2" xfId="26960" xr:uid="{00000000-0005-0000-0000-0000D0710000}"/>
    <cellStyle name="40% - Accent5 2 2 2 2 2 3 2 3" xfId="26961" xr:uid="{00000000-0005-0000-0000-0000D1710000}"/>
    <cellStyle name="40% - Accent5 2 2 2 2 2 3 3" xfId="26962" xr:uid="{00000000-0005-0000-0000-0000D2710000}"/>
    <cellStyle name="40% - Accent5 2 2 2 2 2 3 4" xfId="26963" xr:uid="{00000000-0005-0000-0000-0000D3710000}"/>
    <cellStyle name="40% - Accent5 2 2 2 2 2 4" xfId="26964" xr:uid="{00000000-0005-0000-0000-0000D4710000}"/>
    <cellStyle name="40% - Accent5 2 2 2 2 2 4 2" xfId="26965" xr:uid="{00000000-0005-0000-0000-0000D5710000}"/>
    <cellStyle name="40% - Accent5 2 2 2 2 2 4 3" xfId="26966" xr:uid="{00000000-0005-0000-0000-0000D6710000}"/>
    <cellStyle name="40% - Accent5 2 2 2 2 2 5" xfId="26967" xr:uid="{00000000-0005-0000-0000-0000D7710000}"/>
    <cellStyle name="40% - Accent5 2 2 2 2 2 5 2" xfId="26968" xr:uid="{00000000-0005-0000-0000-0000D8710000}"/>
    <cellStyle name="40% - Accent5 2 2 2 2 2 6" xfId="26969" xr:uid="{00000000-0005-0000-0000-0000D9710000}"/>
    <cellStyle name="40% - Accent5 2 2 2 2 2 6 2" xfId="26970" xr:uid="{00000000-0005-0000-0000-0000DA710000}"/>
    <cellStyle name="40% - Accent5 2 2 2 2 2 7" xfId="26971" xr:uid="{00000000-0005-0000-0000-0000DB710000}"/>
    <cellStyle name="40% - Accent5 2 2 2 2 3" xfId="26972" xr:uid="{00000000-0005-0000-0000-0000DC710000}"/>
    <cellStyle name="40% - Accent5 2 2 2 2 3 2" xfId="26973" xr:uid="{00000000-0005-0000-0000-0000DD710000}"/>
    <cellStyle name="40% - Accent5 2 2 2 2 3 2 2" xfId="26974" xr:uid="{00000000-0005-0000-0000-0000DE710000}"/>
    <cellStyle name="40% - Accent5 2 2 2 2 3 2 3" xfId="26975" xr:uid="{00000000-0005-0000-0000-0000DF710000}"/>
    <cellStyle name="40% - Accent5 2 2 2 2 3 3" xfId="26976" xr:uid="{00000000-0005-0000-0000-0000E0710000}"/>
    <cellStyle name="40% - Accent5 2 2 2 2 3 3 2" xfId="26977" xr:uid="{00000000-0005-0000-0000-0000E1710000}"/>
    <cellStyle name="40% - Accent5 2 2 2 2 3 4" xfId="26978" xr:uid="{00000000-0005-0000-0000-0000E2710000}"/>
    <cellStyle name="40% - Accent5 2 2 2 2 3 4 2" xfId="26979" xr:uid="{00000000-0005-0000-0000-0000E3710000}"/>
    <cellStyle name="40% - Accent5 2 2 2 2 3 5" xfId="26980" xr:uid="{00000000-0005-0000-0000-0000E4710000}"/>
    <cellStyle name="40% - Accent5 2 2 2 2 4" xfId="26981" xr:uid="{00000000-0005-0000-0000-0000E5710000}"/>
    <cellStyle name="40% - Accent5 2 2 2 2 4 2" xfId="26982" xr:uid="{00000000-0005-0000-0000-0000E6710000}"/>
    <cellStyle name="40% - Accent5 2 2 2 2 4 2 2" xfId="26983" xr:uid="{00000000-0005-0000-0000-0000E7710000}"/>
    <cellStyle name="40% - Accent5 2 2 2 2 4 2 3" xfId="26984" xr:uid="{00000000-0005-0000-0000-0000E8710000}"/>
    <cellStyle name="40% - Accent5 2 2 2 2 4 3" xfId="26985" xr:uid="{00000000-0005-0000-0000-0000E9710000}"/>
    <cellStyle name="40% - Accent5 2 2 2 2 4 4" xfId="26986" xr:uid="{00000000-0005-0000-0000-0000EA710000}"/>
    <cellStyle name="40% - Accent5 2 2 2 2 5" xfId="26987" xr:uid="{00000000-0005-0000-0000-0000EB710000}"/>
    <cellStyle name="40% - Accent5 2 2 2 2 5 2" xfId="26988" xr:uid="{00000000-0005-0000-0000-0000EC710000}"/>
    <cellStyle name="40% - Accent5 2 2 2 2 5 3" xfId="26989" xr:uid="{00000000-0005-0000-0000-0000ED710000}"/>
    <cellStyle name="40% - Accent5 2 2 2 2 6" xfId="26990" xr:uid="{00000000-0005-0000-0000-0000EE710000}"/>
    <cellStyle name="40% - Accent5 2 2 2 2 6 2" xfId="26991" xr:uid="{00000000-0005-0000-0000-0000EF710000}"/>
    <cellStyle name="40% - Accent5 2 2 2 2 7" xfId="26992" xr:uid="{00000000-0005-0000-0000-0000F0710000}"/>
    <cellStyle name="40% - Accent5 2 2 2 2 7 2" xfId="26993" xr:uid="{00000000-0005-0000-0000-0000F1710000}"/>
    <cellStyle name="40% - Accent5 2 2 2 2 8" xfId="26994" xr:uid="{00000000-0005-0000-0000-0000F2710000}"/>
    <cellStyle name="40% - Accent5 2 2 2 2 9" xfId="53268" xr:uid="{00000000-0005-0000-0000-0000F3710000}"/>
    <cellStyle name="40% - Accent5 2 2 2 3" xfId="26995" xr:uid="{00000000-0005-0000-0000-0000F4710000}"/>
    <cellStyle name="40% - Accent5 2 2 2 3 10" xfId="54387" xr:uid="{00000000-0005-0000-0000-0000F5710000}"/>
    <cellStyle name="40% - Accent5 2 2 2 3 11" xfId="55913" xr:uid="{00000000-0005-0000-0000-0000F6710000}"/>
    <cellStyle name="40% - Accent5 2 2 2 3 12" xfId="57291" xr:uid="{00000000-0005-0000-0000-0000F7710000}"/>
    <cellStyle name="40% - Accent5 2 2 2 3 2" xfId="26996" xr:uid="{00000000-0005-0000-0000-0000F8710000}"/>
    <cellStyle name="40% - Accent5 2 2 2 3 2 2" xfId="26997" xr:uid="{00000000-0005-0000-0000-0000F9710000}"/>
    <cellStyle name="40% - Accent5 2 2 2 3 2 2 2" xfId="26998" xr:uid="{00000000-0005-0000-0000-0000FA710000}"/>
    <cellStyle name="40% - Accent5 2 2 2 3 2 2 2 2" xfId="26999" xr:uid="{00000000-0005-0000-0000-0000FB710000}"/>
    <cellStyle name="40% - Accent5 2 2 2 3 2 2 2 3" xfId="27000" xr:uid="{00000000-0005-0000-0000-0000FC710000}"/>
    <cellStyle name="40% - Accent5 2 2 2 3 2 2 3" xfId="27001" xr:uid="{00000000-0005-0000-0000-0000FD710000}"/>
    <cellStyle name="40% - Accent5 2 2 2 3 2 2 4" xfId="27002" xr:uid="{00000000-0005-0000-0000-0000FE710000}"/>
    <cellStyle name="40% - Accent5 2 2 2 3 2 3" xfId="27003" xr:uid="{00000000-0005-0000-0000-0000FF710000}"/>
    <cellStyle name="40% - Accent5 2 2 2 3 2 3 2" xfId="27004" xr:uid="{00000000-0005-0000-0000-000000720000}"/>
    <cellStyle name="40% - Accent5 2 2 2 3 2 3 2 2" xfId="27005" xr:uid="{00000000-0005-0000-0000-000001720000}"/>
    <cellStyle name="40% - Accent5 2 2 2 3 2 3 2 3" xfId="27006" xr:uid="{00000000-0005-0000-0000-000002720000}"/>
    <cellStyle name="40% - Accent5 2 2 2 3 2 3 3" xfId="27007" xr:uid="{00000000-0005-0000-0000-000003720000}"/>
    <cellStyle name="40% - Accent5 2 2 2 3 2 3 4" xfId="27008" xr:uid="{00000000-0005-0000-0000-000004720000}"/>
    <cellStyle name="40% - Accent5 2 2 2 3 2 4" xfId="27009" xr:uid="{00000000-0005-0000-0000-000005720000}"/>
    <cellStyle name="40% - Accent5 2 2 2 3 2 4 2" xfId="27010" xr:uid="{00000000-0005-0000-0000-000006720000}"/>
    <cellStyle name="40% - Accent5 2 2 2 3 2 4 3" xfId="27011" xr:uid="{00000000-0005-0000-0000-000007720000}"/>
    <cellStyle name="40% - Accent5 2 2 2 3 2 5" xfId="27012" xr:uid="{00000000-0005-0000-0000-000008720000}"/>
    <cellStyle name="40% - Accent5 2 2 2 3 2 5 2" xfId="27013" xr:uid="{00000000-0005-0000-0000-000009720000}"/>
    <cellStyle name="40% - Accent5 2 2 2 3 2 6" xfId="27014" xr:uid="{00000000-0005-0000-0000-00000A720000}"/>
    <cellStyle name="40% - Accent5 2 2 2 3 2 6 2" xfId="27015" xr:uid="{00000000-0005-0000-0000-00000B720000}"/>
    <cellStyle name="40% - Accent5 2 2 2 3 2 7" xfId="27016" xr:uid="{00000000-0005-0000-0000-00000C720000}"/>
    <cellStyle name="40% - Accent5 2 2 2 3 3" xfId="27017" xr:uid="{00000000-0005-0000-0000-00000D720000}"/>
    <cellStyle name="40% - Accent5 2 2 2 3 3 2" xfId="27018" xr:uid="{00000000-0005-0000-0000-00000E720000}"/>
    <cellStyle name="40% - Accent5 2 2 2 3 3 2 2" xfId="27019" xr:uid="{00000000-0005-0000-0000-00000F720000}"/>
    <cellStyle name="40% - Accent5 2 2 2 3 3 2 3" xfId="27020" xr:uid="{00000000-0005-0000-0000-000010720000}"/>
    <cellStyle name="40% - Accent5 2 2 2 3 3 3" xfId="27021" xr:uid="{00000000-0005-0000-0000-000011720000}"/>
    <cellStyle name="40% - Accent5 2 2 2 3 3 3 2" xfId="27022" xr:uid="{00000000-0005-0000-0000-000012720000}"/>
    <cellStyle name="40% - Accent5 2 2 2 3 3 4" xfId="27023" xr:uid="{00000000-0005-0000-0000-000013720000}"/>
    <cellStyle name="40% - Accent5 2 2 2 3 3 4 2" xfId="27024" xr:uid="{00000000-0005-0000-0000-000014720000}"/>
    <cellStyle name="40% - Accent5 2 2 2 3 3 5" xfId="27025" xr:uid="{00000000-0005-0000-0000-000015720000}"/>
    <cellStyle name="40% - Accent5 2 2 2 3 4" xfId="27026" xr:uid="{00000000-0005-0000-0000-000016720000}"/>
    <cellStyle name="40% - Accent5 2 2 2 3 4 2" xfId="27027" xr:uid="{00000000-0005-0000-0000-000017720000}"/>
    <cellStyle name="40% - Accent5 2 2 2 3 4 2 2" xfId="27028" xr:uid="{00000000-0005-0000-0000-000018720000}"/>
    <cellStyle name="40% - Accent5 2 2 2 3 4 2 3" xfId="27029" xr:uid="{00000000-0005-0000-0000-000019720000}"/>
    <cellStyle name="40% - Accent5 2 2 2 3 4 3" xfId="27030" xr:uid="{00000000-0005-0000-0000-00001A720000}"/>
    <cellStyle name="40% - Accent5 2 2 2 3 4 4" xfId="27031" xr:uid="{00000000-0005-0000-0000-00001B720000}"/>
    <cellStyle name="40% - Accent5 2 2 2 3 5" xfId="27032" xr:uid="{00000000-0005-0000-0000-00001C720000}"/>
    <cellStyle name="40% - Accent5 2 2 2 3 5 2" xfId="27033" xr:uid="{00000000-0005-0000-0000-00001D720000}"/>
    <cellStyle name="40% - Accent5 2 2 2 3 5 3" xfId="27034" xr:uid="{00000000-0005-0000-0000-00001E720000}"/>
    <cellStyle name="40% - Accent5 2 2 2 3 6" xfId="27035" xr:uid="{00000000-0005-0000-0000-00001F720000}"/>
    <cellStyle name="40% - Accent5 2 2 2 3 6 2" xfId="27036" xr:uid="{00000000-0005-0000-0000-000020720000}"/>
    <cellStyle name="40% - Accent5 2 2 2 3 7" xfId="27037" xr:uid="{00000000-0005-0000-0000-000021720000}"/>
    <cellStyle name="40% - Accent5 2 2 2 3 7 2" xfId="27038" xr:uid="{00000000-0005-0000-0000-000022720000}"/>
    <cellStyle name="40% - Accent5 2 2 2 3 8" xfId="27039" xr:uid="{00000000-0005-0000-0000-000023720000}"/>
    <cellStyle name="40% - Accent5 2 2 2 3 9" xfId="52976" xr:uid="{00000000-0005-0000-0000-000024720000}"/>
    <cellStyle name="40% - Accent5 2 2 2 4" xfId="27040" xr:uid="{00000000-0005-0000-0000-000025720000}"/>
    <cellStyle name="40% - Accent5 2 2 2 4 10" xfId="55731" xr:uid="{00000000-0005-0000-0000-000026720000}"/>
    <cellStyle name="40% - Accent5 2 2 2 4 11" xfId="57109" xr:uid="{00000000-0005-0000-0000-000027720000}"/>
    <cellStyle name="40% - Accent5 2 2 2 4 2" xfId="27041" xr:uid="{00000000-0005-0000-0000-000028720000}"/>
    <cellStyle name="40% - Accent5 2 2 2 4 2 2" xfId="27042" xr:uid="{00000000-0005-0000-0000-000029720000}"/>
    <cellStyle name="40% - Accent5 2 2 2 4 2 2 2" xfId="27043" xr:uid="{00000000-0005-0000-0000-00002A720000}"/>
    <cellStyle name="40% - Accent5 2 2 2 4 2 2 3" xfId="27044" xr:uid="{00000000-0005-0000-0000-00002B720000}"/>
    <cellStyle name="40% - Accent5 2 2 2 4 2 3" xfId="27045" xr:uid="{00000000-0005-0000-0000-00002C720000}"/>
    <cellStyle name="40% - Accent5 2 2 2 4 2 4" xfId="27046" xr:uid="{00000000-0005-0000-0000-00002D720000}"/>
    <cellStyle name="40% - Accent5 2 2 2 4 3" xfId="27047" xr:uid="{00000000-0005-0000-0000-00002E720000}"/>
    <cellStyle name="40% - Accent5 2 2 2 4 3 2" xfId="27048" xr:uid="{00000000-0005-0000-0000-00002F720000}"/>
    <cellStyle name="40% - Accent5 2 2 2 4 3 2 2" xfId="27049" xr:uid="{00000000-0005-0000-0000-000030720000}"/>
    <cellStyle name="40% - Accent5 2 2 2 4 3 2 3" xfId="27050" xr:uid="{00000000-0005-0000-0000-000031720000}"/>
    <cellStyle name="40% - Accent5 2 2 2 4 3 3" xfId="27051" xr:uid="{00000000-0005-0000-0000-000032720000}"/>
    <cellStyle name="40% - Accent5 2 2 2 4 3 4" xfId="27052" xr:uid="{00000000-0005-0000-0000-000033720000}"/>
    <cellStyle name="40% - Accent5 2 2 2 4 4" xfId="27053" xr:uid="{00000000-0005-0000-0000-000034720000}"/>
    <cellStyle name="40% - Accent5 2 2 2 4 4 2" xfId="27054" xr:uid="{00000000-0005-0000-0000-000035720000}"/>
    <cellStyle name="40% - Accent5 2 2 2 4 4 3" xfId="27055" xr:uid="{00000000-0005-0000-0000-000036720000}"/>
    <cellStyle name="40% - Accent5 2 2 2 4 5" xfId="27056" xr:uid="{00000000-0005-0000-0000-000037720000}"/>
    <cellStyle name="40% - Accent5 2 2 2 4 5 2" xfId="27057" xr:uid="{00000000-0005-0000-0000-000038720000}"/>
    <cellStyle name="40% - Accent5 2 2 2 4 6" xfId="27058" xr:uid="{00000000-0005-0000-0000-000039720000}"/>
    <cellStyle name="40% - Accent5 2 2 2 4 6 2" xfId="27059" xr:uid="{00000000-0005-0000-0000-00003A720000}"/>
    <cellStyle name="40% - Accent5 2 2 2 4 7" xfId="27060" xr:uid="{00000000-0005-0000-0000-00003B720000}"/>
    <cellStyle name="40% - Accent5 2 2 2 4 8" xfId="52734" xr:uid="{00000000-0005-0000-0000-00003C720000}"/>
    <cellStyle name="40% - Accent5 2 2 2 4 9" xfId="54205" xr:uid="{00000000-0005-0000-0000-00003D720000}"/>
    <cellStyle name="40% - Accent5 2 2 2 5" xfId="27061" xr:uid="{00000000-0005-0000-0000-00003E720000}"/>
    <cellStyle name="40% - Accent5 2 2 2 5 2" xfId="27062" xr:uid="{00000000-0005-0000-0000-00003F720000}"/>
    <cellStyle name="40% - Accent5 2 2 2 5 2 2" xfId="27063" xr:uid="{00000000-0005-0000-0000-000040720000}"/>
    <cellStyle name="40% - Accent5 2 2 2 5 2 3" xfId="27064" xr:uid="{00000000-0005-0000-0000-000041720000}"/>
    <cellStyle name="40% - Accent5 2 2 2 5 3" xfId="27065" xr:uid="{00000000-0005-0000-0000-000042720000}"/>
    <cellStyle name="40% - Accent5 2 2 2 5 3 2" xfId="27066" xr:uid="{00000000-0005-0000-0000-000043720000}"/>
    <cellStyle name="40% - Accent5 2 2 2 5 4" xfId="27067" xr:uid="{00000000-0005-0000-0000-000044720000}"/>
    <cellStyle name="40% - Accent5 2 2 2 5 4 2" xfId="27068" xr:uid="{00000000-0005-0000-0000-000045720000}"/>
    <cellStyle name="40% - Accent5 2 2 2 5 5" xfId="27069" xr:uid="{00000000-0005-0000-0000-000046720000}"/>
    <cellStyle name="40% - Accent5 2 2 2 6" xfId="27070" xr:uid="{00000000-0005-0000-0000-000047720000}"/>
    <cellStyle name="40% - Accent5 2 2 2 6 2" xfId="27071" xr:uid="{00000000-0005-0000-0000-000048720000}"/>
    <cellStyle name="40% - Accent5 2 2 2 6 2 2" xfId="27072" xr:uid="{00000000-0005-0000-0000-000049720000}"/>
    <cellStyle name="40% - Accent5 2 2 2 6 2 3" xfId="27073" xr:uid="{00000000-0005-0000-0000-00004A720000}"/>
    <cellStyle name="40% - Accent5 2 2 2 6 3" xfId="27074" xr:uid="{00000000-0005-0000-0000-00004B720000}"/>
    <cellStyle name="40% - Accent5 2 2 2 6 4" xfId="27075" xr:uid="{00000000-0005-0000-0000-00004C720000}"/>
    <cellStyle name="40% - Accent5 2 2 2 7" xfId="27076" xr:uid="{00000000-0005-0000-0000-00004D720000}"/>
    <cellStyle name="40% - Accent5 2 2 2 7 2" xfId="27077" xr:uid="{00000000-0005-0000-0000-00004E720000}"/>
    <cellStyle name="40% - Accent5 2 2 2 7 3" xfId="27078" xr:uid="{00000000-0005-0000-0000-00004F720000}"/>
    <cellStyle name="40% - Accent5 2 2 2 8" xfId="27079" xr:uid="{00000000-0005-0000-0000-000050720000}"/>
    <cellStyle name="40% - Accent5 2 2 2 8 2" xfId="27080" xr:uid="{00000000-0005-0000-0000-000051720000}"/>
    <cellStyle name="40% - Accent5 2 2 2 9" xfId="27081" xr:uid="{00000000-0005-0000-0000-000052720000}"/>
    <cellStyle name="40% - Accent5 2 2 2 9 2" xfId="27082" xr:uid="{00000000-0005-0000-0000-000053720000}"/>
    <cellStyle name="40% - Accent5 2 2 3" xfId="27083" xr:uid="{00000000-0005-0000-0000-000054720000}"/>
    <cellStyle name="40% - Accent5 2 2 3 10" xfId="27084" xr:uid="{00000000-0005-0000-0000-000055720000}"/>
    <cellStyle name="40% - Accent5 2 2 3 11" xfId="53267" xr:uid="{00000000-0005-0000-0000-000056720000}"/>
    <cellStyle name="40% - Accent5 2 2 3 12" xfId="54623" xr:uid="{00000000-0005-0000-0000-000057720000}"/>
    <cellStyle name="40% - Accent5 2 2 3 13" xfId="56149" xr:uid="{00000000-0005-0000-0000-000058720000}"/>
    <cellStyle name="40% - Accent5 2 2 3 14" xfId="57527" xr:uid="{00000000-0005-0000-0000-000059720000}"/>
    <cellStyle name="40% - Accent5 2 2 3 2" xfId="27085" xr:uid="{00000000-0005-0000-0000-00005A720000}"/>
    <cellStyle name="40% - Accent5 2 2 3 2 2" xfId="27086" xr:uid="{00000000-0005-0000-0000-00005B720000}"/>
    <cellStyle name="40% - Accent5 2 2 3 2 2 2" xfId="27087" xr:uid="{00000000-0005-0000-0000-00005C720000}"/>
    <cellStyle name="40% - Accent5 2 2 3 2 2 2 2" xfId="27088" xr:uid="{00000000-0005-0000-0000-00005D720000}"/>
    <cellStyle name="40% - Accent5 2 2 3 2 2 2 2 2" xfId="27089" xr:uid="{00000000-0005-0000-0000-00005E720000}"/>
    <cellStyle name="40% - Accent5 2 2 3 2 2 2 2 3" xfId="27090" xr:uid="{00000000-0005-0000-0000-00005F720000}"/>
    <cellStyle name="40% - Accent5 2 2 3 2 2 2 3" xfId="27091" xr:uid="{00000000-0005-0000-0000-000060720000}"/>
    <cellStyle name="40% - Accent5 2 2 3 2 2 2 4" xfId="27092" xr:uid="{00000000-0005-0000-0000-000061720000}"/>
    <cellStyle name="40% - Accent5 2 2 3 2 2 3" xfId="27093" xr:uid="{00000000-0005-0000-0000-000062720000}"/>
    <cellStyle name="40% - Accent5 2 2 3 2 2 3 2" xfId="27094" xr:uid="{00000000-0005-0000-0000-000063720000}"/>
    <cellStyle name="40% - Accent5 2 2 3 2 2 3 2 2" xfId="27095" xr:uid="{00000000-0005-0000-0000-000064720000}"/>
    <cellStyle name="40% - Accent5 2 2 3 2 2 3 2 3" xfId="27096" xr:uid="{00000000-0005-0000-0000-000065720000}"/>
    <cellStyle name="40% - Accent5 2 2 3 2 2 3 3" xfId="27097" xr:uid="{00000000-0005-0000-0000-000066720000}"/>
    <cellStyle name="40% - Accent5 2 2 3 2 2 3 4" xfId="27098" xr:uid="{00000000-0005-0000-0000-000067720000}"/>
    <cellStyle name="40% - Accent5 2 2 3 2 2 4" xfId="27099" xr:uid="{00000000-0005-0000-0000-000068720000}"/>
    <cellStyle name="40% - Accent5 2 2 3 2 2 4 2" xfId="27100" xr:uid="{00000000-0005-0000-0000-000069720000}"/>
    <cellStyle name="40% - Accent5 2 2 3 2 2 4 3" xfId="27101" xr:uid="{00000000-0005-0000-0000-00006A720000}"/>
    <cellStyle name="40% - Accent5 2 2 3 2 2 5" xfId="27102" xr:uid="{00000000-0005-0000-0000-00006B720000}"/>
    <cellStyle name="40% - Accent5 2 2 3 2 2 5 2" xfId="27103" xr:uid="{00000000-0005-0000-0000-00006C720000}"/>
    <cellStyle name="40% - Accent5 2 2 3 2 2 6" xfId="27104" xr:uid="{00000000-0005-0000-0000-00006D720000}"/>
    <cellStyle name="40% - Accent5 2 2 3 2 2 6 2" xfId="27105" xr:uid="{00000000-0005-0000-0000-00006E720000}"/>
    <cellStyle name="40% - Accent5 2 2 3 2 2 7" xfId="27106" xr:uid="{00000000-0005-0000-0000-00006F720000}"/>
    <cellStyle name="40% - Accent5 2 2 3 2 3" xfId="27107" xr:uid="{00000000-0005-0000-0000-000070720000}"/>
    <cellStyle name="40% - Accent5 2 2 3 2 3 2" xfId="27108" xr:uid="{00000000-0005-0000-0000-000071720000}"/>
    <cellStyle name="40% - Accent5 2 2 3 2 3 2 2" xfId="27109" xr:uid="{00000000-0005-0000-0000-000072720000}"/>
    <cellStyle name="40% - Accent5 2 2 3 2 3 2 3" xfId="27110" xr:uid="{00000000-0005-0000-0000-000073720000}"/>
    <cellStyle name="40% - Accent5 2 2 3 2 3 3" xfId="27111" xr:uid="{00000000-0005-0000-0000-000074720000}"/>
    <cellStyle name="40% - Accent5 2 2 3 2 3 3 2" xfId="27112" xr:uid="{00000000-0005-0000-0000-000075720000}"/>
    <cellStyle name="40% - Accent5 2 2 3 2 3 4" xfId="27113" xr:uid="{00000000-0005-0000-0000-000076720000}"/>
    <cellStyle name="40% - Accent5 2 2 3 2 3 4 2" xfId="27114" xr:uid="{00000000-0005-0000-0000-000077720000}"/>
    <cellStyle name="40% - Accent5 2 2 3 2 3 5" xfId="27115" xr:uid="{00000000-0005-0000-0000-000078720000}"/>
    <cellStyle name="40% - Accent5 2 2 3 2 4" xfId="27116" xr:uid="{00000000-0005-0000-0000-000079720000}"/>
    <cellStyle name="40% - Accent5 2 2 3 2 4 2" xfId="27117" xr:uid="{00000000-0005-0000-0000-00007A720000}"/>
    <cellStyle name="40% - Accent5 2 2 3 2 4 2 2" xfId="27118" xr:uid="{00000000-0005-0000-0000-00007B720000}"/>
    <cellStyle name="40% - Accent5 2 2 3 2 4 2 3" xfId="27119" xr:uid="{00000000-0005-0000-0000-00007C720000}"/>
    <cellStyle name="40% - Accent5 2 2 3 2 4 3" xfId="27120" xr:uid="{00000000-0005-0000-0000-00007D720000}"/>
    <cellStyle name="40% - Accent5 2 2 3 2 4 4" xfId="27121" xr:uid="{00000000-0005-0000-0000-00007E720000}"/>
    <cellStyle name="40% - Accent5 2 2 3 2 5" xfId="27122" xr:uid="{00000000-0005-0000-0000-00007F720000}"/>
    <cellStyle name="40% - Accent5 2 2 3 2 5 2" xfId="27123" xr:uid="{00000000-0005-0000-0000-000080720000}"/>
    <cellStyle name="40% - Accent5 2 2 3 2 5 3" xfId="27124" xr:uid="{00000000-0005-0000-0000-000081720000}"/>
    <cellStyle name="40% - Accent5 2 2 3 2 6" xfId="27125" xr:uid="{00000000-0005-0000-0000-000082720000}"/>
    <cellStyle name="40% - Accent5 2 2 3 2 6 2" xfId="27126" xr:uid="{00000000-0005-0000-0000-000083720000}"/>
    <cellStyle name="40% - Accent5 2 2 3 2 7" xfId="27127" xr:uid="{00000000-0005-0000-0000-000084720000}"/>
    <cellStyle name="40% - Accent5 2 2 3 2 7 2" xfId="27128" xr:uid="{00000000-0005-0000-0000-000085720000}"/>
    <cellStyle name="40% - Accent5 2 2 3 2 8" xfId="27129" xr:uid="{00000000-0005-0000-0000-000086720000}"/>
    <cellStyle name="40% - Accent5 2 2 3 3" xfId="27130" xr:uid="{00000000-0005-0000-0000-000087720000}"/>
    <cellStyle name="40% - Accent5 2 2 3 3 2" xfId="27131" xr:uid="{00000000-0005-0000-0000-000088720000}"/>
    <cellStyle name="40% - Accent5 2 2 3 3 2 2" xfId="27132" xr:uid="{00000000-0005-0000-0000-000089720000}"/>
    <cellStyle name="40% - Accent5 2 2 3 3 2 2 2" xfId="27133" xr:uid="{00000000-0005-0000-0000-00008A720000}"/>
    <cellStyle name="40% - Accent5 2 2 3 3 2 2 2 2" xfId="27134" xr:uid="{00000000-0005-0000-0000-00008B720000}"/>
    <cellStyle name="40% - Accent5 2 2 3 3 2 2 2 3" xfId="27135" xr:uid="{00000000-0005-0000-0000-00008C720000}"/>
    <cellStyle name="40% - Accent5 2 2 3 3 2 2 3" xfId="27136" xr:uid="{00000000-0005-0000-0000-00008D720000}"/>
    <cellStyle name="40% - Accent5 2 2 3 3 2 2 4" xfId="27137" xr:uid="{00000000-0005-0000-0000-00008E720000}"/>
    <cellStyle name="40% - Accent5 2 2 3 3 2 3" xfId="27138" xr:uid="{00000000-0005-0000-0000-00008F720000}"/>
    <cellStyle name="40% - Accent5 2 2 3 3 2 3 2" xfId="27139" xr:uid="{00000000-0005-0000-0000-000090720000}"/>
    <cellStyle name="40% - Accent5 2 2 3 3 2 3 2 2" xfId="27140" xr:uid="{00000000-0005-0000-0000-000091720000}"/>
    <cellStyle name="40% - Accent5 2 2 3 3 2 3 2 3" xfId="27141" xr:uid="{00000000-0005-0000-0000-000092720000}"/>
    <cellStyle name="40% - Accent5 2 2 3 3 2 3 3" xfId="27142" xr:uid="{00000000-0005-0000-0000-000093720000}"/>
    <cellStyle name="40% - Accent5 2 2 3 3 2 3 4" xfId="27143" xr:uid="{00000000-0005-0000-0000-000094720000}"/>
    <cellStyle name="40% - Accent5 2 2 3 3 2 4" xfId="27144" xr:uid="{00000000-0005-0000-0000-000095720000}"/>
    <cellStyle name="40% - Accent5 2 2 3 3 2 4 2" xfId="27145" xr:uid="{00000000-0005-0000-0000-000096720000}"/>
    <cellStyle name="40% - Accent5 2 2 3 3 2 4 3" xfId="27146" xr:uid="{00000000-0005-0000-0000-000097720000}"/>
    <cellStyle name="40% - Accent5 2 2 3 3 2 5" xfId="27147" xr:uid="{00000000-0005-0000-0000-000098720000}"/>
    <cellStyle name="40% - Accent5 2 2 3 3 2 5 2" xfId="27148" xr:uid="{00000000-0005-0000-0000-000099720000}"/>
    <cellStyle name="40% - Accent5 2 2 3 3 2 6" xfId="27149" xr:uid="{00000000-0005-0000-0000-00009A720000}"/>
    <cellStyle name="40% - Accent5 2 2 3 3 2 6 2" xfId="27150" xr:uid="{00000000-0005-0000-0000-00009B720000}"/>
    <cellStyle name="40% - Accent5 2 2 3 3 2 7" xfId="27151" xr:uid="{00000000-0005-0000-0000-00009C720000}"/>
    <cellStyle name="40% - Accent5 2 2 3 3 3" xfId="27152" xr:uid="{00000000-0005-0000-0000-00009D720000}"/>
    <cellStyle name="40% - Accent5 2 2 3 3 3 2" xfId="27153" xr:uid="{00000000-0005-0000-0000-00009E720000}"/>
    <cellStyle name="40% - Accent5 2 2 3 3 3 2 2" xfId="27154" xr:uid="{00000000-0005-0000-0000-00009F720000}"/>
    <cellStyle name="40% - Accent5 2 2 3 3 3 2 3" xfId="27155" xr:uid="{00000000-0005-0000-0000-0000A0720000}"/>
    <cellStyle name="40% - Accent5 2 2 3 3 3 3" xfId="27156" xr:uid="{00000000-0005-0000-0000-0000A1720000}"/>
    <cellStyle name="40% - Accent5 2 2 3 3 3 3 2" xfId="27157" xr:uid="{00000000-0005-0000-0000-0000A2720000}"/>
    <cellStyle name="40% - Accent5 2 2 3 3 3 4" xfId="27158" xr:uid="{00000000-0005-0000-0000-0000A3720000}"/>
    <cellStyle name="40% - Accent5 2 2 3 3 3 4 2" xfId="27159" xr:uid="{00000000-0005-0000-0000-0000A4720000}"/>
    <cellStyle name="40% - Accent5 2 2 3 3 3 5" xfId="27160" xr:uid="{00000000-0005-0000-0000-0000A5720000}"/>
    <cellStyle name="40% - Accent5 2 2 3 3 4" xfId="27161" xr:uid="{00000000-0005-0000-0000-0000A6720000}"/>
    <cellStyle name="40% - Accent5 2 2 3 3 4 2" xfId="27162" xr:uid="{00000000-0005-0000-0000-0000A7720000}"/>
    <cellStyle name="40% - Accent5 2 2 3 3 4 2 2" xfId="27163" xr:uid="{00000000-0005-0000-0000-0000A8720000}"/>
    <cellStyle name="40% - Accent5 2 2 3 3 4 2 3" xfId="27164" xr:uid="{00000000-0005-0000-0000-0000A9720000}"/>
    <cellStyle name="40% - Accent5 2 2 3 3 4 3" xfId="27165" xr:uid="{00000000-0005-0000-0000-0000AA720000}"/>
    <cellStyle name="40% - Accent5 2 2 3 3 4 4" xfId="27166" xr:uid="{00000000-0005-0000-0000-0000AB720000}"/>
    <cellStyle name="40% - Accent5 2 2 3 3 5" xfId="27167" xr:uid="{00000000-0005-0000-0000-0000AC720000}"/>
    <cellStyle name="40% - Accent5 2 2 3 3 5 2" xfId="27168" xr:uid="{00000000-0005-0000-0000-0000AD720000}"/>
    <cellStyle name="40% - Accent5 2 2 3 3 5 3" xfId="27169" xr:uid="{00000000-0005-0000-0000-0000AE720000}"/>
    <cellStyle name="40% - Accent5 2 2 3 3 6" xfId="27170" xr:uid="{00000000-0005-0000-0000-0000AF720000}"/>
    <cellStyle name="40% - Accent5 2 2 3 3 6 2" xfId="27171" xr:uid="{00000000-0005-0000-0000-0000B0720000}"/>
    <cellStyle name="40% - Accent5 2 2 3 3 7" xfId="27172" xr:uid="{00000000-0005-0000-0000-0000B1720000}"/>
    <cellStyle name="40% - Accent5 2 2 3 3 7 2" xfId="27173" xr:uid="{00000000-0005-0000-0000-0000B2720000}"/>
    <cellStyle name="40% - Accent5 2 2 3 3 8" xfId="27174" xr:uid="{00000000-0005-0000-0000-0000B3720000}"/>
    <cellStyle name="40% - Accent5 2 2 3 4" xfId="27175" xr:uid="{00000000-0005-0000-0000-0000B4720000}"/>
    <cellStyle name="40% - Accent5 2 2 3 4 2" xfId="27176" xr:uid="{00000000-0005-0000-0000-0000B5720000}"/>
    <cellStyle name="40% - Accent5 2 2 3 4 2 2" xfId="27177" xr:uid="{00000000-0005-0000-0000-0000B6720000}"/>
    <cellStyle name="40% - Accent5 2 2 3 4 2 2 2" xfId="27178" xr:uid="{00000000-0005-0000-0000-0000B7720000}"/>
    <cellStyle name="40% - Accent5 2 2 3 4 2 2 3" xfId="27179" xr:uid="{00000000-0005-0000-0000-0000B8720000}"/>
    <cellStyle name="40% - Accent5 2 2 3 4 2 3" xfId="27180" xr:uid="{00000000-0005-0000-0000-0000B9720000}"/>
    <cellStyle name="40% - Accent5 2 2 3 4 2 4" xfId="27181" xr:uid="{00000000-0005-0000-0000-0000BA720000}"/>
    <cellStyle name="40% - Accent5 2 2 3 4 3" xfId="27182" xr:uid="{00000000-0005-0000-0000-0000BB720000}"/>
    <cellStyle name="40% - Accent5 2 2 3 4 3 2" xfId="27183" xr:uid="{00000000-0005-0000-0000-0000BC720000}"/>
    <cellStyle name="40% - Accent5 2 2 3 4 3 2 2" xfId="27184" xr:uid="{00000000-0005-0000-0000-0000BD720000}"/>
    <cellStyle name="40% - Accent5 2 2 3 4 3 2 3" xfId="27185" xr:uid="{00000000-0005-0000-0000-0000BE720000}"/>
    <cellStyle name="40% - Accent5 2 2 3 4 3 3" xfId="27186" xr:uid="{00000000-0005-0000-0000-0000BF720000}"/>
    <cellStyle name="40% - Accent5 2 2 3 4 3 4" xfId="27187" xr:uid="{00000000-0005-0000-0000-0000C0720000}"/>
    <cellStyle name="40% - Accent5 2 2 3 4 4" xfId="27188" xr:uid="{00000000-0005-0000-0000-0000C1720000}"/>
    <cellStyle name="40% - Accent5 2 2 3 4 4 2" xfId="27189" xr:uid="{00000000-0005-0000-0000-0000C2720000}"/>
    <cellStyle name="40% - Accent5 2 2 3 4 4 3" xfId="27190" xr:uid="{00000000-0005-0000-0000-0000C3720000}"/>
    <cellStyle name="40% - Accent5 2 2 3 4 5" xfId="27191" xr:uid="{00000000-0005-0000-0000-0000C4720000}"/>
    <cellStyle name="40% - Accent5 2 2 3 4 5 2" xfId="27192" xr:uid="{00000000-0005-0000-0000-0000C5720000}"/>
    <cellStyle name="40% - Accent5 2 2 3 4 6" xfId="27193" xr:uid="{00000000-0005-0000-0000-0000C6720000}"/>
    <cellStyle name="40% - Accent5 2 2 3 4 6 2" xfId="27194" xr:uid="{00000000-0005-0000-0000-0000C7720000}"/>
    <cellStyle name="40% - Accent5 2 2 3 4 7" xfId="27195" xr:uid="{00000000-0005-0000-0000-0000C8720000}"/>
    <cellStyle name="40% - Accent5 2 2 3 5" xfId="27196" xr:uid="{00000000-0005-0000-0000-0000C9720000}"/>
    <cellStyle name="40% - Accent5 2 2 3 5 2" xfId="27197" xr:uid="{00000000-0005-0000-0000-0000CA720000}"/>
    <cellStyle name="40% - Accent5 2 2 3 5 2 2" xfId="27198" xr:uid="{00000000-0005-0000-0000-0000CB720000}"/>
    <cellStyle name="40% - Accent5 2 2 3 5 2 3" xfId="27199" xr:uid="{00000000-0005-0000-0000-0000CC720000}"/>
    <cellStyle name="40% - Accent5 2 2 3 5 3" xfId="27200" xr:uid="{00000000-0005-0000-0000-0000CD720000}"/>
    <cellStyle name="40% - Accent5 2 2 3 5 3 2" xfId="27201" xr:uid="{00000000-0005-0000-0000-0000CE720000}"/>
    <cellStyle name="40% - Accent5 2 2 3 5 4" xfId="27202" xr:uid="{00000000-0005-0000-0000-0000CF720000}"/>
    <cellStyle name="40% - Accent5 2 2 3 5 4 2" xfId="27203" xr:uid="{00000000-0005-0000-0000-0000D0720000}"/>
    <cellStyle name="40% - Accent5 2 2 3 5 5" xfId="27204" xr:uid="{00000000-0005-0000-0000-0000D1720000}"/>
    <cellStyle name="40% - Accent5 2 2 3 6" xfId="27205" xr:uid="{00000000-0005-0000-0000-0000D2720000}"/>
    <cellStyle name="40% - Accent5 2 2 3 6 2" xfId="27206" xr:uid="{00000000-0005-0000-0000-0000D3720000}"/>
    <cellStyle name="40% - Accent5 2 2 3 6 2 2" xfId="27207" xr:uid="{00000000-0005-0000-0000-0000D4720000}"/>
    <cellStyle name="40% - Accent5 2 2 3 6 2 3" xfId="27208" xr:uid="{00000000-0005-0000-0000-0000D5720000}"/>
    <cellStyle name="40% - Accent5 2 2 3 6 3" xfId="27209" xr:uid="{00000000-0005-0000-0000-0000D6720000}"/>
    <cellStyle name="40% - Accent5 2 2 3 6 4" xfId="27210" xr:uid="{00000000-0005-0000-0000-0000D7720000}"/>
    <cellStyle name="40% - Accent5 2 2 3 7" xfId="27211" xr:uid="{00000000-0005-0000-0000-0000D8720000}"/>
    <cellStyle name="40% - Accent5 2 2 3 7 2" xfId="27212" xr:uid="{00000000-0005-0000-0000-0000D9720000}"/>
    <cellStyle name="40% - Accent5 2 2 3 7 3" xfId="27213" xr:uid="{00000000-0005-0000-0000-0000DA720000}"/>
    <cellStyle name="40% - Accent5 2 2 3 8" xfId="27214" xr:uid="{00000000-0005-0000-0000-0000DB720000}"/>
    <cellStyle name="40% - Accent5 2 2 3 8 2" xfId="27215" xr:uid="{00000000-0005-0000-0000-0000DC720000}"/>
    <cellStyle name="40% - Accent5 2 2 3 9" xfId="27216" xr:uid="{00000000-0005-0000-0000-0000DD720000}"/>
    <cellStyle name="40% - Accent5 2 2 3 9 2" xfId="27217" xr:uid="{00000000-0005-0000-0000-0000DE720000}"/>
    <cellStyle name="40% - Accent5 2 2 4" xfId="27218" xr:uid="{00000000-0005-0000-0000-0000DF720000}"/>
    <cellStyle name="40% - Accent5 2 2 4 10" xfId="54305" xr:uid="{00000000-0005-0000-0000-0000E0720000}"/>
    <cellStyle name="40% - Accent5 2 2 4 11" xfId="55831" xr:uid="{00000000-0005-0000-0000-0000E1720000}"/>
    <cellStyle name="40% - Accent5 2 2 4 12" xfId="57209" xr:uid="{00000000-0005-0000-0000-0000E2720000}"/>
    <cellStyle name="40% - Accent5 2 2 4 2" xfId="27219" xr:uid="{00000000-0005-0000-0000-0000E3720000}"/>
    <cellStyle name="40% - Accent5 2 2 4 2 2" xfId="27220" xr:uid="{00000000-0005-0000-0000-0000E4720000}"/>
    <cellStyle name="40% - Accent5 2 2 4 2 2 2" xfId="27221" xr:uid="{00000000-0005-0000-0000-0000E5720000}"/>
    <cellStyle name="40% - Accent5 2 2 4 2 2 2 2" xfId="27222" xr:uid="{00000000-0005-0000-0000-0000E6720000}"/>
    <cellStyle name="40% - Accent5 2 2 4 2 2 2 3" xfId="27223" xr:uid="{00000000-0005-0000-0000-0000E7720000}"/>
    <cellStyle name="40% - Accent5 2 2 4 2 2 3" xfId="27224" xr:uid="{00000000-0005-0000-0000-0000E8720000}"/>
    <cellStyle name="40% - Accent5 2 2 4 2 2 4" xfId="27225" xr:uid="{00000000-0005-0000-0000-0000E9720000}"/>
    <cellStyle name="40% - Accent5 2 2 4 2 3" xfId="27226" xr:uid="{00000000-0005-0000-0000-0000EA720000}"/>
    <cellStyle name="40% - Accent5 2 2 4 2 3 2" xfId="27227" xr:uid="{00000000-0005-0000-0000-0000EB720000}"/>
    <cellStyle name="40% - Accent5 2 2 4 2 3 2 2" xfId="27228" xr:uid="{00000000-0005-0000-0000-0000EC720000}"/>
    <cellStyle name="40% - Accent5 2 2 4 2 3 2 3" xfId="27229" xr:uid="{00000000-0005-0000-0000-0000ED720000}"/>
    <cellStyle name="40% - Accent5 2 2 4 2 3 3" xfId="27230" xr:uid="{00000000-0005-0000-0000-0000EE720000}"/>
    <cellStyle name="40% - Accent5 2 2 4 2 3 4" xfId="27231" xr:uid="{00000000-0005-0000-0000-0000EF720000}"/>
    <cellStyle name="40% - Accent5 2 2 4 2 4" xfId="27232" xr:uid="{00000000-0005-0000-0000-0000F0720000}"/>
    <cellStyle name="40% - Accent5 2 2 4 2 4 2" xfId="27233" xr:uid="{00000000-0005-0000-0000-0000F1720000}"/>
    <cellStyle name="40% - Accent5 2 2 4 2 4 3" xfId="27234" xr:uid="{00000000-0005-0000-0000-0000F2720000}"/>
    <cellStyle name="40% - Accent5 2 2 4 2 5" xfId="27235" xr:uid="{00000000-0005-0000-0000-0000F3720000}"/>
    <cellStyle name="40% - Accent5 2 2 4 2 5 2" xfId="27236" xr:uid="{00000000-0005-0000-0000-0000F4720000}"/>
    <cellStyle name="40% - Accent5 2 2 4 2 6" xfId="27237" xr:uid="{00000000-0005-0000-0000-0000F5720000}"/>
    <cellStyle name="40% - Accent5 2 2 4 2 6 2" xfId="27238" xr:uid="{00000000-0005-0000-0000-0000F6720000}"/>
    <cellStyle name="40% - Accent5 2 2 4 2 7" xfId="27239" xr:uid="{00000000-0005-0000-0000-0000F7720000}"/>
    <cellStyle name="40% - Accent5 2 2 4 3" xfId="27240" xr:uid="{00000000-0005-0000-0000-0000F8720000}"/>
    <cellStyle name="40% - Accent5 2 2 4 3 2" xfId="27241" xr:uid="{00000000-0005-0000-0000-0000F9720000}"/>
    <cellStyle name="40% - Accent5 2 2 4 3 2 2" xfId="27242" xr:uid="{00000000-0005-0000-0000-0000FA720000}"/>
    <cellStyle name="40% - Accent5 2 2 4 3 2 3" xfId="27243" xr:uid="{00000000-0005-0000-0000-0000FB720000}"/>
    <cellStyle name="40% - Accent5 2 2 4 3 3" xfId="27244" xr:uid="{00000000-0005-0000-0000-0000FC720000}"/>
    <cellStyle name="40% - Accent5 2 2 4 3 3 2" xfId="27245" xr:uid="{00000000-0005-0000-0000-0000FD720000}"/>
    <cellStyle name="40% - Accent5 2 2 4 3 4" xfId="27246" xr:uid="{00000000-0005-0000-0000-0000FE720000}"/>
    <cellStyle name="40% - Accent5 2 2 4 3 4 2" xfId="27247" xr:uid="{00000000-0005-0000-0000-0000FF720000}"/>
    <cellStyle name="40% - Accent5 2 2 4 3 5" xfId="27248" xr:uid="{00000000-0005-0000-0000-000000730000}"/>
    <cellStyle name="40% - Accent5 2 2 4 4" xfId="27249" xr:uid="{00000000-0005-0000-0000-000001730000}"/>
    <cellStyle name="40% - Accent5 2 2 4 4 2" xfId="27250" xr:uid="{00000000-0005-0000-0000-000002730000}"/>
    <cellStyle name="40% - Accent5 2 2 4 4 2 2" xfId="27251" xr:uid="{00000000-0005-0000-0000-000003730000}"/>
    <cellStyle name="40% - Accent5 2 2 4 4 2 3" xfId="27252" xr:uid="{00000000-0005-0000-0000-000004730000}"/>
    <cellStyle name="40% - Accent5 2 2 4 4 3" xfId="27253" xr:uid="{00000000-0005-0000-0000-000005730000}"/>
    <cellStyle name="40% - Accent5 2 2 4 4 4" xfId="27254" xr:uid="{00000000-0005-0000-0000-000006730000}"/>
    <cellStyle name="40% - Accent5 2 2 4 5" xfId="27255" xr:uid="{00000000-0005-0000-0000-000007730000}"/>
    <cellStyle name="40% - Accent5 2 2 4 5 2" xfId="27256" xr:uid="{00000000-0005-0000-0000-000008730000}"/>
    <cellStyle name="40% - Accent5 2 2 4 5 3" xfId="27257" xr:uid="{00000000-0005-0000-0000-000009730000}"/>
    <cellStyle name="40% - Accent5 2 2 4 6" xfId="27258" xr:uid="{00000000-0005-0000-0000-00000A730000}"/>
    <cellStyle name="40% - Accent5 2 2 4 6 2" xfId="27259" xr:uid="{00000000-0005-0000-0000-00000B730000}"/>
    <cellStyle name="40% - Accent5 2 2 4 7" xfId="27260" xr:uid="{00000000-0005-0000-0000-00000C730000}"/>
    <cellStyle name="40% - Accent5 2 2 4 7 2" xfId="27261" xr:uid="{00000000-0005-0000-0000-00000D730000}"/>
    <cellStyle name="40% - Accent5 2 2 4 8" xfId="27262" xr:uid="{00000000-0005-0000-0000-00000E730000}"/>
    <cellStyle name="40% - Accent5 2 2 4 9" xfId="52894" xr:uid="{00000000-0005-0000-0000-00000F730000}"/>
    <cellStyle name="40% - Accent5 2 2 5" xfId="27263" xr:uid="{00000000-0005-0000-0000-000010730000}"/>
    <cellStyle name="40% - Accent5 2 2 5 10" xfId="54204" xr:uid="{00000000-0005-0000-0000-000011730000}"/>
    <cellStyle name="40% - Accent5 2 2 5 11" xfId="55730" xr:uid="{00000000-0005-0000-0000-000012730000}"/>
    <cellStyle name="40% - Accent5 2 2 5 12" xfId="57108" xr:uid="{00000000-0005-0000-0000-000013730000}"/>
    <cellStyle name="40% - Accent5 2 2 5 2" xfId="27264" xr:uid="{00000000-0005-0000-0000-000014730000}"/>
    <cellStyle name="40% - Accent5 2 2 5 2 2" xfId="27265" xr:uid="{00000000-0005-0000-0000-000015730000}"/>
    <cellStyle name="40% - Accent5 2 2 5 2 2 2" xfId="27266" xr:uid="{00000000-0005-0000-0000-000016730000}"/>
    <cellStyle name="40% - Accent5 2 2 5 2 2 2 2" xfId="27267" xr:uid="{00000000-0005-0000-0000-000017730000}"/>
    <cellStyle name="40% - Accent5 2 2 5 2 2 2 3" xfId="27268" xr:uid="{00000000-0005-0000-0000-000018730000}"/>
    <cellStyle name="40% - Accent5 2 2 5 2 2 3" xfId="27269" xr:uid="{00000000-0005-0000-0000-000019730000}"/>
    <cellStyle name="40% - Accent5 2 2 5 2 2 4" xfId="27270" xr:uid="{00000000-0005-0000-0000-00001A730000}"/>
    <cellStyle name="40% - Accent5 2 2 5 2 3" xfId="27271" xr:uid="{00000000-0005-0000-0000-00001B730000}"/>
    <cellStyle name="40% - Accent5 2 2 5 2 3 2" xfId="27272" xr:uid="{00000000-0005-0000-0000-00001C730000}"/>
    <cellStyle name="40% - Accent5 2 2 5 2 3 2 2" xfId="27273" xr:uid="{00000000-0005-0000-0000-00001D730000}"/>
    <cellStyle name="40% - Accent5 2 2 5 2 3 2 3" xfId="27274" xr:uid="{00000000-0005-0000-0000-00001E730000}"/>
    <cellStyle name="40% - Accent5 2 2 5 2 3 3" xfId="27275" xr:uid="{00000000-0005-0000-0000-00001F730000}"/>
    <cellStyle name="40% - Accent5 2 2 5 2 3 4" xfId="27276" xr:uid="{00000000-0005-0000-0000-000020730000}"/>
    <cellStyle name="40% - Accent5 2 2 5 2 4" xfId="27277" xr:uid="{00000000-0005-0000-0000-000021730000}"/>
    <cellStyle name="40% - Accent5 2 2 5 2 4 2" xfId="27278" xr:uid="{00000000-0005-0000-0000-000022730000}"/>
    <cellStyle name="40% - Accent5 2 2 5 2 4 3" xfId="27279" xr:uid="{00000000-0005-0000-0000-000023730000}"/>
    <cellStyle name="40% - Accent5 2 2 5 2 5" xfId="27280" xr:uid="{00000000-0005-0000-0000-000024730000}"/>
    <cellStyle name="40% - Accent5 2 2 5 2 5 2" xfId="27281" xr:uid="{00000000-0005-0000-0000-000025730000}"/>
    <cellStyle name="40% - Accent5 2 2 5 2 6" xfId="27282" xr:uid="{00000000-0005-0000-0000-000026730000}"/>
    <cellStyle name="40% - Accent5 2 2 5 2 6 2" xfId="27283" xr:uid="{00000000-0005-0000-0000-000027730000}"/>
    <cellStyle name="40% - Accent5 2 2 5 2 7" xfId="27284" xr:uid="{00000000-0005-0000-0000-000028730000}"/>
    <cellStyle name="40% - Accent5 2 2 5 3" xfId="27285" xr:uid="{00000000-0005-0000-0000-000029730000}"/>
    <cellStyle name="40% - Accent5 2 2 5 3 2" xfId="27286" xr:uid="{00000000-0005-0000-0000-00002A730000}"/>
    <cellStyle name="40% - Accent5 2 2 5 3 2 2" xfId="27287" xr:uid="{00000000-0005-0000-0000-00002B730000}"/>
    <cellStyle name="40% - Accent5 2 2 5 3 2 3" xfId="27288" xr:uid="{00000000-0005-0000-0000-00002C730000}"/>
    <cellStyle name="40% - Accent5 2 2 5 3 3" xfId="27289" xr:uid="{00000000-0005-0000-0000-00002D730000}"/>
    <cellStyle name="40% - Accent5 2 2 5 3 3 2" xfId="27290" xr:uid="{00000000-0005-0000-0000-00002E730000}"/>
    <cellStyle name="40% - Accent5 2 2 5 3 4" xfId="27291" xr:uid="{00000000-0005-0000-0000-00002F730000}"/>
    <cellStyle name="40% - Accent5 2 2 5 3 4 2" xfId="27292" xr:uid="{00000000-0005-0000-0000-000030730000}"/>
    <cellStyle name="40% - Accent5 2 2 5 3 5" xfId="27293" xr:uid="{00000000-0005-0000-0000-000031730000}"/>
    <cellStyle name="40% - Accent5 2 2 5 4" xfId="27294" xr:uid="{00000000-0005-0000-0000-000032730000}"/>
    <cellStyle name="40% - Accent5 2 2 5 4 2" xfId="27295" xr:uid="{00000000-0005-0000-0000-000033730000}"/>
    <cellStyle name="40% - Accent5 2 2 5 4 2 2" xfId="27296" xr:uid="{00000000-0005-0000-0000-000034730000}"/>
    <cellStyle name="40% - Accent5 2 2 5 4 2 3" xfId="27297" xr:uid="{00000000-0005-0000-0000-000035730000}"/>
    <cellStyle name="40% - Accent5 2 2 5 4 3" xfId="27298" xr:uid="{00000000-0005-0000-0000-000036730000}"/>
    <cellStyle name="40% - Accent5 2 2 5 4 4" xfId="27299" xr:uid="{00000000-0005-0000-0000-000037730000}"/>
    <cellStyle name="40% - Accent5 2 2 5 5" xfId="27300" xr:uid="{00000000-0005-0000-0000-000038730000}"/>
    <cellStyle name="40% - Accent5 2 2 5 5 2" xfId="27301" xr:uid="{00000000-0005-0000-0000-000039730000}"/>
    <cellStyle name="40% - Accent5 2 2 5 5 3" xfId="27302" xr:uid="{00000000-0005-0000-0000-00003A730000}"/>
    <cellStyle name="40% - Accent5 2 2 5 6" xfId="27303" xr:uid="{00000000-0005-0000-0000-00003B730000}"/>
    <cellStyle name="40% - Accent5 2 2 5 6 2" xfId="27304" xr:uid="{00000000-0005-0000-0000-00003C730000}"/>
    <cellStyle name="40% - Accent5 2 2 5 7" xfId="27305" xr:uid="{00000000-0005-0000-0000-00003D730000}"/>
    <cellStyle name="40% - Accent5 2 2 5 7 2" xfId="27306" xr:uid="{00000000-0005-0000-0000-00003E730000}"/>
    <cellStyle name="40% - Accent5 2 2 5 8" xfId="27307" xr:uid="{00000000-0005-0000-0000-00003F730000}"/>
    <cellStyle name="40% - Accent5 2 2 5 9" xfId="52733" xr:uid="{00000000-0005-0000-0000-000040730000}"/>
    <cellStyle name="40% - Accent5 2 2 6" xfId="27308" xr:uid="{00000000-0005-0000-0000-000041730000}"/>
    <cellStyle name="40% - Accent5 2 2 6 2" xfId="27309" xr:uid="{00000000-0005-0000-0000-000042730000}"/>
    <cellStyle name="40% - Accent5 2 2 6 2 2" xfId="27310" xr:uid="{00000000-0005-0000-0000-000043730000}"/>
    <cellStyle name="40% - Accent5 2 2 6 2 2 2" xfId="27311" xr:uid="{00000000-0005-0000-0000-000044730000}"/>
    <cellStyle name="40% - Accent5 2 2 6 2 2 3" xfId="27312" xr:uid="{00000000-0005-0000-0000-000045730000}"/>
    <cellStyle name="40% - Accent5 2 2 6 2 3" xfId="27313" xr:uid="{00000000-0005-0000-0000-000046730000}"/>
    <cellStyle name="40% - Accent5 2 2 6 2 4" xfId="27314" xr:uid="{00000000-0005-0000-0000-000047730000}"/>
    <cellStyle name="40% - Accent5 2 2 6 3" xfId="27315" xr:uid="{00000000-0005-0000-0000-000048730000}"/>
    <cellStyle name="40% - Accent5 2 2 6 3 2" xfId="27316" xr:uid="{00000000-0005-0000-0000-000049730000}"/>
    <cellStyle name="40% - Accent5 2 2 6 3 2 2" xfId="27317" xr:uid="{00000000-0005-0000-0000-00004A730000}"/>
    <cellStyle name="40% - Accent5 2 2 6 3 2 3" xfId="27318" xr:uid="{00000000-0005-0000-0000-00004B730000}"/>
    <cellStyle name="40% - Accent5 2 2 6 3 3" xfId="27319" xr:uid="{00000000-0005-0000-0000-00004C730000}"/>
    <cellStyle name="40% - Accent5 2 2 6 3 4" xfId="27320" xr:uid="{00000000-0005-0000-0000-00004D730000}"/>
    <cellStyle name="40% - Accent5 2 2 6 4" xfId="27321" xr:uid="{00000000-0005-0000-0000-00004E730000}"/>
    <cellStyle name="40% - Accent5 2 2 6 4 2" xfId="27322" xr:uid="{00000000-0005-0000-0000-00004F730000}"/>
    <cellStyle name="40% - Accent5 2 2 6 4 3" xfId="27323" xr:uid="{00000000-0005-0000-0000-000050730000}"/>
    <cellStyle name="40% - Accent5 2 2 6 5" xfId="27324" xr:uid="{00000000-0005-0000-0000-000051730000}"/>
    <cellStyle name="40% - Accent5 2 2 6 5 2" xfId="27325" xr:uid="{00000000-0005-0000-0000-000052730000}"/>
    <cellStyle name="40% - Accent5 2 2 6 6" xfId="27326" xr:uid="{00000000-0005-0000-0000-000053730000}"/>
    <cellStyle name="40% - Accent5 2 2 6 6 2" xfId="27327" xr:uid="{00000000-0005-0000-0000-000054730000}"/>
    <cellStyle name="40% - Accent5 2 2 6 7" xfId="27328" xr:uid="{00000000-0005-0000-0000-000055730000}"/>
    <cellStyle name="40% - Accent5 2 2 7" xfId="27329" xr:uid="{00000000-0005-0000-0000-000056730000}"/>
    <cellStyle name="40% - Accent5 2 2 7 2" xfId="27330" xr:uid="{00000000-0005-0000-0000-000057730000}"/>
    <cellStyle name="40% - Accent5 2 2 7 2 2" xfId="27331" xr:uid="{00000000-0005-0000-0000-000058730000}"/>
    <cellStyle name="40% - Accent5 2 2 7 2 3" xfId="27332" xr:uid="{00000000-0005-0000-0000-000059730000}"/>
    <cellStyle name="40% - Accent5 2 2 7 3" xfId="27333" xr:uid="{00000000-0005-0000-0000-00005A730000}"/>
    <cellStyle name="40% - Accent5 2 2 7 3 2" xfId="27334" xr:uid="{00000000-0005-0000-0000-00005B730000}"/>
    <cellStyle name="40% - Accent5 2 2 7 4" xfId="27335" xr:uid="{00000000-0005-0000-0000-00005C730000}"/>
    <cellStyle name="40% - Accent5 2 2 7 4 2" xfId="27336" xr:uid="{00000000-0005-0000-0000-00005D730000}"/>
    <cellStyle name="40% - Accent5 2 2 7 5" xfId="27337" xr:uid="{00000000-0005-0000-0000-00005E730000}"/>
    <cellStyle name="40% - Accent5 2 2 8" xfId="27338" xr:uid="{00000000-0005-0000-0000-00005F730000}"/>
    <cellStyle name="40% - Accent5 2 2 8 2" xfId="27339" xr:uid="{00000000-0005-0000-0000-000060730000}"/>
    <cellStyle name="40% - Accent5 2 2 8 2 2" xfId="27340" xr:uid="{00000000-0005-0000-0000-000061730000}"/>
    <cellStyle name="40% - Accent5 2 2 8 2 3" xfId="27341" xr:uid="{00000000-0005-0000-0000-000062730000}"/>
    <cellStyle name="40% - Accent5 2 2 8 3" xfId="27342" xr:uid="{00000000-0005-0000-0000-000063730000}"/>
    <cellStyle name="40% - Accent5 2 2 8 4" xfId="27343" xr:uid="{00000000-0005-0000-0000-000064730000}"/>
    <cellStyle name="40% - Accent5 2 2 9" xfId="27344" xr:uid="{00000000-0005-0000-0000-000065730000}"/>
    <cellStyle name="40% - Accent5 2 2 9 2" xfId="27345" xr:uid="{00000000-0005-0000-0000-000066730000}"/>
    <cellStyle name="40% - Accent5 2 2 9 3" xfId="27346" xr:uid="{00000000-0005-0000-0000-000067730000}"/>
    <cellStyle name="40% - Accent5 2 20" xfId="56894" xr:uid="{00000000-0005-0000-0000-000068730000}"/>
    <cellStyle name="40% - Accent5 2 3" xfId="607" xr:uid="{00000000-0005-0000-0000-000069730000}"/>
    <cellStyle name="40% - Accent5 2 3 10" xfId="27348" xr:uid="{00000000-0005-0000-0000-00006A730000}"/>
    <cellStyle name="40% - Accent5 2 3 10 2" xfId="27349" xr:uid="{00000000-0005-0000-0000-00006B730000}"/>
    <cellStyle name="40% - Accent5 2 3 11" xfId="27350" xr:uid="{00000000-0005-0000-0000-00006C730000}"/>
    <cellStyle name="40% - Accent5 2 3 11 2" xfId="27351" xr:uid="{00000000-0005-0000-0000-00006D730000}"/>
    <cellStyle name="40% - Accent5 2 3 12" xfId="27352" xr:uid="{00000000-0005-0000-0000-00006E730000}"/>
    <cellStyle name="40% - Accent5 2 3 13" xfId="27347" xr:uid="{00000000-0005-0000-0000-00006F730000}"/>
    <cellStyle name="40% - Accent5 2 3 14" xfId="52164" xr:uid="{00000000-0005-0000-0000-000070730000}"/>
    <cellStyle name="40% - Accent5 2 3 15" xfId="52522" xr:uid="{00000000-0005-0000-0000-000071730000}"/>
    <cellStyle name="40% - Accent5 2 3 16" xfId="53993" xr:uid="{00000000-0005-0000-0000-000072730000}"/>
    <cellStyle name="40% - Accent5 2 3 17" xfId="55519" xr:uid="{00000000-0005-0000-0000-000073730000}"/>
    <cellStyle name="40% - Accent5 2 3 18" xfId="56897" xr:uid="{00000000-0005-0000-0000-000074730000}"/>
    <cellStyle name="40% - Accent5 2 3 2" xfId="753" xr:uid="{00000000-0005-0000-0000-000075730000}"/>
    <cellStyle name="40% - Accent5 2 3 2 10" xfId="27354" xr:uid="{00000000-0005-0000-0000-000076730000}"/>
    <cellStyle name="40% - Accent5 2 3 2 11" xfId="27353" xr:uid="{00000000-0005-0000-0000-000077730000}"/>
    <cellStyle name="40% - Accent5 2 3 2 12" xfId="52249" xr:uid="{00000000-0005-0000-0000-000078730000}"/>
    <cellStyle name="40% - Accent5 2 3 2 13" xfId="52523" xr:uid="{00000000-0005-0000-0000-000079730000}"/>
    <cellStyle name="40% - Accent5 2 3 2 14" xfId="53994" xr:uid="{00000000-0005-0000-0000-00007A730000}"/>
    <cellStyle name="40% - Accent5 2 3 2 15" xfId="55520" xr:uid="{00000000-0005-0000-0000-00007B730000}"/>
    <cellStyle name="40% - Accent5 2 3 2 16" xfId="56898" xr:uid="{00000000-0005-0000-0000-00007C730000}"/>
    <cellStyle name="40% - Accent5 2 3 2 2" xfId="27355" xr:uid="{00000000-0005-0000-0000-00007D730000}"/>
    <cellStyle name="40% - Accent5 2 3 2 2 10" xfId="54626" xr:uid="{00000000-0005-0000-0000-00007E730000}"/>
    <cellStyle name="40% - Accent5 2 3 2 2 11" xfId="56152" xr:uid="{00000000-0005-0000-0000-00007F730000}"/>
    <cellStyle name="40% - Accent5 2 3 2 2 12" xfId="57530" xr:uid="{00000000-0005-0000-0000-000080730000}"/>
    <cellStyle name="40% - Accent5 2 3 2 2 2" xfId="27356" xr:uid="{00000000-0005-0000-0000-000081730000}"/>
    <cellStyle name="40% - Accent5 2 3 2 2 2 2" xfId="27357" xr:uid="{00000000-0005-0000-0000-000082730000}"/>
    <cellStyle name="40% - Accent5 2 3 2 2 2 2 2" xfId="27358" xr:uid="{00000000-0005-0000-0000-000083730000}"/>
    <cellStyle name="40% - Accent5 2 3 2 2 2 2 2 2" xfId="27359" xr:uid="{00000000-0005-0000-0000-000084730000}"/>
    <cellStyle name="40% - Accent5 2 3 2 2 2 2 2 3" xfId="27360" xr:uid="{00000000-0005-0000-0000-000085730000}"/>
    <cellStyle name="40% - Accent5 2 3 2 2 2 2 3" xfId="27361" xr:uid="{00000000-0005-0000-0000-000086730000}"/>
    <cellStyle name="40% - Accent5 2 3 2 2 2 2 4" xfId="27362" xr:uid="{00000000-0005-0000-0000-000087730000}"/>
    <cellStyle name="40% - Accent5 2 3 2 2 2 3" xfId="27363" xr:uid="{00000000-0005-0000-0000-000088730000}"/>
    <cellStyle name="40% - Accent5 2 3 2 2 2 3 2" xfId="27364" xr:uid="{00000000-0005-0000-0000-000089730000}"/>
    <cellStyle name="40% - Accent5 2 3 2 2 2 3 2 2" xfId="27365" xr:uid="{00000000-0005-0000-0000-00008A730000}"/>
    <cellStyle name="40% - Accent5 2 3 2 2 2 3 2 3" xfId="27366" xr:uid="{00000000-0005-0000-0000-00008B730000}"/>
    <cellStyle name="40% - Accent5 2 3 2 2 2 3 3" xfId="27367" xr:uid="{00000000-0005-0000-0000-00008C730000}"/>
    <cellStyle name="40% - Accent5 2 3 2 2 2 3 4" xfId="27368" xr:uid="{00000000-0005-0000-0000-00008D730000}"/>
    <cellStyle name="40% - Accent5 2 3 2 2 2 4" xfId="27369" xr:uid="{00000000-0005-0000-0000-00008E730000}"/>
    <cellStyle name="40% - Accent5 2 3 2 2 2 4 2" xfId="27370" xr:uid="{00000000-0005-0000-0000-00008F730000}"/>
    <cellStyle name="40% - Accent5 2 3 2 2 2 4 3" xfId="27371" xr:uid="{00000000-0005-0000-0000-000090730000}"/>
    <cellStyle name="40% - Accent5 2 3 2 2 2 5" xfId="27372" xr:uid="{00000000-0005-0000-0000-000091730000}"/>
    <cellStyle name="40% - Accent5 2 3 2 2 2 5 2" xfId="27373" xr:uid="{00000000-0005-0000-0000-000092730000}"/>
    <cellStyle name="40% - Accent5 2 3 2 2 2 6" xfId="27374" xr:uid="{00000000-0005-0000-0000-000093730000}"/>
    <cellStyle name="40% - Accent5 2 3 2 2 2 6 2" xfId="27375" xr:uid="{00000000-0005-0000-0000-000094730000}"/>
    <cellStyle name="40% - Accent5 2 3 2 2 2 7" xfId="27376" xr:uid="{00000000-0005-0000-0000-000095730000}"/>
    <cellStyle name="40% - Accent5 2 3 2 2 3" xfId="27377" xr:uid="{00000000-0005-0000-0000-000096730000}"/>
    <cellStyle name="40% - Accent5 2 3 2 2 3 2" xfId="27378" xr:uid="{00000000-0005-0000-0000-000097730000}"/>
    <cellStyle name="40% - Accent5 2 3 2 2 3 2 2" xfId="27379" xr:uid="{00000000-0005-0000-0000-000098730000}"/>
    <cellStyle name="40% - Accent5 2 3 2 2 3 2 3" xfId="27380" xr:uid="{00000000-0005-0000-0000-000099730000}"/>
    <cellStyle name="40% - Accent5 2 3 2 2 3 3" xfId="27381" xr:uid="{00000000-0005-0000-0000-00009A730000}"/>
    <cellStyle name="40% - Accent5 2 3 2 2 3 3 2" xfId="27382" xr:uid="{00000000-0005-0000-0000-00009B730000}"/>
    <cellStyle name="40% - Accent5 2 3 2 2 3 4" xfId="27383" xr:uid="{00000000-0005-0000-0000-00009C730000}"/>
    <cellStyle name="40% - Accent5 2 3 2 2 3 4 2" xfId="27384" xr:uid="{00000000-0005-0000-0000-00009D730000}"/>
    <cellStyle name="40% - Accent5 2 3 2 2 3 5" xfId="27385" xr:uid="{00000000-0005-0000-0000-00009E730000}"/>
    <cellStyle name="40% - Accent5 2 3 2 2 4" xfId="27386" xr:uid="{00000000-0005-0000-0000-00009F730000}"/>
    <cellStyle name="40% - Accent5 2 3 2 2 4 2" xfId="27387" xr:uid="{00000000-0005-0000-0000-0000A0730000}"/>
    <cellStyle name="40% - Accent5 2 3 2 2 4 2 2" xfId="27388" xr:uid="{00000000-0005-0000-0000-0000A1730000}"/>
    <cellStyle name="40% - Accent5 2 3 2 2 4 2 3" xfId="27389" xr:uid="{00000000-0005-0000-0000-0000A2730000}"/>
    <cellStyle name="40% - Accent5 2 3 2 2 4 3" xfId="27390" xr:uid="{00000000-0005-0000-0000-0000A3730000}"/>
    <cellStyle name="40% - Accent5 2 3 2 2 4 4" xfId="27391" xr:uid="{00000000-0005-0000-0000-0000A4730000}"/>
    <cellStyle name="40% - Accent5 2 3 2 2 5" xfId="27392" xr:uid="{00000000-0005-0000-0000-0000A5730000}"/>
    <cellStyle name="40% - Accent5 2 3 2 2 5 2" xfId="27393" xr:uid="{00000000-0005-0000-0000-0000A6730000}"/>
    <cellStyle name="40% - Accent5 2 3 2 2 5 3" xfId="27394" xr:uid="{00000000-0005-0000-0000-0000A7730000}"/>
    <cellStyle name="40% - Accent5 2 3 2 2 6" xfId="27395" xr:uid="{00000000-0005-0000-0000-0000A8730000}"/>
    <cellStyle name="40% - Accent5 2 3 2 2 6 2" xfId="27396" xr:uid="{00000000-0005-0000-0000-0000A9730000}"/>
    <cellStyle name="40% - Accent5 2 3 2 2 7" xfId="27397" xr:uid="{00000000-0005-0000-0000-0000AA730000}"/>
    <cellStyle name="40% - Accent5 2 3 2 2 7 2" xfId="27398" xr:uid="{00000000-0005-0000-0000-0000AB730000}"/>
    <cellStyle name="40% - Accent5 2 3 2 2 8" xfId="27399" xr:uid="{00000000-0005-0000-0000-0000AC730000}"/>
    <cellStyle name="40% - Accent5 2 3 2 2 9" xfId="53270" xr:uid="{00000000-0005-0000-0000-0000AD730000}"/>
    <cellStyle name="40% - Accent5 2 3 2 3" xfId="27400" xr:uid="{00000000-0005-0000-0000-0000AE730000}"/>
    <cellStyle name="40% - Accent5 2 3 2 3 10" xfId="54403" xr:uid="{00000000-0005-0000-0000-0000AF730000}"/>
    <cellStyle name="40% - Accent5 2 3 2 3 11" xfId="55929" xr:uid="{00000000-0005-0000-0000-0000B0730000}"/>
    <cellStyle name="40% - Accent5 2 3 2 3 12" xfId="57307" xr:uid="{00000000-0005-0000-0000-0000B1730000}"/>
    <cellStyle name="40% - Accent5 2 3 2 3 2" xfId="27401" xr:uid="{00000000-0005-0000-0000-0000B2730000}"/>
    <cellStyle name="40% - Accent5 2 3 2 3 2 2" xfId="27402" xr:uid="{00000000-0005-0000-0000-0000B3730000}"/>
    <cellStyle name="40% - Accent5 2 3 2 3 2 2 2" xfId="27403" xr:uid="{00000000-0005-0000-0000-0000B4730000}"/>
    <cellStyle name="40% - Accent5 2 3 2 3 2 2 2 2" xfId="27404" xr:uid="{00000000-0005-0000-0000-0000B5730000}"/>
    <cellStyle name="40% - Accent5 2 3 2 3 2 2 2 3" xfId="27405" xr:uid="{00000000-0005-0000-0000-0000B6730000}"/>
    <cellStyle name="40% - Accent5 2 3 2 3 2 2 3" xfId="27406" xr:uid="{00000000-0005-0000-0000-0000B7730000}"/>
    <cellStyle name="40% - Accent5 2 3 2 3 2 2 4" xfId="27407" xr:uid="{00000000-0005-0000-0000-0000B8730000}"/>
    <cellStyle name="40% - Accent5 2 3 2 3 2 3" xfId="27408" xr:uid="{00000000-0005-0000-0000-0000B9730000}"/>
    <cellStyle name="40% - Accent5 2 3 2 3 2 3 2" xfId="27409" xr:uid="{00000000-0005-0000-0000-0000BA730000}"/>
    <cellStyle name="40% - Accent5 2 3 2 3 2 3 2 2" xfId="27410" xr:uid="{00000000-0005-0000-0000-0000BB730000}"/>
    <cellStyle name="40% - Accent5 2 3 2 3 2 3 2 3" xfId="27411" xr:uid="{00000000-0005-0000-0000-0000BC730000}"/>
    <cellStyle name="40% - Accent5 2 3 2 3 2 3 3" xfId="27412" xr:uid="{00000000-0005-0000-0000-0000BD730000}"/>
    <cellStyle name="40% - Accent5 2 3 2 3 2 3 4" xfId="27413" xr:uid="{00000000-0005-0000-0000-0000BE730000}"/>
    <cellStyle name="40% - Accent5 2 3 2 3 2 4" xfId="27414" xr:uid="{00000000-0005-0000-0000-0000BF730000}"/>
    <cellStyle name="40% - Accent5 2 3 2 3 2 4 2" xfId="27415" xr:uid="{00000000-0005-0000-0000-0000C0730000}"/>
    <cellStyle name="40% - Accent5 2 3 2 3 2 4 3" xfId="27416" xr:uid="{00000000-0005-0000-0000-0000C1730000}"/>
    <cellStyle name="40% - Accent5 2 3 2 3 2 5" xfId="27417" xr:uid="{00000000-0005-0000-0000-0000C2730000}"/>
    <cellStyle name="40% - Accent5 2 3 2 3 2 5 2" xfId="27418" xr:uid="{00000000-0005-0000-0000-0000C3730000}"/>
    <cellStyle name="40% - Accent5 2 3 2 3 2 6" xfId="27419" xr:uid="{00000000-0005-0000-0000-0000C4730000}"/>
    <cellStyle name="40% - Accent5 2 3 2 3 2 6 2" xfId="27420" xr:uid="{00000000-0005-0000-0000-0000C5730000}"/>
    <cellStyle name="40% - Accent5 2 3 2 3 2 7" xfId="27421" xr:uid="{00000000-0005-0000-0000-0000C6730000}"/>
    <cellStyle name="40% - Accent5 2 3 2 3 3" xfId="27422" xr:uid="{00000000-0005-0000-0000-0000C7730000}"/>
    <cellStyle name="40% - Accent5 2 3 2 3 3 2" xfId="27423" xr:uid="{00000000-0005-0000-0000-0000C8730000}"/>
    <cellStyle name="40% - Accent5 2 3 2 3 3 2 2" xfId="27424" xr:uid="{00000000-0005-0000-0000-0000C9730000}"/>
    <cellStyle name="40% - Accent5 2 3 2 3 3 2 3" xfId="27425" xr:uid="{00000000-0005-0000-0000-0000CA730000}"/>
    <cellStyle name="40% - Accent5 2 3 2 3 3 3" xfId="27426" xr:uid="{00000000-0005-0000-0000-0000CB730000}"/>
    <cellStyle name="40% - Accent5 2 3 2 3 3 3 2" xfId="27427" xr:uid="{00000000-0005-0000-0000-0000CC730000}"/>
    <cellStyle name="40% - Accent5 2 3 2 3 3 4" xfId="27428" xr:uid="{00000000-0005-0000-0000-0000CD730000}"/>
    <cellStyle name="40% - Accent5 2 3 2 3 3 4 2" xfId="27429" xr:uid="{00000000-0005-0000-0000-0000CE730000}"/>
    <cellStyle name="40% - Accent5 2 3 2 3 3 5" xfId="27430" xr:uid="{00000000-0005-0000-0000-0000CF730000}"/>
    <cellStyle name="40% - Accent5 2 3 2 3 4" xfId="27431" xr:uid="{00000000-0005-0000-0000-0000D0730000}"/>
    <cellStyle name="40% - Accent5 2 3 2 3 4 2" xfId="27432" xr:uid="{00000000-0005-0000-0000-0000D1730000}"/>
    <cellStyle name="40% - Accent5 2 3 2 3 4 2 2" xfId="27433" xr:uid="{00000000-0005-0000-0000-0000D2730000}"/>
    <cellStyle name="40% - Accent5 2 3 2 3 4 2 3" xfId="27434" xr:uid="{00000000-0005-0000-0000-0000D3730000}"/>
    <cellStyle name="40% - Accent5 2 3 2 3 4 3" xfId="27435" xr:uid="{00000000-0005-0000-0000-0000D4730000}"/>
    <cellStyle name="40% - Accent5 2 3 2 3 4 4" xfId="27436" xr:uid="{00000000-0005-0000-0000-0000D5730000}"/>
    <cellStyle name="40% - Accent5 2 3 2 3 5" xfId="27437" xr:uid="{00000000-0005-0000-0000-0000D6730000}"/>
    <cellStyle name="40% - Accent5 2 3 2 3 5 2" xfId="27438" xr:uid="{00000000-0005-0000-0000-0000D7730000}"/>
    <cellStyle name="40% - Accent5 2 3 2 3 5 3" xfId="27439" xr:uid="{00000000-0005-0000-0000-0000D8730000}"/>
    <cellStyle name="40% - Accent5 2 3 2 3 6" xfId="27440" xr:uid="{00000000-0005-0000-0000-0000D9730000}"/>
    <cellStyle name="40% - Accent5 2 3 2 3 6 2" xfId="27441" xr:uid="{00000000-0005-0000-0000-0000DA730000}"/>
    <cellStyle name="40% - Accent5 2 3 2 3 7" xfId="27442" xr:uid="{00000000-0005-0000-0000-0000DB730000}"/>
    <cellStyle name="40% - Accent5 2 3 2 3 7 2" xfId="27443" xr:uid="{00000000-0005-0000-0000-0000DC730000}"/>
    <cellStyle name="40% - Accent5 2 3 2 3 8" xfId="27444" xr:uid="{00000000-0005-0000-0000-0000DD730000}"/>
    <cellStyle name="40% - Accent5 2 3 2 3 9" xfId="52992" xr:uid="{00000000-0005-0000-0000-0000DE730000}"/>
    <cellStyle name="40% - Accent5 2 3 2 4" xfId="27445" xr:uid="{00000000-0005-0000-0000-0000DF730000}"/>
    <cellStyle name="40% - Accent5 2 3 2 4 10" xfId="55733" xr:uid="{00000000-0005-0000-0000-0000E0730000}"/>
    <cellStyle name="40% - Accent5 2 3 2 4 11" xfId="57111" xr:uid="{00000000-0005-0000-0000-0000E1730000}"/>
    <cellStyle name="40% - Accent5 2 3 2 4 2" xfId="27446" xr:uid="{00000000-0005-0000-0000-0000E2730000}"/>
    <cellStyle name="40% - Accent5 2 3 2 4 2 2" xfId="27447" xr:uid="{00000000-0005-0000-0000-0000E3730000}"/>
    <cellStyle name="40% - Accent5 2 3 2 4 2 2 2" xfId="27448" xr:uid="{00000000-0005-0000-0000-0000E4730000}"/>
    <cellStyle name="40% - Accent5 2 3 2 4 2 2 3" xfId="27449" xr:uid="{00000000-0005-0000-0000-0000E5730000}"/>
    <cellStyle name="40% - Accent5 2 3 2 4 2 3" xfId="27450" xr:uid="{00000000-0005-0000-0000-0000E6730000}"/>
    <cellStyle name="40% - Accent5 2 3 2 4 2 4" xfId="27451" xr:uid="{00000000-0005-0000-0000-0000E7730000}"/>
    <cellStyle name="40% - Accent5 2 3 2 4 3" xfId="27452" xr:uid="{00000000-0005-0000-0000-0000E8730000}"/>
    <cellStyle name="40% - Accent5 2 3 2 4 3 2" xfId="27453" xr:uid="{00000000-0005-0000-0000-0000E9730000}"/>
    <cellStyle name="40% - Accent5 2 3 2 4 3 2 2" xfId="27454" xr:uid="{00000000-0005-0000-0000-0000EA730000}"/>
    <cellStyle name="40% - Accent5 2 3 2 4 3 2 3" xfId="27455" xr:uid="{00000000-0005-0000-0000-0000EB730000}"/>
    <cellStyle name="40% - Accent5 2 3 2 4 3 3" xfId="27456" xr:uid="{00000000-0005-0000-0000-0000EC730000}"/>
    <cellStyle name="40% - Accent5 2 3 2 4 3 4" xfId="27457" xr:uid="{00000000-0005-0000-0000-0000ED730000}"/>
    <cellStyle name="40% - Accent5 2 3 2 4 4" xfId="27458" xr:uid="{00000000-0005-0000-0000-0000EE730000}"/>
    <cellStyle name="40% - Accent5 2 3 2 4 4 2" xfId="27459" xr:uid="{00000000-0005-0000-0000-0000EF730000}"/>
    <cellStyle name="40% - Accent5 2 3 2 4 4 3" xfId="27460" xr:uid="{00000000-0005-0000-0000-0000F0730000}"/>
    <cellStyle name="40% - Accent5 2 3 2 4 5" xfId="27461" xr:uid="{00000000-0005-0000-0000-0000F1730000}"/>
    <cellStyle name="40% - Accent5 2 3 2 4 5 2" xfId="27462" xr:uid="{00000000-0005-0000-0000-0000F2730000}"/>
    <cellStyle name="40% - Accent5 2 3 2 4 6" xfId="27463" xr:uid="{00000000-0005-0000-0000-0000F3730000}"/>
    <cellStyle name="40% - Accent5 2 3 2 4 6 2" xfId="27464" xr:uid="{00000000-0005-0000-0000-0000F4730000}"/>
    <cellStyle name="40% - Accent5 2 3 2 4 7" xfId="27465" xr:uid="{00000000-0005-0000-0000-0000F5730000}"/>
    <cellStyle name="40% - Accent5 2 3 2 4 8" xfId="52736" xr:uid="{00000000-0005-0000-0000-0000F6730000}"/>
    <cellStyle name="40% - Accent5 2 3 2 4 9" xfId="54207" xr:uid="{00000000-0005-0000-0000-0000F7730000}"/>
    <cellStyle name="40% - Accent5 2 3 2 5" xfId="27466" xr:uid="{00000000-0005-0000-0000-0000F8730000}"/>
    <cellStyle name="40% - Accent5 2 3 2 5 2" xfId="27467" xr:uid="{00000000-0005-0000-0000-0000F9730000}"/>
    <cellStyle name="40% - Accent5 2 3 2 5 2 2" xfId="27468" xr:uid="{00000000-0005-0000-0000-0000FA730000}"/>
    <cellStyle name="40% - Accent5 2 3 2 5 2 3" xfId="27469" xr:uid="{00000000-0005-0000-0000-0000FB730000}"/>
    <cellStyle name="40% - Accent5 2 3 2 5 3" xfId="27470" xr:uid="{00000000-0005-0000-0000-0000FC730000}"/>
    <cellStyle name="40% - Accent5 2 3 2 5 3 2" xfId="27471" xr:uid="{00000000-0005-0000-0000-0000FD730000}"/>
    <cellStyle name="40% - Accent5 2 3 2 5 4" xfId="27472" xr:uid="{00000000-0005-0000-0000-0000FE730000}"/>
    <cellStyle name="40% - Accent5 2 3 2 5 4 2" xfId="27473" xr:uid="{00000000-0005-0000-0000-0000FF730000}"/>
    <cellStyle name="40% - Accent5 2 3 2 5 5" xfId="27474" xr:uid="{00000000-0005-0000-0000-000000740000}"/>
    <cellStyle name="40% - Accent5 2 3 2 6" xfId="27475" xr:uid="{00000000-0005-0000-0000-000001740000}"/>
    <cellStyle name="40% - Accent5 2 3 2 6 2" xfId="27476" xr:uid="{00000000-0005-0000-0000-000002740000}"/>
    <cellStyle name="40% - Accent5 2 3 2 6 2 2" xfId="27477" xr:uid="{00000000-0005-0000-0000-000003740000}"/>
    <cellStyle name="40% - Accent5 2 3 2 6 2 3" xfId="27478" xr:uid="{00000000-0005-0000-0000-000004740000}"/>
    <cellStyle name="40% - Accent5 2 3 2 6 3" xfId="27479" xr:uid="{00000000-0005-0000-0000-000005740000}"/>
    <cellStyle name="40% - Accent5 2 3 2 6 4" xfId="27480" xr:uid="{00000000-0005-0000-0000-000006740000}"/>
    <cellStyle name="40% - Accent5 2 3 2 7" xfId="27481" xr:uid="{00000000-0005-0000-0000-000007740000}"/>
    <cellStyle name="40% - Accent5 2 3 2 7 2" xfId="27482" xr:uid="{00000000-0005-0000-0000-000008740000}"/>
    <cellStyle name="40% - Accent5 2 3 2 7 3" xfId="27483" xr:uid="{00000000-0005-0000-0000-000009740000}"/>
    <cellStyle name="40% - Accent5 2 3 2 8" xfId="27484" xr:uid="{00000000-0005-0000-0000-00000A740000}"/>
    <cellStyle name="40% - Accent5 2 3 2 8 2" xfId="27485" xr:uid="{00000000-0005-0000-0000-00000B740000}"/>
    <cellStyle name="40% - Accent5 2 3 2 9" xfId="27486" xr:uid="{00000000-0005-0000-0000-00000C740000}"/>
    <cellStyle name="40% - Accent5 2 3 2 9 2" xfId="27487" xr:uid="{00000000-0005-0000-0000-00000D740000}"/>
    <cellStyle name="40% - Accent5 2 3 3" xfId="27488" xr:uid="{00000000-0005-0000-0000-00000E740000}"/>
    <cellStyle name="40% - Accent5 2 3 3 10" xfId="27489" xr:uid="{00000000-0005-0000-0000-00000F740000}"/>
    <cellStyle name="40% - Accent5 2 3 3 11" xfId="53269" xr:uid="{00000000-0005-0000-0000-000010740000}"/>
    <cellStyle name="40% - Accent5 2 3 3 12" xfId="54625" xr:uid="{00000000-0005-0000-0000-000011740000}"/>
    <cellStyle name="40% - Accent5 2 3 3 13" xfId="56151" xr:uid="{00000000-0005-0000-0000-000012740000}"/>
    <cellStyle name="40% - Accent5 2 3 3 14" xfId="57529" xr:uid="{00000000-0005-0000-0000-000013740000}"/>
    <cellStyle name="40% - Accent5 2 3 3 2" xfId="27490" xr:uid="{00000000-0005-0000-0000-000014740000}"/>
    <cellStyle name="40% - Accent5 2 3 3 2 2" xfId="27491" xr:uid="{00000000-0005-0000-0000-000015740000}"/>
    <cellStyle name="40% - Accent5 2 3 3 2 2 2" xfId="27492" xr:uid="{00000000-0005-0000-0000-000016740000}"/>
    <cellStyle name="40% - Accent5 2 3 3 2 2 2 2" xfId="27493" xr:uid="{00000000-0005-0000-0000-000017740000}"/>
    <cellStyle name="40% - Accent5 2 3 3 2 2 2 2 2" xfId="27494" xr:uid="{00000000-0005-0000-0000-000018740000}"/>
    <cellStyle name="40% - Accent5 2 3 3 2 2 2 2 3" xfId="27495" xr:uid="{00000000-0005-0000-0000-000019740000}"/>
    <cellStyle name="40% - Accent5 2 3 3 2 2 2 3" xfId="27496" xr:uid="{00000000-0005-0000-0000-00001A740000}"/>
    <cellStyle name="40% - Accent5 2 3 3 2 2 2 4" xfId="27497" xr:uid="{00000000-0005-0000-0000-00001B740000}"/>
    <cellStyle name="40% - Accent5 2 3 3 2 2 3" xfId="27498" xr:uid="{00000000-0005-0000-0000-00001C740000}"/>
    <cellStyle name="40% - Accent5 2 3 3 2 2 3 2" xfId="27499" xr:uid="{00000000-0005-0000-0000-00001D740000}"/>
    <cellStyle name="40% - Accent5 2 3 3 2 2 3 2 2" xfId="27500" xr:uid="{00000000-0005-0000-0000-00001E740000}"/>
    <cellStyle name="40% - Accent5 2 3 3 2 2 3 2 3" xfId="27501" xr:uid="{00000000-0005-0000-0000-00001F740000}"/>
    <cellStyle name="40% - Accent5 2 3 3 2 2 3 3" xfId="27502" xr:uid="{00000000-0005-0000-0000-000020740000}"/>
    <cellStyle name="40% - Accent5 2 3 3 2 2 3 4" xfId="27503" xr:uid="{00000000-0005-0000-0000-000021740000}"/>
    <cellStyle name="40% - Accent5 2 3 3 2 2 4" xfId="27504" xr:uid="{00000000-0005-0000-0000-000022740000}"/>
    <cellStyle name="40% - Accent5 2 3 3 2 2 4 2" xfId="27505" xr:uid="{00000000-0005-0000-0000-000023740000}"/>
    <cellStyle name="40% - Accent5 2 3 3 2 2 4 3" xfId="27506" xr:uid="{00000000-0005-0000-0000-000024740000}"/>
    <cellStyle name="40% - Accent5 2 3 3 2 2 5" xfId="27507" xr:uid="{00000000-0005-0000-0000-000025740000}"/>
    <cellStyle name="40% - Accent5 2 3 3 2 2 5 2" xfId="27508" xr:uid="{00000000-0005-0000-0000-000026740000}"/>
    <cellStyle name="40% - Accent5 2 3 3 2 2 6" xfId="27509" xr:uid="{00000000-0005-0000-0000-000027740000}"/>
    <cellStyle name="40% - Accent5 2 3 3 2 2 6 2" xfId="27510" xr:uid="{00000000-0005-0000-0000-000028740000}"/>
    <cellStyle name="40% - Accent5 2 3 3 2 2 7" xfId="27511" xr:uid="{00000000-0005-0000-0000-000029740000}"/>
    <cellStyle name="40% - Accent5 2 3 3 2 3" xfId="27512" xr:uid="{00000000-0005-0000-0000-00002A740000}"/>
    <cellStyle name="40% - Accent5 2 3 3 2 3 2" xfId="27513" xr:uid="{00000000-0005-0000-0000-00002B740000}"/>
    <cellStyle name="40% - Accent5 2 3 3 2 3 2 2" xfId="27514" xr:uid="{00000000-0005-0000-0000-00002C740000}"/>
    <cellStyle name="40% - Accent5 2 3 3 2 3 2 3" xfId="27515" xr:uid="{00000000-0005-0000-0000-00002D740000}"/>
    <cellStyle name="40% - Accent5 2 3 3 2 3 3" xfId="27516" xr:uid="{00000000-0005-0000-0000-00002E740000}"/>
    <cellStyle name="40% - Accent5 2 3 3 2 3 3 2" xfId="27517" xr:uid="{00000000-0005-0000-0000-00002F740000}"/>
    <cellStyle name="40% - Accent5 2 3 3 2 3 4" xfId="27518" xr:uid="{00000000-0005-0000-0000-000030740000}"/>
    <cellStyle name="40% - Accent5 2 3 3 2 3 4 2" xfId="27519" xr:uid="{00000000-0005-0000-0000-000031740000}"/>
    <cellStyle name="40% - Accent5 2 3 3 2 3 5" xfId="27520" xr:uid="{00000000-0005-0000-0000-000032740000}"/>
    <cellStyle name="40% - Accent5 2 3 3 2 4" xfId="27521" xr:uid="{00000000-0005-0000-0000-000033740000}"/>
    <cellStyle name="40% - Accent5 2 3 3 2 4 2" xfId="27522" xr:uid="{00000000-0005-0000-0000-000034740000}"/>
    <cellStyle name="40% - Accent5 2 3 3 2 4 2 2" xfId="27523" xr:uid="{00000000-0005-0000-0000-000035740000}"/>
    <cellStyle name="40% - Accent5 2 3 3 2 4 2 3" xfId="27524" xr:uid="{00000000-0005-0000-0000-000036740000}"/>
    <cellStyle name="40% - Accent5 2 3 3 2 4 3" xfId="27525" xr:uid="{00000000-0005-0000-0000-000037740000}"/>
    <cellStyle name="40% - Accent5 2 3 3 2 4 4" xfId="27526" xr:uid="{00000000-0005-0000-0000-000038740000}"/>
    <cellStyle name="40% - Accent5 2 3 3 2 5" xfId="27527" xr:uid="{00000000-0005-0000-0000-000039740000}"/>
    <cellStyle name="40% - Accent5 2 3 3 2 5 2" xfId="27528" xr:uid="{00000000-0005-0000-0000-00003A740000}"/>
    <cellStyle name="40% - Accent5 2 3 3 2 5 3" xfId="27529" xr:uid="{00000000-0005-0000-0000-00003B740000}"/>
    <cellStyle name="40% - Accent5 2 3 3 2 6" xfId="27530" xr:uid="{00000000-0005-0000-0000-00003C740000}"/>
    <cellStyle name="40% - Accent5 2 3 3 2 6 2" xfId="27531" xr:uid="{00000000-0005-0000-0000-00003D740000}"/>
    <cellStyle name="40% - Accent5 2 3 3 2 7" xfId="27532" xr:uid="{00000000-0005-0000-0000-00003E740000}"/>
    <cellStyle name="40% - Accent5 2 3 3 2 7 2" xfId="27533" xr:uid="{00000000-0005-0000-0000-00003F740000}"/>
    <cellStyle name="40% - Accent5 2 3 3 2 8" xfId="27534" xr:uid="{00000000-0005-0000-0000-000040740000}"/>
    <cellStyle name="40% - Accent5 2 3 3 3" xfId="27535" xr:uid="{00000000-0005-0000-0000-000041740000}"/>
    <cellStyle name="40% - Accent5 2 3 3 3 2" xfId="27536" xr:uid="{00000000-0005-0000-0000-000042740000}"/>
    <cellStyle name="40% - Accent5 2 3 3 3 2 2" xfId="27537" xr:uid="{00000000-0005-0000-0000-000043740000}"/>
    <cellStyle name="40% - Accent5 2 3 3 3 2 2 2" xfId="27538" xr:uid="{00000000-0005-0000-0000-000044740000}"/>
    <cellStyle name="40% - Accent5 2 3 3 3 2 2 2 2" xfId="27539" xr:uid="{00000000-0005-0000-0000-000045740000}"/>
    <cellStyle name="40% - Accent5 2 3 3 3 2 2 2 3" xfId="27540" xr:uid="{00000000-0005-0000-0000-000046740000}"/>
    <cellStyle name="40% - Accent5 2 3 3 3 2 2 3" xfId="27541" xr:uid="{00000000-0005-0000-0000-000047740000}"/>
    <cellStyle name="40% - Accent5 2 3 3 3 2 2 4" xfId="27542" xr:uid="{00000000-0005-0000-0000-000048740000}"/>
    <cellStyle name="40% - Accent5 2 3 3 3 2 3" xfId="27543" xr:uid="{00000000-0005-0000-0000-000049740000}"/>
    <cellStyle name="40% - Accent5 2 3 3 3 2 3 2" xfId="27544" xr:uid="{00000000-0005-0000-0000-00004A740000}"/>
    <cellStyle name="40% - Accent5 2 3 3 3 2 3 2 2" xfId="27545" xr:uid="{00000000-0005-0000-0000-00004B740000}"/>
    <cellStyle name="40% - Accent5 2 3 3 3 2 3 2 3" xfId="27546" xr:uid="{00000000-0005-0000-0000-00004C740000}"/>
    <cellStyle name="40% - Accent5 2 3 3 3 2 3 3" xfId="27547" xr:uid="{00000000-0005-0000-0000-00004D740000}"/>
    <cellStyle name="40% - Accent5 2 3 3 3 2 3 4" xfId="27548" xr:uid="{00000000-0005-0000-0000-00004E740000}"/>
    <cellStyle name="40% - Accent5 2 3 3 3 2 4" xfId="27549" xr:uid="{00000000-0005-0000-0000-00004F740000}"/>
    <cellStyle name="40% - Accent5 2 3 3 3 2 4 2" xfId="27550" xr:uid="{00000000-0005-0000-0000-000050740000}"/>
    <cellStyle name="40% - Accent5 2 3 3 3 2 4 3" xfId="27551" xr:uid="{00000000-0005-0000-0000-000051740000}"/>
    <cellStyle name="40% - Accent5 2 3 3 3 2 5" xfId="27552" xr:uid="{00000000-0005-0000-0000-000052740000}"/>
    <cellStyle name="40% - Accent5 2 3 3 3 2 5 2" xfId="27553" xr:uid="{00000000-0005-0000-0000-000053740000}"/>
    <cellStyle name="40% - Accent5 2 3 3 3 2 6" xfId="27554" xr:uid="{00000000-0005-0000-0000-000054740000}"/>
    <cellStyle name="40% - Accent5 2 3 3 3 2 6 2" xfId="27555" xr:uid="{00000000-0005-0000-0000-000055740000}"/>
    <cellStyle name="40% - Accent5 2 3 3 3 2 7" xfId="27556" xr:uid="{00000000-0005-0000-0000-000056740000}"/>
    <cellStyle name="40% - Accent5 2 3 3 3 3" xfId="27557" xr:uid="{00000000-0005-0000-0000-000057740000}"/>
    <cellStyle name="40% - Accent5 2 3 3 3 3 2" xfId="27558" xr:uid="{00000000-0005-0000-0000-000058740000}"/>
    <cellStyle name="40% - Accent5 2 3 3 3 3 2 2" xfId="27559" xr:uid="{00000000-0005-0000-0000-000059740000}"/>
    <cellStyle name="40% - Accent5 2 3 3 3 3 2 3" xfId="27560" xr:uid="{00000000-0005-0000-0000-00005A740000}"/>
    <cellStyle name="40% - Accent5 2 3 3 3 3 3" xfId="27561" xr:uid="{00000000-0005-0000-0000-00005B740000}"/>
    <cellStyle name="40% - Accent5 2 3 3 3 3 3 2" xfId="27562" xr:uid="{00000000-0005-0000-0000-00005C740000}"/>
    <cellStyle name="40% - Accent5 2 3 3 3 3 4" xfId="27563" xr:uid="{00000000-0005-0000-0000-00005D740000}"/>
    <cellStyle name="40% - Accent5 2 3 3 3 3 4 2" xfId="27564" xr:uid="{00000000-0005-0000-0000-00005E740000}"/>
    <cellStyle name="40% - Accent5 2 3 3 3 3 5" xfId="27565" xr:uid="{00000000-0005-0000-0000-00005F740000}"/>
    <cellStyle name="40% - Accent5 2 3 3 3 4" xfId="27566" xr:uid="{00000000-0005-0000-0000-000060740000}"/>
    <cellStyle name="40% - Accent5 2 3 3 3 4 2" xfId="27567" xr:uid="{00000000-0005-0000-0000-000061740000}"/>
    <cellStyle name="40% - Accent5 2 3 3 3 4 2 2" xfId="27568" xr:uid="{00000000-0005-0000-0000-000062740000}"/>
    <cellStyle name="40% - Accent5 2 3 3 3 4 2 3" xfId="27569" xr:uid="{00000000-0005-0000-0000-000063740000}"/>
    <cellStyle name="40% - Accent5 2 3 3 3 4 3" xfId="27570" xr:uid="{00000000-0005-0000-0000-000064740000}"/>
    <cellStyle name="40% - Accent5 2 3 3 3 4 4" xfId="27571" xr:uid="{00000000-0005-0000-0000-000065740000}"/>
    <cellStyle name="40% - Accent5 2 3 3 3 5" xfId="27572" xr:uid="{00000000-0005-0000-0000-000066740000}"/>
    <cellStyle name="40% - Accent5 2 3 3 3 5 2" xfId="27573" xr:uid="{00000000-0005-0000-0000-000067740000}"/>
    <cellStyle name="40% - Accent5 2 3 3 3 5 3" xfId="27574" xr:uid="{00000000-0005-0000-0000-000068740000}"/>
    <cellStyle name="40% - Accent5 2 3 3 3 6" xfId="27575" xr:uid="{00000000-0005-0000-0000-000069740000}"/>
    <cellStyle name="40% - Accent5 2 3 3 3 6 2" xfId="27576" xr:uid="{00000000-0005-0000-0000-00006A740000}"/>
    <cellStyle name="40% - Accent5 2 3 3 3 7" xfId="27577" xr:uid="{00000000-0005-0000-0000-00006B740000}"/>
    <cellStyle name="40% - Accent5 2 3 3 3 7 2" xfId="27578" xr:uid="{00000000-0005-0000-0000-00006C740000}"/>
    <cellStyle name="40% - Accent5 2 3 3 3 8" xfId="27579" xr:uid="{00000000-0005-0000-0000-00006D740000}"/>
    <cellStyle name="40% - Accent5 2 3 3 4" xfId="27580" xr:uid="{00000000-0005-0000-0000-00006E740000}"/>
    <cellStyle name="40% - Accent5 2 3 3 4 2" xfId="27581" xr:uid="{00000000-0005-0000-0000-00006F740000}"/>
    <cellStyle name="40% - Accent5 2 3 3 4 2 2" xfId="27582" xr:uid="{00000000-0005-0000-0000-000070740000}"/>
    <cellStyle name="40% - Accent5 2 3 3 4 2 2 2" xfId="27583" xr:uid="{00000000-0005-0000-0000-000071740000}"/>
    <cellStyle name="40% - Accent5 2 3 3 4 2 2 3" xfId="27584" xr:uid="{00000000-0005-0000-0000-000072740000}"/>
    <cellStyle name="40% - Accent5 2 3 3 4 2 3" xfId="27585" xr:uid="{00000000-0005-0000-0000-000073740000}"/>
    <cellStyle name="40% - Accent5 2 3 3 4 2 4" xfId="27586" xr:uid="{00000000-0005-0000-0000-000074740000}"/>
    <cellStyle name="40% - Accent5 2 3 3 4 3" xfId="27587" xr:uid="{00000000-0005-0000-0000-000075740000}"/>
    <cellStyle name="40% - Accent5 2 3 3 4 3 2" xfId="27588" xr:uid="{00000000-0005-0000-0000-000076740000}"/>
    <cellStyle name="40% - Accent5 2 3 3 4 3 2 2" xfId="27589" xr:uid="{00000000-0005-0000-0000-000077740000}"/>
    <cellStyle name="40% - Accent5 2 3 3 4 3 2 3" xfId="27590" xr:uid="{00000000-0005-0000-0000-000078740000}"/>
    <cellStyle name="40% - Accent5 2 3 3 4 3 3" xfId="27591" xr:uid="{00000000-0005-0000-0000-000079740000}"/>
    <cellStyle name="40% - Accent5 2 3 3 4 3 4" xfId="27592" xr:uid="{00000000-0005-0000-0000-00007A740000}"/>
    <cellStyle name="40% - Accent5 2 3 3 4 4" xfId="27593" xr:uid="{00000000-0005-0000-0000-00007B740000}"/>
    <cellStyle name="40% - Accent5 2 3 3 4 4 2" xfId="27594" xr:uid="{00000000-0005-0000-0000-00007C740000}"/>
    <cellStyle name="40% - Accent5 2 3 3 4 4 3" xfId="27595" xr:uid="{00000000-0005-0000-0000-00007D740000}"/>
    <cellStyle name="40% - Accent5 2 3 3 4 5" xfId="27596" xr:uid="{00000000-0005-0000-0000-00007E740000}"/>
    <cellStyle name="40% - Accent5 2 3 3 4 5 2" xfId="27597" xr:uid="{00000000-0005-0000-0000-00007F740000}"/>
    <cellStyle name="40% - Accent5 2 3 3 4 6" xfId="27598" xr:uid="{00000000-0005-0000-0000-000080740000}"/>
    <cellStyle name="40% - Accent5 2 3 3 4 6 2" xfId="27599" xr:uid="{00000000-0005-0000-0000-000081740000}"/>
    <cellStyle name="40% - Accent5 2 3 3 4 7" xfId="27600" xr:uid="{00000000-0005-0000-0000-000082740000}"/>
    <cellStyle name="40% - Accent5 2 3 3 5" xfId="27601" xr:uid="{00000000-0005-0000-0000-000083740000}"/>
    <cellStyle name="40% - Accent5 2 3 3 5 2" xfId="27602" xr:uid="{00000000-0005-0000-0000-000084740000}"/>
    <cellStyle name="40% - Accent5 2 3 3 5 2 2" xfId="27603" xr:uid="{00000000-0005-0000-0000-000085740000}"/>
    <cellStyle name="40% - Accent5 2 3 3 5 2 3" xfId="27604" xr:uid="{00000000-0005-0000-0000-000086740000}"/>
    <cellStyle name="40% - Accent5 2 3 3 5 3" xfId="27605" xr:uid="{00000000-0005-0000-0000-000087740000}"/>
    <cellStyle name="40% - Accent5 2 3 3 5 3 2" xfId="27606" xr:uid="{00000000-0005-0000-0000-000088740000}"/>
    <cellStyle name="40% - Accent5 2 3 3 5 4" xfId="27607" xr:uid="{00000000-0005-0000-0000-000089740000}"/>
    <cellStyle name="40% - Accent5 2 3 3 5 4 2" xfId="27608" xr:uid="{00000000-0005-0000-0000-00008A740000}"/>
    <cellStyle name="40% - Accent5 2 3 3 5 5" xfId="27609" xr:uid="{00000000-0005-0000-0000-00008B740000}"/>
    <cellStyle name="40% - Accent5 2 3 3 6" xfId="27610" xr:uid="{00000000-0005-0000-0000-00008C740000}"/>
    <cellStyle name="40% - Accent5 2 3 3 6 2" xfId="27611" xr:uid="{00000000-0005-0000-0000-00008D740000}"/>
    <cellStyle name="40% - Accent5 2 3 3 6 2 2" xfId="27612" xr:uid="{00000000-0005-0000-0000-00008E740000}"/>
    <cellStyle name="40% - Accent5 2 3 3 6 2 3" xfId="27613" xr:uid="{00000000-0005-0000-0000-00008F740000}"/>
    <cellStyle name="40% - Accent5 2 3 3 6 3" xfId="27614" xr:uid="{00000000-0005-0000-0000-000090740000}"/>
    <cellStyle name="40% - Accent5 2 3 3 6 4" xfId="27615" xr:uid="{00000000-0005-0000-0000-000091740000}"/>
    <cellStyle name="40% - Accent5 2 3 3 7" xfId="27616" xr:uid="{00000000-0005-0000-0000-000092740000}"/>
    <cellStyle name="40% - Accent5 2 3 3 7 2" xfId="27617" xr:uid="{00000000-0005-0000-0000-000093740000}"/>
    <cellStyle name="40% - Accent5 2 3 3 7 3" xfId="27618" xr:uid="{00000000-0005-0000-0000-000094740000}"/>
    <cellStyle name="40% - Accent5 2 3 3 8" xfId="27619" xr:uid="{00000000-0005-0000-0000-000095740000}"/>
    <cellStyle name="40% - Accent5 2 3 3 8 2" xfId="27620" xr:uid="{00000000-0005-0000-0000-000096740000}"/>
    <cellStyle name="40% - Accent5 2 3 3 9" xfId="27621" xr:uid="{00000000-0005-0000-0000-000097740000}"/>
    <cellStyle name="40% - Accent5 2 3 3 9 2" xfId="27622" xr:uid="{00000000-0005-0000-0000-000098740000}"/>
    <cellStyle name="40% - Accent5 2 3 4" xfId="27623" xr:uid="{00000000-0005-0000-0000-000099740000}"/>
    <cellStyle name="40% - Accent5 2 3 4 10" xfId="54321" xr:uid="{00000000-0005-0000-0000-00009A740000}"/>
    <cellStyle name="40% - Accent5 2 3 4 11" xfId="55847" xr:uid="{00000000-0005-0000-0000-00009B740000}"/>
    <cellStyle name="40% - Accent5 2 3 4 12" xfId="57225" xr:uid="{00000000-0005-0000-0000-00009C740000}"/>
    <cellStyle name="40% - Accent5 2 3 4 2" xfId="27624" xr:uid="{00000000-0005-0000-0000-00009D740000}"/>
    <cellStyle name="40% - Accent5 2 3 4 2 2" xfId="27625" xr:uid="{00000000-0005-0000-0000-00009E740000}"/>
    <cellStyle name="40% - Accent5 2 3 4 2 2 2" xfId="27626" xr:uid="{00000000-0005-0000-0000-00009F740000}"/>
    <cellStyle name="40% - Accent5 2 3 4 2 2 2 2" xfId="27627" xr:uid="{00000000-0005-0000-0000-0000A0740000}"/>
    <cellStyle name="40% - Accent5 2 3 4 2 2 2 3" xfId="27628" xr:uid="{00000000-0005-0000-0000-0000A1740000}"/>
    <cellStyle name="40% - Accent5 2 3 4 2 2 3" xfId="27629" xr:uid="{00000000-0005-0000-0000-0000A2740000}"/>
    <cellStyle name="40% - Accent5 2 3 4 2 2 4" xfId="27630" xr:uid="{00000000-0005-0000-0000-0000A3740000}"/>
    <cellStyle name="40% - Accent5 2 3 4 2 3" xfId="27631" xr:uid="{00000000-0005-0000-0000-0000A4740000}"/>
    <cellStyle name="40% - Accent5 2 3 4 2 3 2" xfId="27632" xr:uid="{00000000-0005-0000-0000-0000A5740000}"/>
    <cellStyle name="40% - Accent5 2 3 4 2 3 2 2" xfId="27633" xr:uid="{00000000-0005-0000-0000-0000A6740000}"/>
    <cellStyle name="40% - Accent5 2 3 4 2 3 2 3" xfId="27634" xr:uid="{00000000-0005-0000-0000-0000A7740000}"/>
    <cellStyle name="40% - Accent5 2 3 4 2 3 3" xfId="27635" xr:uid="{00000000-0005-0000-0000-0000A8740000}"/>
    <cellStyle name="40% - Accent5 2 3 4 2 3 4" xfId="27636" xr:uid="{00000000-0005-0000-0000-0000A9740000}"/>
    <cellStyle name="40% - Accent5 2 3 4 2 4" xfId="27637" xr:uid="{00000000-0005-0000-0000-0000AA740000}"/>
    <cellStyle name="40% - Accent5 2 3 4 2 4 2" xfId="27638" xr:uid="{00000000-0005-0000-0000-0000AB740000}"/>
    <cellStyle name="40% - Accent5 2 3 4 2 4 3" xfId="27639" xr:uid="{00000000-0005-0000-0000-0000AC740000}"/>
    <cellStyle name="40% - Accent5 2 3 4 2 5" xfId="27640" xr:uid="{00000000-0005-0000-0000-0000AD740000}"/>
    <cellStyle name="40% - Accent5 2 3 4 2 5 2" xfId="27641" xr:uid="{00000000-0005-0000-0000-0000AE740000}"/>
    <cellStyle name="40% - Accent5 2 3 4 2 6" xfId="27642" xr:uid="{00000000-0005-0000-0000-0000AF740000}"/>
    <cellStyle name="40% - Accent5 2 3 4 2 6 2" xfId="27643" xr:uid="{00000000-0005-0000-0000-0000B0740000}"/>
    <cellStyle name="40% - Accent5 2 3 4 2 7" xfId="27644" xr:uid="{00000000-0005-0000-0000-0000B1740000}"/>
    <cellStyle name="40% - Accent5 2 3 4 3" xfId="27645" xr:uid="{00000000-0005-0000-0000-0000B2740000}"/>
    <cellStyle name="40% - Accent5 2 3 4 3 2" xfId="27646" xr:uid="{00000000-0005-0000-0000-0000B3740000}"/>
    <cellStyle name="40% - Accent5 2 3 4 3 2 2" xfId="27647" xr:uid="{00000000-0005-0000-0000-0000B4740000}"/>
    <cellStyle name="40% - Accent5 2 3 4 3 2 3" xfId="27648" xr:uid="{00000000-0005-0000-0000-0000B5740000}"/>
    <cellStyle name="40% - Accent5 2 3 4 3 3" xfId="27649" xr:uid="{00000000-0005-0000-0000-0000B6740000}"/>
    <cellStyle name="40% - Accent5 2 3 4 3 3 2" xfId="27650" xr:uid="{00000000-0005-0000-0000-0000B7740000}"/>
    <cellStyle name="40% - Accent5 2 3 4 3 4" xfId="27651" xr:uid="{00000000-0005-0000-0000-0000B8740000}"/>
    <cellStyle name="40% - Accent5 2 3 4 3 4 2" xfId="27652" xr:uid="{00000000-0005-0000-0000-0000B9740000}"/>
    <cellStyle name="40% - Accent5 2 3 4 3 5" xfId="27653" xr:uid="{00000000-0005-0000-0000-0000BA740000}"/>
    <cellStyle name="40% - Accent5 2 3 4 4" xfId="27654" xr:uid="{00000000-0005-0000-0000-0000BB740000}"/>
    <cellStyle name="40% - Accent5 2 3 4 4 2" xfId="27655" xr:uid="{00000000-0005-0000-0000-0000BC740000}"/>
    <cellStyle name="40% - Accent5 2 3 4 4 2 2" xfId="27656" xr:uid="{00000000-0005-0000-0000-0000BD740000}"/>
    <cellStyle name="40% - Accent5 2 3 4 4 2 3" xfId="27657" xr:uid="{00000000-0005-0000-0000-0000BE740000}"/>
    <cellStyle name="40% - Accent5 2 3 4 4 3" xfId="27658" xr:uid="{00000000-0005-0000-0000-0000BF740000}"/>
    <cellStyle name="40% - Accent5 2 3 4 4 4" xfId="27659" xr:uid="{00000000-0005-0000-0000-0000C0740000}"/>
    <cellStyle name="40% - Accent5 2 3 4 5" xfId="27660" xr:uid="{00000000-0005-0000-0000-0000C1740000}"/>
    <cellStyle name="40% - Accent5 2 3 4 5 2" xfId="27661" xr:uid="{00000000-0005-0000-0000-0000C2740000}"/>
    <cellStyle name="40% - Accent5 2 3 4 5 3" xfId="27662" xr:uid="{00000000-0005-0000-0000-0000C3740000}"/>
    <cellStyle name="40% - Accent5 2 3 4 6" xfId="27663" xr:uid="{00000000-0005-0000-0000-0000C4740000}"/>
    <cellStyle name="40% - Accent5 2 3 4 6 2" xfId="27664" xr:uid="{00000000-0005-0000-0000-0000C5740000}"/>
    <cellStyle name="40% - Accent5 2 3 4 7" xfId="27665" xr:uid="{00000000-0005-0000-0000-0000C6740000}"/>
    <cellStyle name="40% - Accent5 2 3 4 7 2" xfId="27666" xr:uid="{00000000-0005-0000-0000-0000C7740000}"/>
    <cellStyle name="40% - Accent5 2 3 4 8" xfId="27667" xr:uid="{00000000-0005-0000-0000-0000C8740000}"/>
    <cellStyle name="40% - Accent5 2 3 4 9" xfId="52910" xr:uid="{00000000-0005-0000-0000-0000C9740000}"/>
    <cellStyle name="40% - Accent5 2 3 5" xfId="27668" xr:uid="{00000000-0005-0000-0000-0000CA740000}"/>
    <cellStyle name="40% - Accent5 2 3 5 10" xfId="54206" xr:uid="{00000000-0005-0000-0000-0000CB740000}"/>
    <cellStyle name="40% - Accent5 2 3 5 11" xfId="55732" xr:uid="{00000000-0005-0000-0000-0000CC740000}"/>
    <cellStyle name="40% - Accent5 2 3 5 12" xfId="57110" xr:uid="{00000000-0005-0000-0000-0000CD740000}"/>
    <cellStyle name="40% - Accent5 2 3 5 2" xfId="27669" xr:uid="{00000000-0005-0000-0000-0000CE740000}"/>
    <cellStyle name="40% - Accent5 2 3 5 2 2" xfId="27670" xr:uid="{00000000-0005-0000-0000-0000CF740000}"/>
    <cellStyle name="40% - Accent5 2 3 5 2 2 2" xfId="27671" xr:uid="{00000000-0005-0000-0000-0000D0740000}"/>
    <cellStyle name="40% - Accent5 2 3 5 2 2 2 2" xfId="27672" xr:uid="{00000000-0005-0000-0000-0000D1740000}"/>
    <cellStyle name="40% - Accent5 2 3 5 2 2 2 3" xfId="27673" xr:uid="{00000000-0005-0000-0000-0000D2740000}"/>
    <cellStyle name="40% - Accent5 2 3 5 2 2 3" xfId="27674" xr:uid="{00000000-0005-0000-0000-0000D3740000}"/>
    <cellStyle name="40% - Accent5 2 3 5 2 2 4" xfId="27675" xr:uid="{00000000-0005-0000-0000-0000D4740000}"/>
    <cellStyle name="40% - Accent5 2 3 5 2 3" xfId="27676" xr:uid="{00000000-0005-0000-0000-0000D5740000}"/>
    <cellStyle name="40% - Accent5 2 3 5 2 3 2" xfId="27677" xr:uid="{00000000-0005-0000-0000-0000D6740000}"/>
    <cellStyle name="40% - Accent5 2 3 5 2 3 2 2" xfId="27678" xr:uid="{00000000-0005-0000-0000-0000D7740000}"/>
    <cellStyle name="40% - Accent5 2 3 5 2 3 2 3" xfId="27679" xr:uid="{00000000-0005-0000-0000-0000D8740000}"/>
    <cellStyle name="40% - Accent5 2 3 5 2 3 3" xfId="27680" xr:uid="{00000000-0005-0000-0000-0000D9740000}"/>
    <cellStyle name="40% - Accent5 2 3 5 2 3 4" xfId="27681" xr:uid="{00000000-0005-0000-0000-0000DA740000}"/>
    <cellStyle name="40% - Accent5 2 3 5 2 4" xfId="27682" xr:uid="{00000000-0005-0000-0000-0000DB740000}"/>
    <cellStyle name="40% - Accent5 2 3 5 2 4 2" xfId="27683" xr:uid="{00000000-0005-0000-0000-0000DC740000}"/>
    <cellStyle name="40% - Accent5 2 3 5 2 4 3" xfId="27684" xr:uid="{00000000-0005-0000-0000-0000DD740000}"/>
    <cellStyle name="40% - Accent5 2 3 5 2 5" xfId="27685" xr:uid="{00000000-0005-0000-0000-0000DE740000}"/>
    <cellStyle name="40% - Accent5 2 3 5 2 5 2" xfId="27686" xr:uid="{00000000-0005-0000-0000-0000DF740000}"/>
    <cellStyle name="40% - Accent5 2 3 5 2 6" xfId="27687" xr:uid="{00000000-0005-0000-0000-0000E0740000}"/>
    <cellStyle name="40% - Accent5 2 3 5 2 6 2" xfId="27688" xr:uid="{00000000-0005-0000-0000-0000E1740000}"/>
    <cellStyle name="40% - Accent5 2 3 5 2 7" xfId="27689" xr:uid="{00000000-0005-0000-0000-0000E2740000}"/>
    <cellStyle name="40% - Accent5 2 3 5 3" xfId="27690" xr:uid="{00000000-0005-0000-0000-0000E3740000}"/>
    <cellStyle name="40% - Accent5 2 3 5 3 2" xfId="27691" xr:uid="{00000000-0005-0000-0000-0000E4740000}"/>
    <cellStyle name="40% - Accent5 2 3 5 3 2 2" xfId="27692" xr:uid="{00000000-0005-0000-0000-0000E5740000}"/>
    <cellStyle name="40% - Accent5 2 3 5 3 2 3" xfId="27693" xr:uid="{00000000-0005-0000-0000-0000E6740000}"/>
    <cellStyle name="40% - Accent5 2 3 5 3 3" xfId="27694" xr:uid="{00000000-0005-0000-0000-0000E7740000}"/>
    <cellStyle name="40% - Accent5 2 3 5 3 3 2" xfId="27695" xr:uid="{00000000-0005-0000-0000-0000E8740000}"/>
    <cellStyle name="40% - Accent5 2 3 5 3 4" xfId="27696" xr:uid="{00000000-0005-0000-0000-0000E9740000}"/>
    <cellStyle name="40% - Accent5 2 3 5 3 4 2" xfId="27697" xr:uid="{00000000-0005-0000-0000-0000EA740000}"/>
    <cellStyle name="40% - Accent5 2 3 5 3 5" xfId="27698" xr:uid="{00000000-0005-0000-0000-0000EB740000}"/>
    <cellStyle name="40% - Accent5 2 3 5 4" xfId="27699" xr:uid="{00000000-0005-0000-0000-0000EC740000}"/>
    <cellStyle name="40% - Accent5 2 3 5 4 2" xfId="27700" xr:uid="{00000000-0005-0000-0000-0000ED740000}"/>
    <cellStyle name="40% - Accent5 2 3 5 4 2 2" xfId="27701" xr:uid="{00000000-0005-0000-0000-0000EE740000}"/>
    <cellStyle name="40% - Accent5 2 3 5 4 2 3" xfId="27702" xr:uid="{00000000-0005-0000-0000-0000EF740000}"/>
    <cellStyle name="40% - Accent5 2 3 5 4 3" xfId="27703" xr:uid="{00000000-0005-0000-0000-0000F0740000}"/>
    <cellStyle name="40% - Accent5 2 3 5 4 4" xfId="27704" xr:uid="{00000000-0005-0000-0000-0000F1740000}"/>
    <cellStyle name="40% - Accent5 2 3 5 5" xfId="27705" xr:uid="{00000000-0005-0000-0000-0000F2740000}"/>
    <cellStyle name="40% - Accent5 2 3 5 5 2" xfId="27706" xr:uid="{00000000-0005-0000-0000-0000F3740000}"/>
    <cellStyle name="40% - Accent5 2 3 5 5 3" xfId="27707" xr:uid="{00000000-0005-0000-0000-0000F4740000}"/>
    <cellStyle name="40% - Accent5 2 3 5 6" xfId="27708" xr:uid="{00000000-0005-0000-0000-0000F5740000}"/>
    <cellStyle name="40% - Accent5 2 3 5 6 2" xfId="27709" xr:uid="{00000000-0005-0000-0000-0000F6740000}"/>
    <cellStyle name="40% - Accent5 2 3 5 7" xfId="27710" xr:uid="{00000000-0005-0000-0000-0000F7740000}"/>
    <cellStyle name="40% - Accent5 2 3 5 7 2" xfId="27711" xr:uid="{00000000-0005-0000-0000-0000F8740000}"/>
    <cellStyle name="40% - Accent5 2 3 5 8" xfId="27712" xr:uid="{00000000-0005-0000-0000-0000F9740000}"/>
    <cellStyle name="40% - Accent5 2 3 5 9" xfId="52735" xr:uid="{00000000-0005-0000-0000-0000FA740000}"/>
    <cellStyle name="40% - Accent5 2 3 6" xfId="27713" xr:uid="{00000000-0005-0000-0000-0000FB740000}"/>
    <cellStyle name="40% - Accent5 2 3 6 2" xfId="27714" xr:uid="{00000000-0005-0000-0000-0000FC740000}"/>
    <cellStyle name="40% - Accent5 2 3 6 2 2" xfId="27715" xr:uid="{00000000-0005-0000-0000-0000FD740000}"/>
    <cellStyle name="40% - Accent5 2 3 6 2 2 2" xfId="27716" xr:uid="{00000000-0005-0000-0000-0000FE740000}"/>
    <cellStyle name="40% - Accent5 2 3 6 2 2 3" xfId="27717" xr:uid="{00000000-0005-0000-0000-0000FF740000}"/>
    <cellStyle name="40% - Accent5 2 3 6 2 3" xfId="27718" xr:uid="{00000000-0005-0000-0000-000000750000}"/>
    <cellStyle name="40% - Accent5 2 3 6 2 4" xfId="27719" xr:uid="{00000000-0005-0000-0000-000001750000}"/>
    <cellStyle name="40% - Accent5 2 3 6 3" xfId="27720" xr:uid="{00000000-0005-0000-0000-000002750000}"/>
    <cellStyle name="40% - Accent5 2 3 6 3 2" xfId="27721" xr:uid="{00000000-0005-0000-0000-000003750000}"/>
    <cellStyle name="40% - Accent5 2 3 6 3 2 2" xfId="27722" xr:uid="{00000000-0005-0000-0000-000004750000}"/>
    <cellStyle name="40% - Accent5 2 3 6 3 2 3" xfId="27723" xr:uid="{00000000-0005-0000-0000-000005750000}"/>
    <cellStyle name="40% - Accent5 2 3 6 3 3" xfId="27724" xr:uid="{00000000-0005-0000-0000-000006750000}"/>
    <cellStyle name="40% - Accent5 2 3 6 3 4" xfId="27725" xr:uid="{00000000-0005-0000-0000-000007750000}"/>
    <cellStyle name="40% - Accent5 2 3 6 4" xfId="27726" xr:uid="{00000000-0005-0000-0000-000008750000}"/>
    <cellStyle name="40% - Accent5 2 3 6 4 2" xfId="27727" xr:uid="{00000000-0005-0000-0000-000009750000}"/>
    <cellStyle name="40% - Accent5 2 3 6 4 3" xfId="27728" xr:uid="{00000000-0005-0000-0000-00000A750000}"/>
    <cellStyle name="40% - Accent5 2 3 6 5" xfId="27729" xr:uid="{00000000-0005-0000-0000-00000B750000}"/>
    <cellStyle name="40% - Accent5 2 3 6 5 2" xfId="27730" xr:uid="{00000000-0005-0000-0000-00000C750000}"/>
    <cellStyle name="40% - Accent5 2 3 6 6" xfId="27731" xr:uid="{00000000-0005-0000-0000-00000D750000}"/>
    <cellStyle name="40% - Accent5 2 3 6 6 2" xfId="27732" xr:uid="{00000000-0005-0000-0000-00000E750000}"/>
    <cellStyle name="40% - Accent5 2 3 6 7" xfId="27733" xr:uid="{00000000-0005-0000-0000-00000F750000}"/>
    <cellStyle name="40% - Accent5 2 3 7" xfId="27734" xr:uid="{00000000-0005-0000-0000-000010750000}"/>
    <cellStyle name="40% - Accent5 2 3 7 2" xfId="27735" xr:uid="{00000000-0005-0000-0000-000011750000}"/>
    <cellStyle name="40% - Accent5 2 3 7 2 2" xfId="27736" xr:uid="{00000000-0005-0000-0000-000012750000}"/>
    <cellStyle name="40% - Accent5 2 3 7 2 3" xfId="27737" xr:uid="{00000000-0005-0000-0000-000013750000}"/>
    <cellStyle name="40% - Accent5 2 3 7 3" xfId="27738" xr:uid="{00000000-0005-0000-0000-000014750000}"/>
    <cellStyle name="40% - Accent5 2 3 7 3 2" xfId="27739" xr:uid="{00000000-0005-0000-0000-000015750000}"/>
    <cellStyle name="40% - Accent5 2 3 7 4" xfId="27740" xr:uid="{00000000-0005-0000-0000-000016750000}"/>
    <cellStyle name="40% - Accent5 2 3 7 4 2" xfId="27741" xr:uid="{00000000-0005-0000-0000-000017750000}"/>
    <cellStyle name="40% - Accent5 2 3 7 5" xfId="27742" xr:uid="{00000000-0005-0000-0000-000018750000}"/>
    <cellStyle name="40% - Accent5 2 3 8" xfId="27743" xr:uid="{00000000-0005-0000-0000-000019750000}"/>
    <cellStyle name="40% - Accent5 2 3 8 2" xfId="27744" xr:uid="{00000000-0005-0000-0000-00001A750000}"/>
    <cellStyle name="40% - Accent5 2 3 8 2 2" xfId="27745" xr:uid="{00000000-0005-0000-0000-00001B750000}"/>
    <cellStyle name="40% - Accent5 2 3 8 2 3" xfId="27746" xr:uid="{00000000-0005-0000-0000-00001C750000}"/>
    <cellStyle name="40% - Accent5 2 3 8 3" xfId="27747" xr:uid="{00000000-0005-0000-0000-00001D750000}"/>
    <cellStyle name="40% - Accent5 2 3 8 4" xfId="27748" xr:uid="{00000000-0005-0000-0000-00001E750000}"/>
    <cellStyle name="40% - Accent5 2 3 9" xfId="27749" xr:uid="{00000000-0005-0000-0000-00001F750000}"/>
    <cellStyle name="40% - Accent5 2 3 9 2" xfId="27750" xr:uid="{00000000-0005-0000-0000-000020750000}"/>
    <cellStyle name="40% - Accent5 2 3 9 3" xfId="27751" xr:uid="{00000000-0005-0000-0000-000021750000}"/>
    <cellStyle name="40% - Accent5 2 4" xfId="573" xr:uid="{00000000-0005-0000-0000-000022750000}"/>
    <cellStyle name="40% - Accent5 2 4 10" xfId="27753" xr:uid="{00000000-0005-0000-0000-000023750000}"/>
    <cellStyle name="40% - Accent5 2 4 11" xfId="27752" xr:uid="{00000000-0005-0000-0000-000024750000}"/>
    <cellStyle name="40% - Accent5 2 4 12" xfId="52217" xr:uid="{00000000-0005-0000-0000-000025750000}"/>
    <cellStyle name="40% - Accent5 2 4 13" xfId="52524" xr:uid="{00000000-0005-0000-0000-000026750000}"/>
    <cellStyle name="40% - Accent5 2 4 14" xfId="53995" xr:uid="{00000000-0005-0000-0000-000027750000}"/>
    <cellStyle name="40% - Accent5 2 4 15" xfId="55521" xr:uid="{00000000-0005-0000-0000-000028750000}"/>
    <cellStyle name="40% - Accent5 2 4 16" xfId="56899" xr:uid="{00000000-0005-0000-0000-000029750000}"/>
    <cellStyle name="40% - Accent5 2 4 2" xfId="720" xr:uid="{00000000-0005-0000-0000-00002A750000}"/>
    <cellStyle name="40% - Accent5 2 4 2 10" xfId="53271" xr:uid="{00000000-0005-0000-0000-00002B750000}"/>
    <cellStyle name="40% - Accent5 2 4 2 11" xfId="54627" xr:uid="{00000000-0005-0000-0000-00002C750000}"/>
    <cellStyle name="40% - Accent5 2 4 2 12" xfId="56153" xr:uid="{00000000-0005-0000-0000-00002D750000}"/>
    <cellStyle name="40% - Accent5 2 4 2 13" xfId="57531" xr:uid="{00000000-0005-0000-0000-00002E750000}"/>
    <cellStyle name="40% - Accent5 2 4 2 2" xfId="27755" xr:uid="{00000000-0005-0000-0000-00002F750000}"/>
    <cellStyle name="40% - Accent5 2 4 2 2 2" xfId="27756" xr:uid="{00000000-0005-0000-0000-000030750000}"/>
    <cellStyle name="40% - Accent5 2 4 2 2 2 2" xfId="27757" xr:uid="{00000000-0005-0000-0000-000031750000}"/>
    <cellStyle name="40% - Accent5 2 4 2 2 2 2 2" xfId="27758" xr:uid="{00000000-0005-0000-0000-000032750000}"/>
    <cellStyle name="40% - Accent5 2 4 2 2 2 2 3" xfId="27759" xr:uid="{00000000-0005-0000-0000-000033750000}"/>
    <cellStyle name="40% - Accent5 2 4 2 2 2 3" xfId="27760" xr:uid="{00000000-0005-0000-0000-000034750000}"/>
    <cellStyle name="40% - Accent5 2 4 2 2 2 4" xfId="27761" xr:uid="{00000000-0005-0000-0000-000035750000}"/>
    <cellStyle name="40% - Accent5 2 4 2 2 3" xfId="27762" xr:uid="{00000000-0005-0000-0000-000036750000}"/>
    <cellStyle name="40% - Accent5 2 4 2 2 3 2" xfId="27763" xr:uid="{00000000-0005-0000-0000-000037750000}"/>
    <cellStyle name="40% - Accent5 2 4 2 2 3 2 2" xfId="27764" xr:uid="{00000000-0005-0000-0000-000038750000}"/>
    <cellStyle name="40% - Accent5 2 4 2 2 3 2 3" xfId="27765" xr:uid="{00000000-0005-0000-0000-000039750000}"/>
    <cellStyle name="40% - Accent5 2 4 2 2 3 3" xfId="27766" xr:uid="{00000000-0005-0000-0000-00003A750000}"/>
    <cellStyle name="40% - Accent5 2 4 2 2 3 4" xfId="27767" xr:uid="{00000000-0005-0000-0000-00003B750000}"/>
    <cellStyle name="40% - Accent5 2 4 2 2 4" xfId="27768" xr:uid="{00000000-0005-0000-0000-00003C750000}"/>
    <cellStyle name="40% - Accent5 2 4 2 2 4 2" xfId="27769" xr:uid="{00000000-0005-0000-0000-00003D750000}"/>
    <cellStyle name="40% - Accent5 2 4 2 2 4 3" xfId="27770" xr:uid="{00000000-0005-0000-0000-00003E750000}"/>
    <cellStyle name="40% - Accent5 2 4 2 2 5" xfId="27771" xr:uid="{00000000-0005-0000-0000-00003F750000}"/>
    <cellStyle name="40% - Accent5 2 4 2 2 5 2" xfId="27772" xr:uid="{00000000-0005-0000-0000-000040750000}"/>
    <cellStyle name="40% - Accent5 2 4 2 2 6" xfId="27773" xr:uid="{00000000-0005-0000-0000-000041750000}"/>
    <cellStyle name="40% - Accent5 2 4 2 2 6 2" xfId="27774" xr:uid="{00000000-0005-0000-0000-000042750000}"/>
    <cellStyle name="40% - Accent5 2 4 2 2 7" xfId="27775" xr:uid="{00000000-0005-0000-0000-000043750000}"/>
    <cellStyle name="40% - Accent5 2 4 2 3" xfId="27776" xr:uid="{00000000-0005-0000-0000-000044750000}"/>
    <cellStyle name="40% - Accent5 2 4 2 3 2" xfId="27777" xr:uid="{00000000-0005-0000-0000-000045750000}"/>
    <cellStyle name="40% - Accent5 2 4 2 3 2 2" xfId="27778" xr:uid="{00000000-0005-0000-0000-000046750000}"/>
    <cellStyle name="40% - Accent5 2 4 2 3 2 3" xfId="27779" xr:uid="{00000000-0005-0000-0000-000047750000}"/>
    <cellStyle name="40% - Accent5 2 4 2 3 3" xfId="27780" xr:uid="{00000000-0005-0000-0000-000048750000}"/>
    <cellStyle name="40% - Accent5 2 4 2 3 3 2" xfId="27781" xr:uid="{00000000-0005-0000-0000-000049750000}"/>
    <cellStyle name="40% - Accent5 2 4 2 3 4" xfId="27782" xr:uid="{00000000-0005-0000-0000-00004A750000}"/>
    <cellStyle name="40% - Accent5 2 4 2 3 4 2" xfId="27783" xr:uid="{00000000-0005-0000-0000-00004B750000}"/>
    <cellStyle name="40% - Accent5 2 4 2 3 5" xfId="27784" xr:uid="{00000000-0005-0000-0000-00004C750000}"/>
    <cellStyle name="40% - Accent5 2 4 2 4" xfId="27785" xr:uid="{00000000-0005-0000-0000-00004D750000}"/>
    <cellStyle name="40% - Accent5 2 4 2 4 2" xfId="27786" xr:uid="{00000000-0005-0000-0000-00004E750000}"/>
    <cellStyle name="40% - Accent5 2 4 2 4 2 2" xfId="27787" xr:uid="{00000000-0005-0000-0000-00004F750000}"/>
    <cellStyle name="40% - Accent5 2 4 2 4 2 3" xfId="27788" xr:uid="{00000000-0005-0000-0000-000050750000}"/>
    <cellStyle name="40% - Accent5 2 4 2 4 3" xfId="27789" xr:uid="{00000000-0005-0000-0000-000051750000}"/>
    <cellStyle name="40% - Accent5 2 4 2 4 4" xfId="27790" xr:uid="{00000000-0005-0000-0000-000052750000}"/>
    <cellStyle name="40% - Accent5 2 4 2 5" xfId="27791" xr:uid="{00000000-0005-0000-0000-000053750000}"/>
    <cellStyle name="40% - Accent5 2 4 2 5 2" xfId="27792" xr:uid="{00000000-0005-0000-0000-000054750000}"/>
    <cellStyle name="40% - Accent5 2 4 2 5 3" xfId="27793" xr:uid="{00000000-0005-0000-0000-000055750000}"/>
    <cellStyle name="40% - Accent5 2 4 2 6" xfId="27794" xr:uid="{00000000-0005-0000-0000-000056750000}"/>
    <cellStyle name="40% - Accent5 2 4 2 6 2" xfId="27795" xr:uid="{00000000-0005-0000-0000-000057750000}"/>
    <cellStyle name="40% - Accent5 2 4 2 7" xfId="27796" xr:uid="{00000000-0005-0000-0000-000058750000}"/>
    <cellStyle name="40% - Accent5 2 4 2 7 2" xfId="27797" xr:uid="{00000000-0005-0000-0000-000059750000}"/>
    <cellStyle name="40% - Accent5 2 4 2 8" xfId="27798" xr:uid="{00000000-0005-0000-0000-00005A750000}"/>
    <cellStyle name="40% - Accent5 2 4 2 9" xfId="27754" xr:uid="{00000000-0005-0000-0000-00005B750000}"/>
    <cellStyle name="40% - Accent5 2 4 3" xfId="27799" xr:uid="{00000000-0005-0000-0000-00005C750000}"/>
    <cellStyle name="40% - Accent5 2 4 3 10" xfId="54371" xr:uid="{00000000-0005-0000-0000-00005D750000}"/>
    <cellStyle name="40% - Accent5 2 4 3 11" xfId="55897" xr:uid="{00000000-0005-0000-0000-00005E750000}"/>
    <cellStyle name="40% - Accent5 2 4 3 12" xfId="57275" xr:uid="{00000000-0005-0000-0000-00005F750000}"/>
    <cellStyle name="40% - Accent5 2 4 3 2" xfId="27800" xr:uid="{00000000-0005-0000-0000-000060750000}"/>
    <cellStyle name="40% - Accent5 2 4 3 2 2" xfId="27801" xr:uid="{00000000-0005-0000-0000-000061750000}"/>
    <cellStyle name="40% - Accent5 2 4 3 2 2 2" xfId="27802" xr:uid="{00000000-0005-0000-0000-000062750000}"/>
    <cellStyle name="40% - Accent5 2 4 3 2 2 2 2" xfId="27803" xr:uid="{00000000-0005-0000-0000-000063750000}"/>
    <cellStyle name="40% - Accent5 2 4 3 2 2 2 3" xfId="27804" xr:uid="{00000000-0005-0000-0000-000064750000}"/>
    <cellStyle name="40% - Accent5 2 4 3 2 2 3" xfId="27805" xr:uid="{00000000-0005-0000-0000-000065750000}"/>
    <cellStyle name="40% - Accent5 2 4 3 2 2 4" xfId="27806" xr:uid="{00000000-0005-0000-0000-000066750000}"/>
    <cellStyle name="40% - Accent5 2 4 3 2 3" xfId="27807" xr:uid="{00000000-0005-0000-0000-000067750000}"/>
    <cellStyle name="40% - Accent5 2 4 3 2 3 2" xfId="27808" xr:uid="{00000000-0005-0000-0000-000068750000}"/>
    <cellStyle name="40% - Accent5 2 4 3 2 3 2 2" xfId="27809" xr:uid="{00000000-0005-0000-0000-000069750000}"/>
    <cellStyle name="40% - Accent5 2 4 3 2 3 2 3" xfId="27810" xr:uid="{00000000-0005-0000-0000-00006A750000}"/>
    <cellStyle name="40% - Accent5 2 4 3 2 3 3" xfId="27811" xr:uid="{00000000-0005-0000-0000-00006B750000}"/>
    <cellStyle name="40% - Accent5 2 4 3 2 3 4" xfId="27812" xr:uid="{00000000-0005-0000-0000-00006C750000}"/>
    <cellStyle name="40% - Accent5 2 4 3 2 4" xfId="27813" xr:uid="{00000000-0005-0000-0000-00006D750000}"/>
    <cellStyle name="40% - Accent5 2 4 3 2 4 2" xfId="27814" xr:uid="{00000000-0005-0000-0000-00006E750000}"/>
    <cellStyle name="40% - Accent5 2 4 3 2 4 3" xfId="27815" xr:uid="{00000000-0005-0000-0000-00006F750000}"/>
    <cellStyle name="40% - Accent5 2 4 3 2 5" xfId="27816" xr:uid="{00000000-0005-0000-0000-000070750000}"/>
    <cellStyle name="40% - Accent5 2 4 3 2 5 2" xfId="27817" xr:uid="{00000000-0005-0000-0000-000071750000}"/>
    <cellStyle name="40% - Accent5 2 4 3 2 6" xfId="27818" xr:uid="{00000000-0005-0000-0000-000072750000}"/>
    <cellStyle name="40% - Accent5 2 4 3 2 6 2" xfId="27819" xr:uid="{00000000-0005-0000-0000-000073750000}"/>
    <cellStyle name="40% - Accent5 2 4 3 2 7" xfId="27820" xr:uid="{00000000-0005-0000-0000-000074750000}"/>
    <cellStyle name="40% - Accent5 2 4 3 3" xfId="27821" xr:uid="{00000000-0005-0000-0000-000075750000}"/>
    <cellStyle name="40% - Accent5 2 4 3 3 2" xfId="27822" xr:uid="{00000000-0005-0000-0000-000076750000}"/>
    <cellStyle name="40% - Accent5 2 4 3 3 2 2" xfId="27823" xr:uid="{00000000-0005-0000-0000-000077750000}"/>
    <cellStyle name="40% - Accent5 2 4 3 3 2 3" xfId="27824" xr:uid="{00000000-0005-0000-0000-000078750000}"/>
    <cellStyle name="40% - Accent5 2 4 3 3 3" xfId="27825" xr:uid="{00000000-0005-0000-0000-000079750000}"/>
    <cellStyle name="40% - Accent5 2 4 3 3 3 2" xfId="27826" xr:uid="{00000000-0005-0000-0000-00007A750000}"/>
    <cellStyle name="40% - Accent5 2 4 3 3 4" xfId="27827" xr:uid="{00000000-0005-0000-0000-00007B750000}"/>
    <cellStyle name="40% - Accent5 2 4 3 3 4 2" xfId="27828" xr:uid="{00000000-0005-0000-0000-00007C750000}"/>
    <cellStyle name="40% - Accent5 2 4 3 3 5" xfId="27829" xr:uid="{00000000-0005-0000-0000-00007D750000}"/>
    <cellStyle name="40% - Accent5 2 4 3 4" xfId="27830" xr:uid="{00000000-0005-0000-0000-00007E750000}"/>
    <cellStyle name="40% - Accent5 2 4 3 4 2" xfId="27831" xr:uid="{00000000-0005-0000-0000-00007F750000}"/>
    <cellStyle name="40% - Accent5 2 4 3 4 2 2" xfId="27832" xr:uid="{00000000-0005-0000-0000-000080750000}"/>
    <cellStyle name="40% - Accent5 2 4 3 4 2 3" xfId="27833" xr:uid="{00000000-0005-0000-0000-000081750000}"/>
    <cellStyle name="40% - Accent5 2 4 3 4 3" xfId="27834" xr:uid="{00000000-0005-0000-0000-000082750000}"/>
    <cellStyle name="40% - Accent5 2 4 3 4 4" xfId="27835" xr:uid="{00000000-0005-0000-0000-000083750000}"/>
    <cellStyle name="40% - Accent5 2 4 3 5" xfId="27836" xr:uid="{00000000-0005-0000-0000-000084750000}"/>
    <cellStyle name="40% - Accent5 2 4 3 5 2" xfId="27837" xr:uid="{00000000-0005-0000-0000-000085750000}"/>
    <cellStyle name="40% - Accent5 2 4 3 5 3" xfId="27838" xr:uid="{00000000-0005-0000-0000-000086750000}"/>
    <cellStyle name="40% - Accent5 2 4 3 6" xfId="27839" xr:uid="{00000000-0005-0000-0000-000087750000}"/>
    <cellStyle name="40% - Accent5 2 4 3 6 2" xfId="27840" xr:uid="{00000000-0005-0000-0000-000088750000}"/>
    <cellStyle name="40% - Accent5 2 4 3 7" xfId="27841" xr:uid="{00000000-0005-0000-0000-000089750000}"/>
    <cellStyle name="40% - Accent5 2 4 3 7 2" xfId="27842" xr:uid="{00000000-0005-0000-0000-00008A750000}"/>
    <cellStyle name="40% - Accent5 2 4 3 8" xfId="27843" xr:uid="{00000000-0005-0000-0000-00008B750000}"/>
    <cellStyle name="40% - Accent5 2 4 3 9" xfId="52960" xr:uid="{00000000-0005-0000-0000-00008C750000}"/>
    <cellStyle name="40% - Accent5 2 4 4" xfId="27844" xr:uid="{00000000-0005-0000-0000-00008D750000}"/>
    <cellStyle name="40% - Accent5 2 4 4 10" xfId="55734" xr:uid="{00000000-0005-0000-0000-00008E750000}"/>
    <cellStyle name="40% - Accent5 2 4 4 11" xfId="57112" xr:uid="{00000000-0005-0000-0000-00008F750000}"/>
    <cellStyle name="40% - Accent5 2 4 4 2" xfId="27845" xr:uid="{00000000-0005-0000-0000-000090750000}"/>
    <cellStyle name="40% - Accent5 2 4 4 2 2" xfId="27846" xr:uid="{00000000-0005-0000-0000-000091750000}"/>
    <cellStyle name="40% - Accent5 2 4 4 2 2 2" xfId="27847" xr:uid="{00000000-0005-0000-0000-000092750000}"/>
    <cellStyle name="40% - Accent5 2 4 4 2 2 3" xfId="27848" xr:uid="{00000000-0005-0000-0000-000093750000}"/>
    <cellStyle name="40% - Accent5 2 4 4 2 3" xfId="27849" xr:uid="{00000000-0005-0000-0000-000094750000}"/>
    <cellStyle name="40% - Accent5 2 4 4 2 4" xfId="27850" xr:uid="{00000000-0005-0000-0000-000095750000}"/>
    <cellStyle name="40% - Accent5 2 4 4 3" xfId="27851" xr:uid="{00000000-0005-0000-0000-000096750000}"/>
    <cellStyle name="40% - Accent5 2 4 4 3 2" xfId="27852" xr:uid="{00000000-0005-0000-0000-000097750000}"/>
    <cellStyle name="40% - Accent5 2 4 4 3 2 2" xfId="27853" xr:uid="{00000000-0005-0000-0000-000098750000}"/>
    <cellStyle name="40% - Accent5 2 4 4 3 2 3" xfId="27854" xr:uid="{00000000-0005-0000-0000-000099750000}"/>
    <cellStyle name="40% - Accent5 2 4 4 3 3" xfId="27855" xr:uid="{00000000-0005-0000-0000-00009A750000}"/>
    <cellStyle name="40% - Accent5 2 4 4 3 4" xfId="27856" xr:uid="{00000000-0005-0000-0000-00009B750000}"/>
    <cellStyle name="40% - Accent5 2 4 4 4" xfId="27857" xr:uid="{00000000-0005-0000-0000-00009C750000}"/>
    <cellStyle name="40% - Accent5 2 4 4 4 2" xfId="27858" xr:uid="{00000000-0005-0000-0000-00009D750000}"/>
    <cellStyle name="40% - Accent5 2 4 4 4 3" xfId="27859" xr:uid="{00000000-0005-0000-0000-00009E750000}"/>
    <cellStyle name="40% - Accent5 2 4 4 5" xfId="27860" xr:uid="{00000000-0005-0000-0000-00009F750000}"/>
    <cellStyle name="40% - Accent5 2 4 4 5 2" xfId="27861" xr:uid="{00000000-0005-0000-0000-0000A0750000}"/>
    <cellStyle name="40% - Accent5 2 4 4 6" xfId="27862" xr:uid="{00000000-0005-0000-0000-0000A1750000}"/>
    <cellStyle name="40% - Accent5 2 4 4 6 2" xfId="27863" xr:uid="{00000000-0005-0000-0000-0000A2750000}"/>
    <cellStyle name="40% - Accent5 2 4 4 7" xfId="27864" xr:uid="{00000000-0005-0000-0000-0000A3750000}"/>
    <cellStyle name="40% - Accent5 2 4 4 8" xfId="52737" xr:uid="{00000000-0005-0000-0000-0000A4750000}"/>
    <cellStyle name="40% - Accent5 2 4 4 9" xfId="54208" xr:uid="{00000000-0005-0000-0000-0000A5750000}"/>
    <cellStyle name="40% - Accent5 2 4 5" xfId="27865" xr:uid="{00000000-0005-0000-0000-0000A6750000}"/>
    <cellStyle name="40% - Accent5 2 4 5 2" xfId="27866" xr:uid="{00000000-0005-0000-0000-0000A7750000}"/>
    <cellStyle name="40% - Accent5 2 4 5 2 2" xfId="27867" xr:uid="{00000000-0005-0000-0000-0000A8750000}"/>
    <cellStyle name="40% - Accent5 2 4 5 2 3" xfId="27868" xr:uid="{00000000-0005-0000-0000-0000A9750000}"/>
    <cellStyle name="40% - Accent5 2 4 5 3" xfId="27869" xr:uid="{00000000-0005-0000-0000-0000AA750000}"/>
    <cellStyle name="40% - Accent5 2 4 5 3 2" xfId="27870" xr:uid="{00000000-0005-0000-0000-0000AB750000}"/>
    <cellStyle name="40% - Accent5 2 4 5 4" xfId="27871" xr:uid="{00000000-0005-0000-0000-0000AC750000}"/>
    <cellStyle name="40% - Accent5 2 4 5 4 2" xfId="27872" xr:uid="{00000000-0005-0000-0000-0000AD750000}"/>
    <cellStyle name="40% - Accent5 2 4 5 5" xfId="27873" xr:uid="{00000000-0005-0000-0000-0000AE750000}"/>
    <cellStyle name="40% - Accent5 2 4 6" xfId="27874" xr:uid="{00000000-0005-0000-0000-0000AF750000}"/>
    <cellStyle name="40% - Accent5 2 4 6 2" xfId="27875" xr:uid="{00000000-0005-0000-0000-0000B0750000}"/>
    <cellStyle name="40% - Accent5 2 4 6 2 2" xfId="27876" xr:uid="{00000000-0005-0000-0000-0000B1750000}"/>
    <cellStyle name="40% - Accent5 2 4 6 2 3" xfId="27877" xr:uid="{00000000-0005-0000-0000-0000B2750000}"/>
    <cellStyle name="40% - Accent5 2 4 6 3" xfId="27878" xr:uid="{00000000-0005-0000-0000-0000B3750000}"/>
    <cellStyle name="40% - Accent5 2 4 6 4" xfId="27879" xr:uid="{00000000-0005-0000-0000-0000B4750000}"/>
    <cellStyle name="40% - Accent5 2 4 7" xfId="27880" xr:uid="{00000000-0005-0000-0000-0000B5750000}"/>
    <cellStyle name="40% - Accent5 2 4 7 2" xfId="27881" xr:uid="{00000000-0005-0000-0000-0000B6750000}"/>
    <cellStyle name="40% - Accent5 2 4 7 3" xfId="27882" xr:uid="{00000000-0005-0000-0000-0000B7750000}"/>
    <cellStyle name="40% - Accent5 2 4 8" xfId="27883" xr:uid="{00000000-0005-0000-0000-0000B8750000}"/>
    <cellStyle name="40% - Accent5 2 4 8 2" xfId="27884" xr:uid="{00000000-0005-0000-0000-0000B9750000}"/>
    <cellStyle name="40% - Accent5 2 4 9" xfId="27885" xr:uid="{00000000-0005-0000-0000-0000BA750000}"/>
    <cellStyle name="40% - Accent5 2 4 9 2" xfId="27886" xr:uid="{00000000-0005-0000-0000-0000BB750000}"/>
    <cellStyle name="40% - Accent5 2 5" xfId="27887" xr:uid="{00000000-0005-0000-0000-0000BC750000}"/>
    <cellStyle name="40% - Accent5 2 5 10" xfId="27888" xr:uid="{00000000-0005-0000-0000-0000BD750000}"/>
    <cellStyle name="40% - Accent5 2 5 11" xfId="53266" xr:uid="{00000000-0005-0000-0000-0000BE750000}"/>
    <cellStyle name="40% - Accent5 2 5 2" xfId="27889" xr:uid="{00000000-0005-0000-0000-0000BF750000}"/>
    <cellStyle name="40% - Accent5 2 5 2 2" xfId="27890" xr:uid="{00000000-0005-0000-0000-0000C0750000}"/>
    <cellStyle name="40% - Accent5 2 5 2 2 2" xfId="27891" xr:uid="{00000000-0005-0000-0000-0000C1750000}"/>
    <cellStyle name="40% - Accent5 2 5 2 2 2 2" xfId="27892" xr:uid="{00000000-0005-0000-0000-0000C2750000}"/>
    <cellStyle name="40% - Accent5 2 5 2 2 2 2 2" xfId="27893" xr:uid="{00000000-0005-0000-0000-0000C3750000}"/>
    <cellStyle name="40% - Accent5 2 5 2 2 2 2 3" xfId="27894" xr:uid="{00000000-0005-0000-0000-0000C4750000}"/>
    <cellStyle name="40% - Accent5 2 5 2 2 2 3" xfId="27895" xr:uid="{00000000-0005-0000-0000-0000C5750000}"/>
    <cellStyle name="40% - Accent5 2 5 2 2 2 4" xfId="27896" xr:uid="{00000000-0005-0000-0000-0000C6750000}"/>
    <cellStyle name="40% - Accent5 2 5 2 2 3" xfId="27897" xr:uid="{00000000-0005-0000-0000-0000C7750000}"/>
    <cellStyle name="40% - Accent5 2 5 2 2 3 2" xfId="27898" xr:uid="{00000000-0005-0000-0000-0000C8750000}"/>
    <cellStyle name="40% - Accent5 2 5 2 2 3 2 2" xfId="27899" xr:uid="{00000000-0005-0000-0000-0000C9750000}"/>
    <cellStyle name="40% - Accent5 2 5 2 2 3 2 3" xfId="27900" xr:uid="{00000000-0005-0000-0000-0000CA750000}"/>
    <cellStyle name="40% - Accent5 2 5 2 2 3 3" xfId="27901" xr:uid="{00000000-0005-0000-0000-0000CB750000}"/>
    <cellStyle name="40% - Accent5 2 5 2 2 3 4" xfId="27902" xr:uid="{00000000-0005-0000-0000-0000CC750000}"/>
    <cellStyle name="40% - Accent5 2 5 2 2 4" xfId="27903" xr:uid="{00000000-0005-0000-0000-0000CD750000}"/>
    <cellStyle name="40% - Accent5 2 5 2 2 4 2" xfId="27904" xr:uid="{00000000-0005-0000-0000-0000CE750000}"/>
    <cellStyle name="40% - Accent5 2 5 2 2 4 3" xfId="27905" xr:uid="{00000000-0005-0000-0000-0000CF750000}"/>
    <cellStyle name="40% - Accent5 2 5 2 2 5" xfId="27906" xr:uid="{00000000-0005-0000-0000-0000D0750000}"/>
    <cellStyle name="40% - Accent5 2 5 2 2 5 2" xfId="27907" xr:uid="{00000000-0005-0000-0000-0000D1750000}"/>
    <cellStyle name="40% - Accent5 2 5 2 2 6" xfId="27908" xr:uid="{00000000-0005-0000-0000-0000D2750000}"/>
    <cellStyle name="40% - Accent5 2 5 2 2 6 2" xfId="27909" xr:uid="{00000000-0005-0000-0000-0000D3750000}"/>
    <cellStyle name="40% - Accent5 2 5 2 2 7" xfId="27910" xr:uid="{00000000-0005-0000-0000-0000D4750000}"/>
    <cellStyle name="40% - Accent5 2 5 2 3" xfId="27911" xr:uid="{00000000-0005-0000-0000-0000D5750000}"/>
    <cellStyle name="40% - Accent5 2 5 2 3 2" xfId="27912" xr:uid="{00000000-0005-0000-0000-0000D6750000}"/>
    <cellStyle name="40% - Accent5 2 5 2 3 2 2" xfId="27913" xr:uid="{00000000-0005-0000-0000-0000D7750000}"/>
    <cellStyle name="40% - Accent5 2 5 2 3 2 3" xfId="27914" xr:uid="{00000000-0005-0000-0000-0000D8750000}"/>
    <cellStyle name="40% - Accent5 2 5 2 3 3" xfId="27915" xr:uid="{00000000-0005-0000-0000-0000D9750000}"/>
    <cellStyle name="40% - Accent5 2 5 2 3 3 2" xfId="27916" xr:uid="{00000000-0005-0000-0000-0000DA750000}"/>
    <cellStyle name="40% - Accent5 2 5 2 3 4" xfId="27917" xr:uid="{00000000-0005-0000-0000-0000DB750000}"/>
    <cellStyle name="40% - Accent5 2 5 2 3 4 2" xfId="27918" xr:uid="{00000000-0005-0000-0000-0000DC750000}"/>
    <cellStyle name="40% - Accent5 2 5 2 3 5" xfId="27919" xr:uid="{00000000-0005-0000-0000-0000DD750000}"/>
    <cellStyle name="40% - Accent5 2 5 2 4" xfId="27920" xr:uid="{00000000-0005-0000-0000-0000DE750000}"/>
    <cellStyle name="40% - Accent5 2 5 2 4 2" xfId="27921" xr:uid="{00000000-0005-0000-0000-0000DF750000}"/>
    <cellStyle name="40% - Accent5 2 5 2 4 2 2" xfId="27922" xr:uid="{00000000-0005-0000-0000-0000E0750000}"/>
    <cellStyle name="40% - Accent5 2 5 2 4 2 3" xfId="27923" xr:uid="{00000000-0005-0000-0000-0000E1750000}"/>
    <cellStyle name="40% - Accent5 2 5 2 4 3" xfId="27924" xr:uid="{00000000-0005-0000-0000-0000E2750000}"/>
    <cellStyle name="40% - Accent5 2 5 2 4 4" xfId="27925" xr:uid="{00000000-0005-0000-0000-0000E3750000}"/>
    <cellStyle name="40% - Accent5 2 5 2 5" xfId="27926" xr:uid="{00000000-0005-0000-0000-0000E4750000}"/>
    <cellStyle name="40% - Accent5 2 5 2 5 2" xfId="27927" xr:uid="{00000000-0005-0000-0000-0000E5750000}"/>
    <cellStyle name="40% - Accent5 2 5 2 5 3" xfId="27928" xr:uid="{00000000-0005-0000-0000-0000E6750000}"/>
    <cellStyle name="40% - Accent5 2 5 2 6" xfId="27929" xr:uid="{00000000-0005-0000-0000-0000E7750000}"/>
    <cellStyle name="40% - Accent5 2 5 2 6 2" xfId="27930" xr:uid="{00000000-0005-0000-0000-0000E8750000}"/>
    <cellStyle name="40% - Accent5 2 5 2 7" xfId="27931" xr:uid="{00000000-0005-0000-0000-0000E9750000}"/>
    <cellStyle name="40% - Accent5 2 5 2 7 2" xfId="27932" xr:uid="{00000000-0005-0000-0000-0000EA750000}"/>
    <cellStyle name="40% - Accent5 2 5 2 8" xfId="27933" xr:uid="{00000000-0005-0000-0000-0000EB750000}"/>
    <cellStyle name="40% - Accent5 2 5 3" xfId="27934" xr:uid="{00000000-0005-0000-0000-0000EC750000}"/>
    <cellStyle name="40% - Accent5 2 5 3 2" xfId="27935" xr:uid="{00000000-0005-0000-0000-0000ED750000}"/>
    <cellStyle name="40% - Accent5 2 5 3 2 2" xfId="27936" xr:uid="{00000000-0005-0000-0000-0000EE750000}"/>
    <cellStyle name="40% - Accent5 2 5 3 2 2 2" xfId="27937" xr:uid="{00000000-0005-0000-0000-0000EF750000}"/>
    <cellStyle name="40% - Accent5 2 5 3 2 2 2 2" xfId="27938" xr:uid="{00000000-0005-0000-0000-0000F0750000}"/>
    <cellStyle name="40% - Accent5 2 5 3 2 2 2 3" xfId="27939" xr:uid="{00000000-0005-0000-0000-0000F1750000}"/>
    <cellStyle name="40% - Accent5 2 5 3 2 2 3" xfId="27940" xr:uid="{00000000-0005-0000-0000-0000F2750000}"/>
    <cellStyle name="40% - Accent5 2 5 3 2 2 4" xfId="27941" xr:uid="{00000000-0005-0000-0000-0000F3750000}"/>
    <cellStyle name="40% - Accent5 2 5 3 2 3" xfId="27942" xr:uid="{00000000-0005-0000-0000-0000F4750000}"/>
    <cellStyle name="40% - Accent5 2 5 3 2 3 2" xfId="27943" xr:uid="{00000000-0005-0000-0000-0000F5750000}"/>
    <cellStyle name="40% - Accent5 2 5 3 2 3 2 2" xfId="27944" xr:uid="{00000000-0005-0000-0000-0000F6750000}"/>
    <cellStyle name="40% - Accent5 2 5 3 2 3 2 3" xfId="27945" xr:uid="{00000000-0005-0000-0000-0000F7750000}"/>
    <cellStyle name="40% - Accent5 2 5 3 2 3 3" xfId="27946" xr:uid="{00000000-0005-0000-0000-0000F8750000}"/>
    <cellStyle name="40% - Accent5 2 5 3 2 3 4" xfId="27947" xr:uid="{00000000-0005-0000-0000-0000F9750000}"/>
    <cellStyle name="40% - Accent5 2 5 3 2 4" xfId="27948" xr:uid="{00000000-0005-0000-0000-0000FA750000}"/>
    <cellStyle name="40% - Accent5 2 5 3 2 4 2" xfId="27949" xr:uid="{00000000-0005-0000-0000-0000FB750000}"/>
    <cellStyle name="40% - Accent5 2 5 3 2 4 3" xfId="27950" xr:uid="{00000000-0005-0000-0000-0000FC750000}"/>
    <cellStyle name="40% - Accent5 2 5 3 2 5" xfId="27951" xr:uid="{00000000-0005-0000-0000-0000FD750000}"/>
    <cellStyle name="40% - Accent5 2 5 3 2 5 2" xfId="27952" xr:uid="{00000000-0005-0000-0000-0000FE750000}"/>
    <cellStyle name="40% - Accent5 2 5 3 2 6" xfId="27953" xr:uid="{00000000-0005-0000-0000-0000FF750000}"/>
    <cellStyle name="40% - Accent5 2 5 3 2 6 2" xfId="27954" xr:uid="{00000000-0005-0000-0000-000000760000}"/>
    <cellStyle name="40% - Accent5 2 5 3 2 7" xfId="27955" xr:uid="{00000000-0005-0000-0000-000001760000}"/>
    <cellStyle name="40% - Accent5 2 5 3 3" xfId="27956" xr:uid="{00000000-0005-0000-0000-000002760000}"/>
    <cellStyle name="40% - Accent5 2 5 3 3 2" xfId="27957" xr:uid="{00000000-0005-0000-0000-000003760000}"/>
    <cellStyle name="40% - Accent5 2 5 3 3 2 2" xfId="27958" xr:uid="{00000000-0005-0000-0000-000004760000}"/>
    <cellStyle name="40% - Accent5 2 5 3 3 2 3" xfId="27959" xr:uid="{00000000-0005-0000-0000-000005760000}"/>
    <cellStyle name="40% - Accent5 2 5 3 3 3" xfId="27960" xr:uid="{00000000-0005-0000-0000-000006760000}"/>
    <cellStyle name="40% - Accent5 2 5 3 3 3 2" xfId="27961" xr:uid="{00000000-0005-0000-0000-000007760000}"/>
    <cellStyle name="40% - Accent5 2 5 3 3 4" xfId="27962" xr:uid="{00000000-0005-0000-0000-000008760000}"/>
    <cellStyle name="40% - Accent5 2 5 3 3 4 2" xfId="27963" xr:uid="{00000000-0005-0000-0000-000009760000}"/>
    <cellStyle name="40% - Accent5 2 5 3 3 5" xfId="27964" xr:uid="{00000000-0005-0000-0000-00000A760000}"/>
    <cellStyle name="40% - Accent5 2 5 3 4" xfId="27965" xr:uid="{00000000-0005-0000-0000-00000B760000}"/>
    <cellStyle name="40% - Accent5 2 5 3 4 2" xfId="27966" xr:uid="{00000000-0005-0000-0000-00000C760000}"/>
    <cellStyle name="40% - Accent5 2 5 3 4 2 2" xfId="27967" xr:uid="{00000000-0005-0000-0000-00000D760000}"/>
    <cellStyle name="40% - Accent5 2 5 3 4 2 3" xfId="27968" xr:uid="{00000000-0005-0000-0000-00000E760000}"/>
    <cellStyle name="40% - Accent5 2 5 3 4 3" xfId="27969" xr:uid="{00000000-0005-0000-0000-00000F760000}"/>
    <cellStyle name="40% - Accent5 2 5 3 4 4" xfId="27970" xr:uid="{00000000-0005-0000-0000-000010760000}"/>
    <cellStyle name="40% - Accent5 2 5 3 5" xfId="27971" xr:uid="{00000000-0005-0000-0000-000011760000}"/>
    <cellStyle name="40% - Accent5 2 5 3 5 2" xfId="27972" xr:uid="{00000000-0005-0000-0000-000012760000}"/>
    <cellStyle name="40% - Accent5 2 5 3 5 3" xfId="27973" xr:uid="{00000000-0005-0000-0000-000013760000}"/>
    <cellStyle name="40% - Accent5 2 5 3 6" xfId="27974" xr:uid="{00000000-0005-0000-0000-000014760000}"/>
    <cellStyle name="40% - Accent5 2 5 3 6 2" xfId="27975" xr:uid="{00000000-0005-0000-0000-000015760000}"/>
    <cellStyle name="40% - Accent5 2 5 3 7" xfId="27976" xr:uid="{00000000-0005-0000-0000-000016760000}"/>
    <cellStyle name="40% - Accent5 2 5 3 7 2" xfId="27977" xr:uid="{00000000-0005-0000-0000-000017760000}"/>
    <cellStyle name="40% - Accent5 2 5 3 8" xfId="27978" xr:uid="{00000000-0005-0000-0000-000018760000}"/>
    <cellStyle name="40% - Accent5 2 5 4" xfId="27979" xr:uid="{00000000-0005-0000-0000-000019760000}"/>
    <cellStyle name="40% - Accent5 2 5 4 2" xfId="27980" xr:uid="{00000000-0005-0000-0000-00001A760000}"/>
    <cellStyle name="40% - Accent5 2 5 4 2 2" xfId="27981" xr:uid="{00000000-0005-0000-0000-00001B760000}"/>
    <cellStyle name="40% - Accent5 2 5 4 2 2 2" xfId="27982" xr:uid="{00000000-0005-0000-0000-00001C760000}"/>
    <cellStyle name="40% - Accent5 2 5 4 2 2 3" xfId="27983" xr:uid="{00000000-0005-0000-0000-00001D760000}"/>
    <cellStyle name="40% - Accent5 2 5 4 2 3" xfId="27984" xr:uid="{00000000-0005-0000-0000-00001E760000}"/>
    <cellStyle name="40% - Accent5 2 5 4 2 4" xfId="27985" xr:uid="{00000000-0005-0000-0000-00001F760000}"/>
    <cellStyle name="40% - Accent5 2 5 4 3" xfId="27986" xr:uid="{00000000-0005-0000-0000-000020760000}"/>
    <cellStyle name="40% - Accent5 2 5 4 3 2" xfId="27987" xr:uid="{00000000-0005-0000-0000-000021760000}"/>
    <cellStyle name="40% - Accent5 2 5 4 3 2 2" xfId="27988" xr:uid="{00000000-0005-0000-0000-000022760000}"/>
    <cellStyle name="40% - Accent5 2 5 4 3 2 3" xfId="27989" xr:uid="{00000000-0005-0000-0000-000023760000}"/>
    <cellStyle name="40% - Accent5 2 5 4 3 3" xfId="27990" xr:uid="{00000000-0005-0000-0000-000024760000}"/>
    <cellStyle name="40% - Accent5 2 5 4 3 4" xfId="27991" xr:uid="{00000000-0005-0000-0000-000025760000}"/>
    <cellStyle name="40% - Accent5 2 5 4 4" xfId="27992" xr:uid="{00000000-0005-0000-0000-000026760000}"/>
    <cellStyle name="40% - Accent5 2 5 4 4 2" xfId="27993" xr:uid="{00000000-0005-0000-0000-000027760000}"/>
    <cellStyle name="40% - Accent5 2 5 4 4 3" xfId="27994" xr:uid="{00000000-0005-0000-0000-000028760000}"/>
    <cellStyle name="40% - Accent5 2 5 4 5" xfId="27995" xr:uid="{00000000-0005-0000-0000-000029760000}"/>
    <cellStyle name="40% - Accent5 2 5 4 5 2" xfId="27996" xr:uid="{00000000-0005-0000-0000-00002A760000}"/>
    <cellStyle name="40% - Accent5 2 5 4 6" xfId="27997" xr:uid="{00000000-0005-0000-0000-00002B760000}"/>
    <cellStyle name="40% - Accent5 2 5 4 6 2" xfId="27998" xr:uid="{00000000-0005-0000-0000-00002C760000}"/>
    <cellStyle name="40% - Accent5 2 5 4 7" xfId="27999" xr:uid="{00000000-0005-0000-0000-00002D760000}"/>
    <cellStyle name="40% - Accent5 2 5 5" xfId="28000" xr:uid="{00000000-0005-0000-0000-00002E760000}"/>
    <cellStyle name="40% - Accent5 2 5 5 2" xfId="28001" xr:uid="{00000000-0005-0000-0000-00002F760000}"/>
    <cellStyle name="40% - Accent5 2 5 5 2 2" xfId="28002" xr:uid="{00000000-0005-0000-0000-000030760000}"/>
    <cellStyle name="40% - Accent5 2 5 5 2 3" xfId="28003" xr:uid="{00000000-0005-0000-0000-000031760000}"/>
    <cellStyle name="40% - Accent5 2 5 5 3" xfId="28004" xr:uid="{00000000-0005-0000-0000-000032760000}"/>
    <cellStyle name="40% - Accent5 2 5 5 3 2" xfId="28005" xr:uid="{00000000-0005-0000-0000-000033760000}"/>
    <cellStyle name="40% - Accent5 2 5 5 4" xfId="28006" xr:uid="{00000000-0005-0000-0000-000034760000}"/>
    <cellStyle name="40% - Accent5 2 5 5 4 2" xfId="28007" xr:uid="{00000000-0005-0000-0000-000035760000}"/>
    <cellStyle name="40% - Accent5 2 5 5 5" xfId="28008" xr:uid="{00000000-0005-0000-0000-000036760000}"/>
    <cellStyle name="40% - Accent5 2 5 6" xfId="28009" xr:uid="{00000000-0005-0000-0000-000037760000}"/>
    <cellStyle name="40% - Accent5 2 5 6 2" xfId="28010" xr:uid="{00000000-0005-0000-0000-000038760000}"/>
    <cellStyle name="40% - Accent5 2 5 6 2 2" xfId="28011" xr:uid="{00000000-0005-0000-0000-000039760000}"/>
    <cellStyle name="40% - Accent5 2 5 6 2 3" xfId="28012" xr:uid="{00000000-0005-0000-0000-00003A760000}"/>
    <cellStyle name="40% - Accent5 2 5 6 3" xfId="28013" xr:uid="{00000000-0005-0000-0000-00003B760000}"/>
    <cellStyle name="40% - Accent5 2 5 6 4" xfId="28014" xr:uid="{00000000-0005-0000-0000-00003C760000}"/>
    <cellStyle name="40% - Accent5 2 5 7" xfId="28015" xr:uid="{00000000-0005-0000-0000-00003D760000}"/>
    <cellStyle name="40% - Accent5 2 5 7 2" xfId="28016" xr:uid="{00000000-0005-0000-0000-00003E760000}"/>
    <cellStyle name="40% - Accent5 2 5 7 3" xfId="28017" xr:uid="{00000000-0005-0000-0000-00003F760000}"/>
    <cellStyle name="40% - Accent5 2 5 8" xfId="28018" xr:uid="{00000000-0005-0000-0000-000040760000}"/>
    <cellStyle name="40% - Accent5 2 5 8 2" xfId="28019" xr:uid="{00000000-0005-0000-0000-000041760000}"/>
    <cellStyle name="40% - Accent5 2 5 9" xfId="28020" xr:uid="{00000000-0005-0000-0000-000042760000}"/>
    <cellStyle name="40% - Accent5 2 5 9 2" xfId="28021" xr:uid="{00000000-0005-0000-0000-000043760000}"/>
    <cellStyle name="40% - Accent5 2 6" xfId="28022" xr:uid="{00000000-0005-0000-0000-000044760000}"/>
    <cellStyle name="40% - Accent5 2 6 10" xfId="54288" xr:uid="{00000000-0005-0000-0000-000045760000}"/>
    <cellStyle name="40% - Accent5 2 6 11" xfId="55814" xr:uid="{00000000-0005-0000-0000-000046760000}"/>
    <cellStyle name="40% - Accent5 2 6 12" xfId="57192" xr:uid="{00000000-0005-0000-0000-000047760000}"/>
    <cellStyle name="40% - Accent5 2 6 2" xfId="28023" xr:uid="{00000000-0005-0000-0000-000048760000}"/>
    <cellStyle name="40% - Accent5 2 6 2 2" xfId="28024" xr:uid="{00000000-0005-0000-0000-000049760000}"/>
    <cellStyle name="40% - Accent5 2 6 2 2 2" xfId="28025" xr:uid="{00000000-0005-0000-0000-00004A760000}"/>
    <cellStyle name="40% - Accent5 2 6 2 2 2 2" xfId="28026" xr:uid="{00000000-0005-0000-0000-00004B760000}"/>
    <cellStyle name="40% - Accent5 2 6 2 2 2 3" xfId="28027" xr:uid="{00000000-0005-0000-0000-00004C760000}"/>
    <cellStyle name="40% - Accent5 2 6 2 2 3" xfId="28028" xr:uid="{00000000-0005-0000-0000-00004D760000}"/>
    <cellStyle name="40% - Accent5 2 6 2 2 4" xfId="28029" xr:uid="{00000000-0005-0000-0000-00004E760000}"/>
    <cellStyle name="40% - Accent5 2 6 2 2 5" xfId="55010" xr:uid="{00000000-0005-0000-0000-00004F760000}"/>
    <cellStyle name="40% - Accent5 2 6 2 3" xfId="28030" xr:uid="{00000000-0005-0000-0000-000050760000}"/>
    <cellStyle name="40% - Accent5 2 6 2 3 2" xfId="28031" xr:uid="{00000000-0005-0000-0000-000051760000}"/>
    <cellStyle name="40% - Accent5 2 6 2 3 2 2" xfId="28032" xr:uid="{00000000-0005-0000-0000-000052760000}"/>
    <cellStyle name="40% - Accent5 2 6 2 3 2 3" xfId="28033" xr:uid="{00000000-0005-0000-0000-000053760000}"/>
    <cellStyle name="40% - Accent5 2 6 2 3 3" xfId="28034" xr:uid="{00000000-0005-0000-0000-000054760000}"/>
    <cellStyle name="40% - Accent5 2 6 2 3 4" xfId="28035" xr:uid="{00000000-0005-0000-0000-000055760000}"/>
    <cellStyle name="40% - Accent5 2 6 2 4" xfId="28036" xr:uid="{00000000-0005-0000-0000-000056760000}"/>
    <cellStyle name="40% - Accent5 2 6 2 4 2" xfId="28037" xr:uid="{00000000-0005-0000-0000-000057760000}"/>
    <cellStyle name="40% - Accent5 2 6 2 4 3" xfId="28038" xr:uid="{00000000-0005-0000-0000-000058760000}"/>
    <cellStyle name="40% - Accent5 2 6 2 5" xfId="28039" xr:uid="{00000000-0005-0000-0000-000059760000}"/>
    <cellStyle name="40% - Accent5 2 6 2 5 2" xfId="28040" xr:uid="{00000000-0005-0000-0000-00005A760000}"/>
    <cellStyle name="40% - Accent5 2 6 2 6" xfId="28041" xr:uid="{00000000-0005-0000-0000-00005B760000}"/>
    <cellStyle name="40% - Accent5 2 6 2 6 2" xfId="28042" xr:uid="{00000000-0005-0000-0000-00005C760000}"/>
    <cellStyle name="40% - Accent5 2 6 2 7" xfId="28043" xr:uid="{00000000-0005-0000-0000-00005D760000}"/>
    <cellStyle name="40% - Accent5 2 6 2 8" xfId="53672" xr:uid="{00000000-0005-0000-0000-00005E760000}"/>
    <cellStyle name="40% - Accent5 2 6 3" xfId="28044" xr:uid="{00000000-0005-0000-0000-00005F760000}"/>
    <cellStyle name="40% - Accent5 2 6 3 2" xfId="28045" xr:uid="{00000000-0005-0000-0000-000060760000}"/>
    <cellStyle name="40% - Accent5 2 6 3 2 2" xfId="28046" xr:uid="{00000000-0005-0000-0000-000061760000}"/>
    <cellStyle name="40% - Accent5 2 6 3 2 3" xfId="28047" xr:uid="{00000000-0005-0000-0000-000062760000}"/>
    <cellStyle name="40% - Accent5 2 6 3 3" xfId="28048" xr:uid="{00000000-0005-0000-0000-000063760000}"/>
    <cellStyle name="40% - Accent5 2 6 3 3 2" xfId="28049" xr:uid="{00000000-0005-0000-0000-000064760000}"/>
    <cellStyle name="40% - Accent5 2 6 3 4" xfId="28050" xr:uid="{00000000-0005-0000-0000-000065760000}"/>
    <cellStyle name="40% - Accent5 2 6 3 4 2" xfId="28051" xr:uid="{00000000-0005-0000-0000-000066760000}"/>
    <cellStyle name="40% - Accent5 2 6 3 5" xfId="28052" xr:uid="{00000000-0005-0000-0000-000067760000}"/>
    <cellStyle name="40% - Accent5 2 6 3 6" xfId="56405" xr:uid="{00000000-0005-0000-0000-000068760000}"/>
    <cellStyle name="40% - Accent5 2 6 4" xfId="28053" xr:uid="{00000000-0005-0000-0000-000069760000}"/>
    <cellStyle name="40% - Accent5 2 6 4 2" xfId="28054" xr:uid="{00000000-0005-0000-0000-00006A760000}"/>
    <cellStyle name="40% - Accent5 2 6 4 2 2" xfId="28055" xr:uid="{00000000-0005-0000-0000-00006B760000}"/>
    <cellStyle name="40% - Accent5 2 6 4 2 3" xfId="28056" xr:uid="{00000000-0005-0000-0000-00006C760000}"/>
    <cellStyle name="40% - Accent5 2 6 4 3" xfId="28057" xr:uid="{00000000-0005-0000-0000-00006D760000}"/>
    <cellStyle name="40% - Accent5 2 6 4 4" xfId="28058" xr:uid="{00000000-0005-0000-0000-00006E760000}"/>
    <cellStyle name="40% - Accent5 2 6 5" xfId="28059" xr:uid="{00000000-0005-0000-0000-00006F760000}"/>
    <cellStyle name="40% - Accent5 2 6 5 2" xfId="28060" xr:uid="{00000000-0005-0000-0000-000070760000}"/>
    <cellStyle name="40% - Accent5 2 6 5 3" xfId="28061" xr:uid="{00000000-0005-0000-0000-000071760000}"/>
    <cellStyle name="40% - Accent5 2 6 6" xfId="28062" xr:uid="{00000000-0005-0000-0000-000072760000}"/>
    <cellStyle name="40% - Accent5 2 6 6 2" xfId="28063" xr:uid="{00000000-0005-0000-0000-000073760000}"/>
    <cellStyle name="40% - Accent5 2 6 7" xfId="28064" xr:uid="{00000000-0005-0000-0000-000074760000}"/>
    <cellStyle name="40% - Accent5 2 6 7 2" xfId="28065" xr:uid="{00000000-0005-0000-0000-000075760000}"/>
    <cellStyle name="40% - Accent5 2 6 8" xfId="28066" xr:uid="{00000000-0005-0000-0000-000076760000}"/>
    <cellStyle name="40% - Accent5 2 6 9" xfId="52858" xr:uid="{00000000-0005-0000-0000-000077760000}"/>
    <cellStyle name="40% - Accent5 2 7" xfId="28067" xr:uid="{00000000-0005-0000-0000-000078760000}"/>
    <cellStyle name="40% - Accent5 2 7 10" xfId="54203" xr:uid="{00000000-0005-0000-0000-000079760000}"/>
    <cellStyle name="40% - Accent5 2 7 11" xfId="55729" xr:uid="{00000000-0005-0000-0000-00007A760000}"/>
    <cellStyle name="40% - Accent5 2 7 12" xfId="57107" xr:uid="{00000000-0005-0000-0000-00007B760000}"/>
    <cellStyle name="40% - Accent5 2 7 2" xfId="28068" xr:uid="{00000000-0005-0000-0000-00007C760000}"/>
    <cellStyle name="40% - Accent5 2 7 2 2" xfId="28069" xr:uid="{00000000-0005-0000-0000-00007D760000}"/>
    <cellStyle name="40% - Accent5 2 7 2 2 2" xfId="28070" xr:uid="{00000000-0005-0000-0000-00007E760000}"/>
    <cellStyle name="40% - Accent5 2 7 2 2 2 2" xfId="28071" xr:uid="{00000000-0005-0000-0000-00007F760000}"/>
    <cellStyle name="40% - Accent5 2 7 2 2 2 3" xfId="28072" xr:uid="{00000000-0005-0000-0000-000080760000}"/>
    <cellStyle name="40% - Accent5 2 7 2 2 3" xfId="28073" xr:uid="{00000000-0005-0000-0000-000081760000}"/>
    <cellStyle name="40% - Accent5 2 7 2 2 4" xfId="28074" xr:uid="{00000000-0005-0000-0000-000082760000}"/>
    <cellStyle name="40% - Accent5 2 7 2 3" xfId="28075" xr:uid="{00000000-0005-0000-0000-000083760000}"/>
    <cellStyle name="40% - Accent5 2 7 2 3 2" xfId="28076" xr:uid="{00000000-0005-0000-0000-000084760000}"/>
    <cellStyle name="40% - Accent5 2 7 2 3 2 2" xfId="28077" xr:uid="{00000000-0005-0000-0000-000085760000}"/>
    <cellStyle name="40% - Accent5 2 7 2 3 2 3" xfId="28078" xr:uid="{00000000-0005-0000-0000-000086760000}"/>
    <cellStyle name="40% - Accent5 2 7 2 3 3" xfId="28079" xr:uid="{00000000-0005-0000-0000-000087760000}"/>
    <cellStyle name="40% - Accent5 2 7 2 3 4" xfId="28080" xr:uid="{00000000-0005-0000-0000-000088760000}"/>
    <cellStyle name="40% - Accent5 2 7 2 4" xfId="28081" xr:uid="{00000000-0005-0000-0000-000089760000}"/>
    <cellStyle name="40% - Accent5 2 7 2 4 2" xfId="28082" xr:uid="{00000000-0005-0000-0000-00008A760000}"/>
    <cellStyle name="40% - Accent5 2 7 2 4 3" xfId="28083" xr:uid="{00000000-0005-0000-0000-00008B760000}"/>
    <cellStyle name="40% - Accent5 2 7 2 5" xfId="28084" xr:uid="{00000000-0005-0000-0000-00008C760000}"/>
    <cellStyle name="40% - Accent5 2 7 2 5 2" xfId="28085" xr:uid="{00000000-0005-0000-0000-00008D760000}"/>
    <cellStyle name="40% - Accent5 2 7 2 6" xfId="28086" xr:uid="{00000000-0005-0000-0000-00008E760000}"/>
    <cellStyle name="40% - Accent5 2 7 2 6 2" xfId="28087" xr:uid="{00000000-0005-0000-0000-00008F760000}"/>
    <cellStyle name="40% - Accent5 2 7 2 7" xfId="28088" xr:uid="{00000000-0005-0000-0000-000090760000}"/>
    <cellStyle name="40% - Accent5 2 7 3" xfId="28089" xr:uid="{00000000-0005-0000-0000-000091760000}"/>
    <cellStyle name="40% - Accent5 2 7 3 2" xfId="28090" xr:uid="{00000000-0005-0000-0000-000092760000}"/>
    <cellStyle name="40% - Accent5 2 7 3 2 2" xfId="28091" xr:uid="{00000000-0005-0000-0000-000093760000}"/>
    <cellStyle name="40% - Accent5 2 7 3 2 3" xfId="28092" xr:uid="{00000000-0005-0000-0000-000094760000}"/>
    <cellStyle name="40% - Accent5 2 7 3 3" xfId="28093" xr:uid="{00000000-0005-0000-0000-000095760000}"/>
    <cellStyle name="40% - Accent5 2 7 3 3 2" xfId="28094" xr:uid="{00000000-0005-0000-0000-000096760000}"/>
    <cellStyle name="40% - Accent5 2 7 3 4" xfId="28095" xr:uid="{00000000-0005-0000-0000-000097760000}"/>
    <cellStyle name="40% - Accent5 2 7 3 4 2" xfId="28096" xr:uid="{00000000-0005-0000-0000-000098760000}"/>
    <cellStyle name="40% - Accent5 2 7 3 5" xfId="28097" xr:uid="{00000000-0005-0000-0000-000099760000}"/>
    <cellStyle name="40% - Accent5 2 7 4" xfId="28098" xr:uid="{00000000-0005-0000-0000-00009A760000}"/>
    <cellStyle name="40% - Accent5 2 7 4 2" xfId="28099" xr:uid="{00000000-0005-0000-0000-00009B760000}"/>
    <cellStyle name="40% - Accent5 2 7 4 2 2" xfId="28100" xr:uid="{00000000-0005-0000-0000-00009C760000}"/>
    <cellStyle name="40% - Accent5 2 7 4 2 3" xfId="28101" xr:uid="{00000000-0005-0000-0000-00009D760000}"/>
    <cellStyle name="40% - Accent5 2 7 4 3" xfId="28102" xr:uid="{00000000-0005-0000-0000-00009E760000}"/>
    <cellStyle name="40% - Accent5 2 7 4 4" xfId="28103" xr:uid="{00000000-0005-0000-0000-00009F760000}"/>
    <cellStyle name="40% - Accent5 2 7 5" xfId="28104" xr:uid="{00000000-0005-0000-0000-0000A0760000}"/>
    <cellStyle name="40% - Accent5 2 7 5 2" xfId="28105" xr:uid="{00000000-0005-0000-0000-0000A1760000}"/>
    <cellStyle name="40% - Accent5 2 7 5 3" xfId="28106" xr:uid="{00000000-0005-0000-0000-0000A2760000}"/>
    <cellStyle name="40% - Accent5 2 7 6" xfId="28107" xr:uid="{00000000-0005-0000-0000-0000A3760000}"/>
    <cellStyle name="40% - Accent5 2 7 6 2" xfId="28108" xr:uid="{00000000-0005-0000-0000-0000A4760000}"/>
    <cellStyle name="40% - Accent5 2 7 7" xfId="28109" xr:uid="{00000000-0005-0000-0000-0000A5760000}"/>
    <cellStyle name="40% - Accent5 2 7 7 2" xfId="28110" xr:uid="{00000000-0005-0000-0000-0000A6760000}"/>
    <cellStyle name="40% - Accent5 2 7 8" xfId="28111" xr:uid="{00000000-0005-0000-0000-0000A7760000}"/>
    <cellStyle name="40% - Accent5 2 7 9" xfId="52732" xr:uid="{00000000-0005-0000-0000-0000A8760000}"/>
    <cellStyle name="40% - Accent5 2 8" xfId="28112" xr:uid="{00000000-0005-0000-0000-0000A9760000}"/>
    <cellStyle name="40% - Accent5 2 8 2" xfId="28113" xr:uid="{00000000-0005-0000-0000-0000AA760000}"/>
    <cellStyle name="40% - Accent5 2 8 2 2" xfId="28114" xr:uid="{00000000-0005-0000-0000-0000AB760000}"/>
    <cellStyle name="40% - Accent5 2 8 2 2 2" xfId="28115" xr:uid="{00000000-0005-0000-0000-0000AC760000}"/>
    <cellStyle name="40% - Accent5 2 8 2 2 3" xfId="28116" xr:uid="{00000000-0005-0000-0000-0000AD760000}"/>
    <cellStyle name="40% - Accent5 2 8 2 3" xfId="28117" xr:uid="{00000000-0005-0000-0000-0000AE760000}"/>
    <cellStyle name="40% - Accent5 2 8 2 4" xfId="28118" xr:uid="{00000000-0005-0000-0000-0000AF760000}"/>
    <cellStyle name="40% - Accent5 2 8 3" xfId="28119" xr:uid="{00000000-0005-0000-0000-0000B0760000}"/>
    <cellStyle name="40% - Accent5 2 8 3 2" xfId="28120" xr:uid="{00000000-0005-0000-0000-0000B1760000}"/>
    <cellStyle name="40% - Accent5 2 8 3 2 2" xfId="28121" xr:uid="{00000000-0005-0000-0000-0000B2760000}"/>
    <cellStyle name="40% - Accent5 2 8 3 2 3" xfId="28122" xr:uid="{00000000-0005-0000-0000-0000B3760000}"/>
    <cellStyle name="40% - Accent5 2 8 3 3" xfId="28123" xr:uid="{00000000-0005-0000-0000-0000B4760000}"/>
    <cellStyle name="40% - Accent5 2 8 3 4" xfId="28124" xr:uid="{00000000-0005-0000-0000-0000B5760000}"/>
    <cellStyle name="40% - Accent5 2 8 4" xfId="28125" xr:uid="{00000000-0005-0000-0000-0000B6760000}"/>
    <cellStyle name="40% - Accent5 2 8 4 2" xfId="28126" xr:uid="{00000000-0005-0000-0000-0000B7760000}"/>
    <cellStyle name="40% - Accent5 2 8 4 3" xfId="28127" xr:uid="{00000000-0005-0000-0000-0000B8760000}"/>
    <cellStyle name="40% - Accent5 2 8 5" xfId="28128" xr:uid="{00000000-0005-0000-0000-0000B9760000}"/>
    <cellStyle name="40% - Accent5 2 8 5 2" xfId="28129" xr:uid="{00000000-0005-0000-0000-0000BA760000}"/>
    <cellStyle name="40% - Accent5 2 8 6" xfId="28130" xr:uid="{00000000-0005-0000-0000-0000BB760000}"/>
    <cellStyle name="40% - Accent5 2 8 6 2" xfId="28131" xr:uid="{00000000-0005-0000-0000-0000BC760000}"/>
    <cellStyle name="40% - Accent5 2 8 7" xfId="28132" xr:uid="{00000000-0005-0000-0000-0000BD760000}"/>
    <cellStyle name="40% - Accent5 2 9" xfId="28133" xr:uid="{00000000-0005-0000-0000-0000BE760000}"/>
    <cellStyle name="40% - Accent5 2 9 2" xfId="28134" xr:uid="{00000000-0005-0000-0000-0000BF760000}"/>
    <cellStyle name="40% - Accent5 2 9 2 2" xfId="28135" xr:uid="{00000000-0005-0000-0000-0000C0760000}"/>
    <cellStyle name="40% - Accent5 2 9 2 3" xfId="28136" xr:uid="{00000000-0005-0000-0000-0000C1760000}"/>
    <cellStyle name="40% - Accent5 2 9 3" xfId="28137" xr:uid="{00000000-0005-0000-0000-0000C2760000}"/>
    <cellStyle name="40% - Accent5 2 9 3 2" xfId="28138" xr:uid="{00000000-0005-0000-0000-0000C3760000}"/>
    <cellStyle name="40% - Accent5 2 9 4" xfId="28139" xr:uid="{00000000-0005-0000-0000-0000C4760000}"/>
    <cellStyle name="40% - Accent5 2 9 4 2" xfId="28140" xr:uid="{00000000-0005-0000-0000-0000C5760000}"/>
    <cellStyle name="40% - Accent5 2 9 5" xfId="28141" xr:uid="{00000000-0005-0000-0000-0000C6760000}"/>
    <cellStyle name="40% - Accent5 20" xfId="55311" xr:uid="{00000000-0005-0000-0000-0000C7760000}"/>
    <cellStyle name="40% - Accent5 20 2" xfId="56642" xr:uid="{00000000-0005-0000-0000-0000C8760000}"/>
    <cellStyle name="40% - Accent5 21" xfId="56331" xr:uid="{00000000-0005-0000-0000-0000C9760000}"/>
    <cellStyle name="40% - Accent5 22" xfId="56659" xr:uid="{00000000-0005-0000-0000-0000CA760000}"/>
    <cellStyle name="40% - Accent5 23" xfId="56680" xr:uid="{00000000-0005-0000-0000-0000CB760000}"/>
    <cellStyle name="40% - Accent5 24" xfId="56700" xr:uid="{00000000-0005-0000-0000-0000CC760000}"/>
    <cellStyle name="40% - Accent5 25" xfId="56718" xr:uid="{00000000-0005-0000-0000-0000CD760000}"/>
    <cellStyle name="40% - Accent5 26" xfId="56733" xr:uid="{00000000-0005-0000-0000-0000CE760000}"/>
    <cellStyle name="40% - Accent5 27" xfId="56749" xr:uid="{00000000-0005-0000-0000-0000CF760000}"/>
    <cellStyle name="40% - Accent5 28" xfId="61786" xr:uid="{00000000-0005-0000-0000-0000D0760000}"/>
    <cellStyle name="40% - Accent5 29" xfId="61807" xr:uid="{00000000-0005-0000-0000-0000D1760000}"/>
    <cellStyle name="40% - Accent5 3" xfId="631" xr:uid="{00000000-0005-0000-0000-0000D2760000}"/>
    <cellStyle name="40% - Accent5 3 10" xfId="28143" xr:uid="{00000000-0005-0000-0000-0000D3760000}"/>
    <cellStyle name="40% - Accent5 3 10 2" xfId="28144" xr:uid="{00000000-0005-0000-0000-0000D4760000}"/>
    <cellStyle name="40% - Accent5 3 10 2 2" xfId="28145" xr:uid="{00000000-0005-0000-0000-0000D5760000}"/>
    <cellStyle name="40% - Accent5 3 10 2 3" xfId="28146" xr:uid="{00000000-0005-0000-0000-0000D6760000}"/>
    <cellStyle name="40% - Accent5 3 10 3" xfId="28147" xr:uid="{00000000-0005-0000-0000-0000D7760000}"/>
    <cellStyle name="40% - Accent5 3 10 4" xfId="28148" xr:uid="{00000000-0005-0000-0000-0000D8760000}"/>
    <cellStyle name="40% - Accent5 3 11" xfId="28149" xr:uid="{00000000-0005-0000-0000-0000D9760000}"/>
    <cellStyle name="40% - Accent5 3 11 2" xfId="28150" xr:uid="{00000000-0005-0000-0000-0000DA760000}"/>
    <cellStyle name="40% - Accent5 3 11 3" xfId="28151" xr:uid="{00000000-0005-0000-0000-0000DB760000}"/>
    <cellStyle name="40% - Accent5 3 12" xfId="28152" xr:uid="{00000000-0005-0000-0000-0000DC760000}"/>
    <cellStyle name="40% - Accent5 3 12 2" xfId="28153" xr:uid="{00000000-0005-0000-0000-0000DD760000}"/>
    <cellStyle name="40% - Accent5 3 13" xfId="28154" xr:uid="{00000000-0005-0000-0000-0000DE760000}"/>
    <cellStyle name="40% - Accent5 3 13 2" xfId="28155" xr:uid="{00000000-0005-0000-0000-0000DF760000}"/>
    <cellStyle name="40% - Accent5 3 14" xfId="28156" xr:uid="{00000000-0005-0000-0000-0000E0760000}"/>
    <cellStyle name="40% - Accent5 3 15" xfId="28142" xr:uid="{00000000-0005-0000-0000-0000E1760000}"/>
    <cellStyle name="40% - Accent5 3 16" xfId="52184" xr:uid="{00000000-0005-0000-0000-0000E2760000}"/>
    <cellStyle name="40% - Accent5 3 17" xfId="52525" xr:uid="{00000000-0005-0000-0000-0000E3760000}"/>
    <cellStyle name="40% - Accent5 3 18" xfId="53996" xr:uid="{00000000-0005-0000-0000-0000E4760000}"/>
    <cellStyle name="40% - Accent5 3 19" xfId="55522" xr:uid="{00000000-0005-0000-0000-0000E5760000}"/>
    <cellStyle name="40% - Accent5 3 2" xfId="804" xr:uid="{00000000-0005-0000-0000-0000E6760000}"/>
    <cellStyle name="40% - Accent5 3 2 10" xfId="28158" xr:uid="{00000000-0005-0000-0000-0000E7760000}"/>
    <cellStyle name="40% - Accent5 3 2 10 2" xfId="28159" xr:uid="{00000000-0005-0000-0000-0000E8760000}"/>
    <cellStyle name="40% - Accent5 3 2 11" xfId="28160" xr:uid="{00000000-0005-0000-0000-0000E9760000}"/>
    <cellStyle name="40% - Accent5 3 2 11 2" xfId="28161" xr:uid="{00000000-0005-0000-0000-0000EA760000}"/>
    <cellStyle name="40% - Accent5 3 2 12" xfId="28162" xr:uid="{00000000-0005-0000-0000-0000EB760000}"/>
    <cellStyle name="40% - Accent5 3 2 13" xfId="28157" xr:uid="{00000000-0005-0000-0000-0000EC760000}"/>
    <cellStyle name="40% - Accent5 3 2 14" xfId="52269" xr:uid="{00000000-0005-0000-0000-0000ED760000}"/>
    <cellStyle name="40% - Accent5 3 2 15" xfId="52526" xr:uid="{00000000-0005-0000-0000-0000EE760000}"/>
    <cellStyle name="40% - Accent5 3 2 16" xfId="53997" xr:uid="{00000000-0005-0000-0000-0000EF760000}"/>
    <cellStyle name="40% - Accent5 3 2 17" xfId="55523" xr:uid="{00000000-0005-0000-0000-0000F0760000}"/>
    <cellStyle name="40% - Accent5 3 2 18" xfId="56901" xr:uid="{00000000-0005-0000-0000-0000F1760000}"/>
    <cellStyle name="40% - Accent5 3 2 2" xfId="28163" xr:uid="{00000000-0005-0000-0000-0000F2760000}"/>
    <cellStyle name="40% - Accent5 3 2 2 10" xfId="28164" xr:uid="{00000000-0005-0000-0000-0000F3760000}"/>
    <cellStyle name="40% - Accent5 3 2 2 11" xfId="53273" xr:uid="{00000000-0005-0000-0000-0000F4760000}"/>
    <cellStyle name="40% - Accent5 3 2 2 12" xfId="54629" xr:uid="{00000000-0005-0000-0000-0000F5760000}"/>
    <cellStyle name="40% - Accent5 3 2 2 13" xfId="56155" xr:uid="{00000000-0005-0000-0000-0000F6760000}"/>
    <cellStyle name="40% - Accent5 3 2 2 14" xfId="57533" xr:uid="{00000000-0005-0000-0000-0000F7760000}"/>
    <cellStyle name="40% - Accent5 3 2 2 2" xfId="28165" xr:uid="{00000000-0005-0000-0000-0000F8760000}"/>
    <cellStyle name="40% - Accent5 3 2 2 2 2" xfId="28166" xr:uid="{00000000-0005-0000-0000-0000F9760000}"/>
    <cellStyle name="40% - Accent5 3 2 2 2 2 2" xfId="28167" xr:uid="{00000000-0005-0000-0000-0000FA760000}"/>
    <cellStyle name="40% - Accent5 3 2 2 2 2 2 2" xfId="28168" xr:uid="{00000000-0005-0000-0000-0000FB760000}"/>
    <cellStyle name="40% - Accent5 3 2 2 2 2 2 2 2" xfId="28169" xr:uid="{00000000-0005-0000-0000-0000FC760000}"/>
    <cellStyle name="40% - Accent5 3 2 2 2 2 2 2 3" xfId="28170" xr:uid="{00000000-0005-0000-0000-0000FD760000}"/>
    <cellStyle name="40% - Accent5 3 2 2 2 2 2 3" xfId="28171" xr:uid="{00000000-0005-0000-0000-0000FE760000}"/>
    <cellStyle name="40% - Accent5 3 2 2 2 2 2 4" xfId="28172" xr:uid="{00000000-0005-0000-0000-0000FF760000}"/>
    <cellStyle name="40% - Accent5 3 2 2 2 2 3" xfId="28173" xr:uid="{00000000-0005-0000-0000-000000770000}"/>
    <cellStyle name="40% - Accent5 3 2 2 2 2 3 2" xfId="28174" xr:uid="{00000000-0005-0000-0000-000001770000}"/>
    <cellStyle name="40% - Accent5 3 2 2 2 2 3 2 2" xfId="28175" xr:uid="{00000000-0005-0000-0000-000002770000}"/>
    <cellStyle name="40% - Accent5 3 2 2 2 2 3 2 3" xfId="28176" xr:uid="{00000000-0005-0000-0000-000003770000}"/>
    <cellStyle name="40% - Accent5 3 2 2 2 2 3 3" xfId="28177" xr:uid="{00000000-0005-0000-0000-000004770000}"/>
    <cellStyle name="40% - Accent5 3 2 2 2 2 3 4" xfId="28178" xr:uid="{00000000-0005-0000-0000-000005770000}"/>
    <cellStyle name="40% - Accent5 3 2 2 2 2 4" xfId="28179" xr:uid="{00000000-0005-0000-0000-000006770000}"/>
    <cellStyle name="40% - Accent5 3 2 2 2 2 4 2" xfId="28180" xr:uid="{00000000-0005-0000-0000-000007770000}"/>
    <cellStyle name="40% - Accent5 3 2 2 2 2 4 3" xfId="28181" xr:uid="{00000000-0005-0000-0000-000008770000}"/>
    <cellStyle name="40% - Accent5 3 2 2 2 2 5" xfId="28182" xr:uid="{00000000-0005-0000-0000-000009770000}"/>
    <cellStyle name="40% - Accent5 3 2 2 2 2 5 2" xfId="28183" xr:uid="{00000000-0005-0000-0000-00000A770000}"/>
    <cellStyle name="40% - Accent5 3 2 2 2 2 6" xfId="28184" xr:uid="{00000000-0005-0000-0000-00000B770000}"/>
    <cellStyle name="40% - Accent5 3 2 2 2 2 6 2" xfId="28185" xr:uid="{00000000-0005-0000-0000-00000C770000}"/>
    <cellStyle name="40% - Accent5 3 2 2 2 2 7" xfId="28186" xr:uid="{00000000-0005-0000-0000-00000D770000}"/>
    <cellStyle name="40% - Accent5 3 2 2 2 3" xfId="28187" xr:uid="{00000000-0005-0000-0000-00000E770000}"/>
    <cellStyle name="40% - Accent5 3 2 2 2 3 2" xfId="28188" xr:uid="{00000000-0005-0000-0000-00000F770000}"/>
    <cellStyle name="40% - Accent5 3 2 2 2 3 2 2" xfId="28189" xr:uid="{00000000-0005-0000-0000-000010770000}"/>
    <cellStyle name="40% - Accent5 3 2 2 2 3 2 3" xfId="28190" xr:uid="{00000000-0005-0000-0000-000011770000}"/>
    <cellStyle name="40% - Accent5 3 2 2 2 3 3" xfId="28191" xr:uid="{00000000-0005-0000-0000-000012770000}"/>
    <cellStyle name="40% - Accent5 3 2 2 2 3 3 2" xfId="28192" xr:uid="{00000000-0005-0000-0000-000013770000}"/>
    <cellStyle name="40% - Accent5 3 2 2 2 3 4" xfId="28193" xr:uid="{00000000-0005-0000-0000-000014770000}"/>
    <cellStyle name="40% - Accent5 3 2 2 2 3 4 2" xfId="28194" xr:uid="{00000000-0005-0000-0000-000015770000}"/>
    <cellStyle name="40% - Accent5 3 2 2 2 3 5" xfId="28195" xr:uid="{00000000-0005-0000-0000-000016770000}"/>
    <cellStyle name="40% - Accent5 3 2 2 2 4" xfId="28196" xr:uid="{00000000-0005-0000-0000-000017770000}"/>
    <cellStyle name="40% - Accent5 3 2 2 2 4 2" xfId="28197" xr:uid="{00000000-0005-0000-0000-000018770000}"/>
    <cellStyle name="40% - Accent5 3 2 2 2 4 2 2" xfId="28198" xr:uid="{00000000-0005-0000-0000-000019770000}"/>
    <cellStyle name="40% - Accent5 3 2 2 2 4 2 3" xfId="28199" xr:uid="{00000000-0005-0000-0000-00001A770000}"/>
    <cellStyle name="40% - Accent5 3 2 2 2 4 3" xfId="28200" xr:uid="{00000000-0005-0000-0000-00001B770000}"/>
    <cellStyle name="40% - Accent5 3 2 2 2 4 4" xfId="28201" xr:uid="{00000000-0005-0000-0000-00001C770000}"/>
    <cellStyle name="40% - Accent5 3 2 2 2 5" xfId="28202" xr:uid="{00000000-0005-0000-0000-00001D770000}"/>
    <cellStyle name="40% - Accent5 3 2 2 2 5 2" xfId="28203" xr:uid="{00000000-0005-0000-0000-00001E770000}"/>
    <cellStyle name="40% - Accent5 3 2 2 2 5 3" xfId="28204" xr:uid="{00000000-0005-0000-0000-00001F770000}"/>
    <cellStyle name="40% - Accent5 3 2 2 2 6" xfId="28205" xr:uid="{00000000-0005-0000-0000-000020770000}"/>
    <cellStyle name="40% - Accent5 3 2 2 2 6 2" xfId="28206" xr:uid="{00000000-0005-0000-0000-000021770000}"/>
    <cellStyle name="40% - Accent5 3 2 2 2 7" xfId="28207" xr:uid="{00000000-0005-0000-0000-000022770000}"/>
    <cellStyle name="40% - Accent5 3 2 2 2 7 2" xfId="28208" xr:uid="{00000000-0005-0000-0000-000023770000}"/>
    <cellStyle name="40% - Accent5 3 2 2 2 8" xfId="28209" xr:uid="{00000000-0005-0000-0000-000024770000}"/>
    <cellStyle name="40% - Accent5 3 2 2 3" xfId="28210" xr:uid="{00000000-0005-0000-0000-000025770000}"/>
    <cellStyle name="40% - Accent5 3 2 2 3 2" xfId="28211" xr:uid="{00000000-0005-0000-0000-000026770000}"/>
    <cellStyle name="40% - Accent5 3 2 2 3 2 2" xfId="28212" xr:uid="{00000000-0005-0000-0000-000027770000}"/>
    <cellStyle name="40% - Accent5 3 2 2 3 2 2 2" xfId="28213" xr:uid="{00000000-0005-0000-0000-000028770000}"/>
    <cellStyle name="40% - Accent5 3 2 2 3 2 2 2 2" xfId="28214" xr:uid="{00000000-0005-0000-0000-000029770000}"/>
    <cellStyle name="40% - Accent5 3 2 2 3 2 2 2 3" xfId="28215" xr:uid="{00000000-0005-0000-0000-00002A770000}"/>
    <cellStyle name="40% - Accent5 3 2 2 3 2 2 3" xfId="28216" xr:uid="{00000000-0005-0000-0000-00002B770000}"/>
    <cellStyle name="40% - Accent5 3 2 2 3 2 2 4" xfId="28217" xr:uid="{00000000-0005-0000-0000-00002C770000}"/>
    <cellStyle name="40% - Accent5 3 2 2 3 2 3" xfId="28218" xr:uid="{00000000-0005-0000-0000-00002D770000}"/>
    <cellStyle name="40% - Accent5 3 2 2 3 2 3 2" xfId="28219" xr:uid="{00000000-0005-0000-0000-00002E770000}"/>
    <cellStyle name="40% - Accent5 3 2 2 3 2 3 2 2" xfId="28220" xr:uid="{00000000-0005-0000-0000-00002F770000}"/>
    <cellStyle name="40% - Accent5 3 2 2 3 2 3 2 3" xfId="28221" xr:uid="{00000000-0005-0000-0000-000030770000}"/>
    <cellStyle name="40% - Accent5 3 2 2 3 2 3 3" xfId="28222" xr:uid="{00000000-0005-0000-0000-000031770000}"/>
    <cellStyle name="40% - Accent5 3 2 2 3 2 3 4" xfId="28223" xr:uid="{00000000-0005-0000-0000-000032770000}"/>
    <cellStyle name="40% - Accent5 3 2 2 3 2 4" xfId="28224" xr:uid="{00000000-0005-0000-0000-000033770000}"/>
    <cellStyle name="40% - Accent5 3 2 2 3 2 4 2" xfId="28225" xr:uid="{00000000-0005-0000-0000-000034770000}"/>
    <cellStyle name="40% - Accent5 3 2 2 3 2 4 3" xfId="28226" xr:uid="{00000000-0005-0000-0000-000035770000}"/>
    <cellStyle name="40% - Accent5 3 2 2 3 2 5" xfId="28227" xr:uid="{00000000-0005-0000-0000-000036770000}"/>
    <cellStyle name="40% - Accent5 3 2 2 3 2 5 2" xfId="28228" xr:uid="{00000000-0005-0000-0000-000037770000}"/>
    <cellStyle name="40% - Accent5 3 2 2 3 2 6" xfId="28229" xr:uid="{00000000-0005-0000-0000-000038770000}"/>
    <cellStyle name="40% - Accent5 3 2 2 3 2 6 2" xfId="28230" xr:uid="{00000000-0005-0000-0000-000039770000}"/>
    <cellStyle name="40% - Accent5 3 2 2 3 2 7" xfId="28231" xr:uid="{00000000-0005-0000-0000-00003A770000}"/>
    <cellStyle name="40% - Accent5 3 2 2 3 3" xfId="28232" xr:uid="{00000000-0005-0000-0000-00003B770000}"/>
    <cellStyle name="40% - Accent5 3 2 2 3 3 2" xfId="28233" xr:uid="{00000000-0005-0000-0000-00003C770000}"/>
    <cellStyle name="40% - Accent5 3 2 2 3 3 2 2" xfId="28234" xr:uid="{00000000-0005-0000-0000-00003D770000}"/>
    <cellStyle name="40% - Accent5 3 2 2 3 3 2 3" xfId="28235" xr:uid="{00000000-0005-0000-0000-00003E770000}"/>
    <cellStyle name="40% - Accent5 3 2 2 3 3 3" xfId="28236" xr:uid="{00000000-0005-0000-0000-00003F770000}"/>
    <cellStyle name="40% - Accent5 3 2 2 3 3 3 2" xfId="28237" xr:uid="{00000000-0005-0000-0000-000040770000}"/>
    <cellStyle name="40% - Accent5 3 2 2 3 3 4" xfId="28238" xr:uid="{00000000-0005-0000-0000-000041770000}"/>
    <cellStyle name="40% - Accent5 3 2 2 3 3 4 2" xfId="28239" xr:uid="{00000000-0005-0000-0000-000042770000}"/>
    <cellStyle name="40% - Accent5 3 2 2 3 3 5" xfId="28240" xr:uid="{00000000-0005-0000-0000-000043770000}"/>
    <cellStyle name="40% - Accent5 3 2 2 3 4" xfId="28241" xr:uid="{00000000-0005-0000-0000-000044770000}"/>
    <cellStyle name="40% - Accent5 3 2 2 3 4 2" xfId="28242" xr:uid="{00000000-0005-0000-0000-000045770000}"/>
    <cellStyle name="40% - Accent5 3 2 2 3 4 2 2" xfId="28243" xr:uid="{00000000-0005-0000-0000-000046770000}"/>
    <cellStyle name="40% - Accent5 3 2 2 3 4 2 3" xfId="28244" xr:uid="{00000000-0005-0000-0000-000047770000}"/>
    <cellStyle name="40% - Accent5 3 2 2 3 4 3" xfId="28245" xr:uid="{00000000-0005-0000-0000-000048770000}"/>
    <cellStyle name="40% - Accent5 3 2 2 3 4 4" xfId="28246" xr:uid="{00000000-0005-0000-0000-000049770000}"/>
    <cellStyle name="40% - Accent5 3 2 2 3 5" xfId="28247" xr:uid="{00000000-0005-0000-0000-00004A770000}"/>
    <cellStyle name="40% - Accent5 3 2 2 3 5 2" xfId="28248" xr:uid="{00000000-0005-0000-0000-00004B770000}"/>
    <cellStyle name="40% - Accent5 3 2 2 3 5 3" xfId="28249" xr:uid="{00000000-0005-0000-0000-00004C770000}"/>
    <cellStyle name="40% - Accent5 3 2 2 3 6" xfId="28250" xr:uid="{00000000-0005-0000-0000-00004D770000}"/>
    <cellStyle name="40% - Accent5 3 2 2 3 6 2" xfId="28251" xr:uid="{00000000-0005-0000-0000-00004E770000}"/>
    <cellStyle name="40% - Accent5 3 2 2 3 7" xfId="28252" xr:uid="{00000000-0005-0000-0000-00004F770000}"/>
    <cellStyle name="40% - Accent5 3 2 2 3 7 2" xfId="28253" xr:uid="{00000000-0005-0000-0000-000050770000}"/>
    <cellStyle name="40% - Accent5 3 2 2 3 8" xfId="28254" xr:uid="{00000000-0005-0000-0000-000051770000}"/>
    <cellStyle name="40% - Accent5 3 2 2 4" xfId="28255" xr:uid="{00000000-0005-0000-0000-000052770000}"/>
    <cellStyle name="40% - Accent5 3 2 2 4 2" xfId="28256" xr:uid="{00000000-0005-0000-0000-000053770000}"/>
    <cellStyle name="40% - Accent5 3 2 2 4 2 2" xfId="28257" xr:uid="{00000000-0005-0000-0000-000054770000}"/>
    <cellStyle name="40% - Accent5 3 2 2 4 2 2 2" xfId="28258" xr:uid="{00000000-0005-0000-0000-000055770000}"/>
    <cellStyle name="40% - Accent5 3 2 2 4 2 2 3" xfId="28259" xr:uid="{00000000-0005-0000-0000-000056770000}"/>
    <cellStyle name="40% - Accent5 3 2 2 4 2 3" xfId="28260" xr:uid="{00000000-0005-0000-0000-000057770000}"/>
    <cellStyle name="40% - Accent5 3 2 2 4 2 4" xfId="28261" xr:uid="{00000000-0005-0000-0000-000058770000}"/>
    <cellStyle name="40% - Accent5 3 2 2 4 3" xfId="28262" xr:uid="{00000000-0005-0000-0000-000059770000}"/>
    <cellStyle name="40% - Accent5 3 2 2 4 3 2" xfId="28263" xr:uid="{00000000-0005-0000-0000-00005A770000}"/>
    <cellStyle name="40% - Accent5 3 2 2 4 3 2 2" xfId="28264" xr:uid="{00000000-0005-0000-0000-00005B770000}"/>
    <cellStyle name="40% - Accent5 3 2 2 4 3 2 3" xfId="28265" xr:uid="{00000000-0005-0000-0000-00005C770000}"/>
    <cellStyle name="40% - Accent5 3 2 2 4 3 3" xfId="28266" xr:uid="{00000000-0005-0000-0000-00005D770000}"/>
    <cellStyle name="40% - Accent5 3 2 2 4 3 4" xfId="28267" xr:uid="{00000000-0005-0000-0000-00005E770000}"/>
    <cellStyle name="40% - Accent5 3 2 2 4 4" xfId="28268" xr:uid="{00000000-0005-0000-0000-00005F770000}"/>
    <cellStyle name="40% - Accent5 3 2 2 4 4 2" xfId="28269" xr:uid="{00000000-0005-0000-0000-000060770000}"/>
    <cellStyle name="40% - Accent5 3 2 2 4 4 3" xfId="28270" xr:uid="{00000000-0005-0000-0000-000061770000}"/>
    <cellStyle name="40% - Accent5 3 2 2 4 5" xfId="28271" xr:uid="{00000000-0005-0000-0000-000062770000}"/>
    <cellStyle name="40% - Accent5 3 2 2 4 5 2" xfId="28272" xr:uid="{00000000-0005-0000-0000-000063770000}"/>
    <cellStyle name="40% - Accent5 3 2 2 4 6" xfId="28273" xr:uid="{00000000-0005-0000-0000-000064770000}"/>
    <cellStyle name="40% - Accent5 3 2 2 4 6 2" xfId="28274" xr:uid="{00000000-0005-0000-0000-000065770000}"/>
    <cellStyle name="40% - Accent5 3 2 2 4 7" xfId="28275" xr:uid="{00000000-0005-0000-0000-000066770000}"/>
    <cellStyle name="40% - Accent5 3 2 2 5" xfId="28276" xr:uid="{00000000-0005-0000-0000-000067770000}"/>
    <cellStyle name="40% - Accent5 3 2 2 5 2" xfId="28277" xr:uid="{00000000-0005-0000-0000-000068770000}"/>
    <cellStyle name="40% - Accent5 3 2 2 5 2 2" xfId="28278" xr:uid="{00000000-0005-0000-0000-000069770000}"/>
    <cellStyle name="40% - Accent5 3 2 2 5 2 3" xfId="28279" xr:uid="{00000000-0005-0000-0000-00006A770000}"/>
    <cellStyle name="40% - Accent5 3 2 2 5 3" xfId="28280" xr:uid="{00000000-0005-0000-0000-00006B770000}"/>
    <cellStyle name="40% - Accent5 3 2 2 5 3 2" xfId="28281" xr:uid="{00000000-0005-0000-0000-00006C770000}"/>
    <cellStyle name="40% - Accent5 3 2 2 5 4" xfId="28282" xr:uid="{00000000-0005-0000-0000-00006D770000}"/>
    <cellStyle name="40% - Accent5 3 2 2 5 4 2" xfId="28283" xr:uid="{00000000-0005-0000-0000-00006E770000}"/>
    <cellStyle name="40% - Accent5 3 2 2 5 5" xfId="28284" xr:uid="{00000000-0005-0000-0000-00006F770000}"/>
    <cellStyle name="40% - Accent5 3 2 2 6" xfId="28285" xr:uid="{00000000-0005-0000-0000-000070770000}"/>
    <cellStyle name="40% - Accent5 3 2 2 6 2" xfId="28286" xr:uid="{00000000-0005-0000-0000-000071770000}"/>
    <cellStyle name="40% - Accent5 3 2 2 6 2 2" xfId="28287" xr:uid="{00000000-0005-0000-0000-000072770000}"/>
    <cellStyle name="40% - Accent5 3 2 2 6 2 3" xfId="28288" xr:uid="{00000000-0005-0000-0000-000073770000}"/>
    <cellStyle name="40% - Accent5 3 2 2 6 3" xfId="28289" xr:uid="{00000000-0005-0000-0000-000074770000}"/>
    <cellStyle name="40% - Accent5 3 2 2 6 4" xfId="28290" xr:uid="{00000000-0005-0000-0000-000075770000}"/>
    <cellStyle name="40% - Accent5 3 2 2 7" xfId="28291" xr:uid="{00000000-0005-0000-0000-000076770000}"/>
    <cellStyle name="40% - Accent5 3 2 2 7 2" xfId="28292" xr:uid="{00000000-0005-0000-0000-000077770000}"/>
    <cellStyle name="40% - Accent5 3 2 2 7 3" xfId="28293" xr:uid="{00000000-0005-0000-0000-000078770000}"/>
    <cellStyle name="40% - Accent5 3 2 2 8" xfId="28294" xr:uid="{00000000-0005-0000-0000-000079770000}"/>
    <cellStyle name="40% - Accent5 3 2 2 8 2" xfId="28295" xr:uid="{00000000-0005-0000-0000-00007A770000}"/>
    <cellStyle name="40% - Accent5 3 2 2 9" xfId="28296" xr:uid="{00000000-0005-0000-0000-00007B770000}"/>
    <cellStyle name="40% - Accent5 3 2 2 9 2" xfId="28297" xr:uid="{00000000-0005-0000-0000-00007C770000}"/>
    <cellStyle name="40% - Accent5 3 2 3" xfId="28298" xr:uid="{00000000-0005-0000-0000-00007D770000}"/>
    <cellStyle name="40% - Accent5 3 2 3 10" xfId="28299" xr:uid="{00000000-0005-0000-0000-00007E770000}"/>
    <cellStyle name="40% - Accent5 3 2 3 11" xfId="53012" xr:uid="{00000000-0005-0000-0000-00007F770000}"/>
    <cellStyle name="40% - Accent5 3 2 3 12" xfId="54423" xr:uid="{00000000-0005-0000-0000-000080770000}"/>
    <cellStyle name="40% - Accent5 3 2 3 13" xfId="55949" xr:uid="{00000000-0005-0000-0000-000081770000}"/>
    <cellStyle name="40% - Accent5 3 2 3 14" xfId="57327" xr:uid="{00000000-0005-0000-0000-000082770000}"/>
    <cellStyle name="40% - Accent5 3 2 3 2" xfId="28300" xr:uid="{00000000-0005-0000-0000-000083770000}"/>
    <cellStyle name="40% - Accent5 3 2 3 2 2" xfId="28301" xr:uid="{00000000-0005-0000-0000-000084770000}"/>
    <cellStyle name="40% - Accent5 3 2 3 2 2 2" xfId="28302" xr:uid="{00000000-0005-0000-0000-000085770000}"/>
    <cellStyle name="40% - Accent5 3 2 3 2 2 2 2" xfId="28303" xr:uid="{00000000-0005-0000-0000-000086770000}"/>
    <cellStyle name="40% - Accent5 3 2 3 2 2 2 2 2" xfId="28304" xr:uid="{00000000-0005-0000-0000-000087770000}"/>
    <cellStyle name="40% - Accent5 3 2 3 2 2 2 2 3" xfId="28305" xr:uid="{00000000-0005-0000-0000-000088770000}"/>
    <cellStyle name="40% - Accent5 3 2 3 2 2 2 3" xfId="28306" xr:uid="{00000000-0005-0000-0000-000089770000}"/>
    <cellStyle name="40% - Accent5 3 2 3 2 2 2 4" xfId="28307" xr:uid="{00000000-0005-0000-0000-00008A770000}"/>
    <cellStyle name="40% - Accent5 3 2 3 2 2 3" xfId="28308" xr:uid="{00000000-0005-0000-0000-00008B770000}"/>
    <cellStyle name="40% - Accent5 3 2 3 2 2 3 2" xfId="28309" xr:uid="{00000000-0005-0000-0000-00008C770000}"/>
    <cellStyle name="40% - Accent5 3 2 3 2 2 3 2 2" xfId="28310" xr:uid="{00000000-0005-0000-0000-00008D770000}"/>
    <cellStyle name="40% - Accent5 3 2 3 2 2 3 2 3" xfId="28311" xr:uid="{00000000-0005-0000-0000-00008E770000}"/>
    <cellStyle name="40% - Accent5 3 2 3 2 2 3 3" xfId="28312" xr:uid="{00000000-0005-0000-0000-00008F770000}"/>
    <cellStyle name="40% - Accent5 3 2 3 2 2 3 4" xfId="28313" xr:uid="{00000000-0005-0000-0000-000090770000}"/>
    <cellStyle name="40% - Accent5 3 2 3 2 2 4" xfId="28314" xr:uid="{00000000-0005-0000-0000-000091770000}"/>
    <cellStyle name="40% - Accent5 3 2 3 2 2 4 2" xfId="28315" xr:uid="{00000000-0005-0000-0000-000092770000}"/>
    <cellStyle name="40% - Accent5 3 2 3 2 2 4 3" xfId="28316" xr:uid="{00000000-0005-0000-0000-000093770000}"/>
    <cellStyle name="40% - Accent5 3 2 3 2 2 5" xfId="28317" xr:uid="{00000000-0005-0000-0000-000094770000}"/>
    <cellStyle name="40% - Accent5 3 2 3 2 2 5 2" xfId="28318" xr:uid="{00000000-0005-0000-0000-000095770000}"/>
    <cellStyle name="40% - Accent5 3 2 3 2 2 6" xfId="28319" xr:uid="{00000000-0005-0000-0000-000096770000}"/>
    <cellStyle name="40% - Accent5 3 2 3 2 2 6 2" xfId="28320" xr:uid="{00000000-0005-0000-0000-000097770000}"/>
    <cellStyle name="40% - Accent5 3 2 3 2 2 7" xfId="28321" xr:uid="{00000000-0005-0000-0000-000098770000}"/>
    <cellStyle name="40% - Accent5 3 2 3 2 3" xfId="28322" xr:uid="{00000000-0005-0000-0000-000099770000}"/>
    <cellStyle name="40% - Accent5 3 2 3 2 3 2" xfId="28323" xr:uid="{00000000-0005-0000-0000-00009A770000}"/>
    <cellStyle name="40% - Accent5 3 2 3 2 3 2 2" xfId="28324" xr:uid="{00000000-0005-0000-0000-00009B770000}"/>
    <cellStyle name="40% - Accent5 3 2 3 2 3 2 3" xfId="28325" xr:uid="{00000000-0005-0000-0000-00009C770000}"/>
    <cellStyle name="40% - Accent5 3 2 3 2 3 3" xfId="28326" xr:uid="{00000000-0005-0000-0000-00009D770000}"/>
    <cellStyle name="40% - Accent5 3 2 3 2 3 3 2" xfId="28327" xr:uid="{00000000-0005-0000-0000-00009E770000}"/>
    <cellStyle name="40% - Accent5 3 2 3 2 3 4" xfId="28328" xr:uid="{00000000-0005-0000-0000-00009F770000}"/>
    <cellStyle name="40% - Accent5 3 2 3 2 3 4 2" xfId="28329" xr:uid="{00000000-0005-0000-0000-0000A0770000}"/>
    <cellStyle name="40% - Accent5 3 2 3 2 3 5" xfId="28330" xr:uid="{00000000-0005-0000-0000-0000A1770000}"/>
    <cellStyle name="40% - Accent5 3 2 3 2 4" xfId="28331" xr:uid="{00000000-0005-0000-0000-0000A2770000}"/>
    <cellStyle name="40% - Accent5 3 2 3 2 4 2" xfId="28332" xr:uid="{00000000-0005-0000-0000-0000A3770000}"/>
    <cellStyle name="40% - Accent5 3 2 3 2 4 2 2" xfId="28333" xr:uid="{00000000-0005-0000-0000-0000A4770000}"/>
    <cellStyle name="40% - Accent5 3 2 3 2 4 2 3" xfId="28334" xr:uid="{00000000-0005-0000-0000-0000A5770000}"/>
    <cellStyle name="40% - Accent5 3 2 3 2 4 3" xfId="28335" xr:uid="{00000000-0005-0000-0000-0000A6770000}"/>
    <cellStyle name="40% - Accent5 3 2 3 2 4 4" xfId="28336" xr:uid="{00000000-0005-0000-0000-0000A7770000}"/>
    <cellStyle name="40% - Accent5 3 2 3 2 5" xfId="28337" xr:uid="{00000000-0005-0000-0000-0000A8770000}"/>
    <cellStyle name="40% - Accent5 3 2 3 2 5 2" xfId="28338" xr:uid="{00000000-0005-0000-0000-0000A9770000}"/>
    <cellStyle name="40% - Accent5 3 2 3 2 5 3" xfId="28339" xr:uid="{00000000-0005-0000-0000-0000AA770000}"/>
    <cellStyle name="40% - Accent5 3 2 3 2 6" xfId="28340" xr:uid="{00000000-0005-0000-0000-0000AB770000}"/>
    <cellStyle name="40% - Accent5 3 2 3 2 6 2" xfId="28341" xr:uid="{00000000-0005-0000-0000-0000AC770000}"/>
    <cellStyle name="40% - Accent5 3 2 3 2 7" xfId="28342" xr:uid="{00000000-0005-0000-0000-0000AD770000}"/>
    <cellStyle name="40% - Accent5 3 2 3 2 7 2" xfId="28343" xr:uid="{00000000-0005-0000-0000-0000AE770000}"/>
    <cellStyle name="40% - Accent5 3 2 3 2 8" xfId="28344" xr:uid="{00000000-0005-0000-0000-0000AF770000}"/>
    <cellStyle name="40% - Accent5 3 2 3 3" xfId="28345" xr:uid="{00000000-0005-0000-0000-0000B0770000}"/>
    <cellStyle name="40% - Accent5 3 2 3 3 2" xfId="28346" xr:uid="{00000000-0005-0000-0000-0000B1770000}"/>
    <cellStyle name="40% - Accent5 3 2 3 3 2 2" xfId="28347" xr:uid="{00000000-0005-0000-0000-0000B2770000}"/>
    <cellStyle name="40% - Accent5 3 2 3 3 2 2 2" xfId="28348" xr:uid="{00000000-0005-0000-0000-0000B3770000}"/>
    <cellStyle name="40% - Accent5 3 2 3 3 2 2 2 2" xfId="28349" xr:uid="{00000000-0005-0000-0000-0000B4770000}"/>
    <cellStyle name="40% - Accent5 3 2 3 3 2 2 2 3" xfId="28350" xr:uid="{00000000-0005-0000-0000-0000B5770000}"/>
    <cellStyle name="40% - Accent5 3 2 3 3 2 2 3" xfId="28351" xr:uid="{00000000-0005-0000-0000-0000B6770000}"/>
    <cellStyle name="40% - Accent5 3 2 3 3 2 2 4" xfId="28352" xr:uid="{00000000-0005-0000-0000-0000B7770000}"/>
    <cellStyle name="40% - Accent5 3 2 3 3 2 3" xfId="28353" xr:uid="{00000000-0005-0000-0000-0000B8770000}"/>
    <cellStyle name="40% - Accent5 3 2 3 3 2 3 2" xfId="28354" xr:uid="{00000000-0005-0000-0000-0000B9770000}"/>
    <cellStyle name="40% - Accent5 3 2 3 3 2 3 2 2" xfId="28355" xr:uid="{00000000-0005-0000-0000-0000BA770000}"/>
    <cellStyle name="40% - Accent5 3 2 3 3 2 3 2 3" xfId="28356" xr:uid="{00000000-0005-0000-0000-0000BB770000}"/>
    <cellStyle name="40% - Accent5 3 2 3 3 2 3 3" xfId="28357" xr:uid="{00000000-0005-0000-0000-0000BC770000}"/>
    <cellStyle name="40% - Accent5 3 2 3 3 2 3 4" xfId="28358" xr:uid="{00000000-0005-0000-0000-0000BD770000}"/>
    <cellStyle name="40% - Accent5 3 2 3 3 2 4" xfId="28359" xr:uid="{00000000-0005-0000-0000-0000BE770000}"/>
    <cellStyle name="40% - Accent5 3 2 3 3 2 4 2" xfId="28360" xr:uid="{00000000-0005-0000-0000-0000BF770000}"/>
    <cellStyle name="40% - Accent5 3 2 3 3 2 4 3" xfId="28361" xr:uid="{00000000-0005-0000-0000-0000C0770000}"/>
    <cellStyle name="40% - Accent5 3 2 3 3 2 5" xfId="28362" xr:uid="{00000000-0005-0000-0000-0000C1770000}"/>
    <cellStyle name="40% - Accent5 3 2 3 3 2 5 2" xfId="28363" xr:uid="{00000000-0005-0000-0000-0000C2770000}"/>
    <cellStyle name="40% - Accent5 3 2 3 3 2 6" xfId="28364" xr:uid="{00000000-0005-0000-0000-0000C3770000}"/>
    <cellStyle name="40% - Accent5 3 2 3 3 2 6 2" xfId="28365" xr:uid="{00000000-0005-0000-0000-0000C4770000}"/>
    <cellStyle name="40% - Accent5 3 2 3 3 2 7" xfId="28366" xr:uid="{00000000-0005-0000-0000-0000C5770000}"/>
    <cellStyle name="40% - Accent5 3 2 3 3 3" xfId="28367" xr:uid="{00000000-0005-0000-0000-0000C6770000}"/>
    <cellStyle name="40% - Accent5 3 2 3 3 3 2" xfId="28368" xr:uid="{00000000-0005-0000-0000-0000C7770000}"/>
    <cellStyle name="40% - Accent5 3 2 3 3 3 2 2" xfId="28369" xr:uid="{00000000-0005-0000-0000-0000C8770000}"/>
    <cellStyle name="40% - Accent5 3 2 3 3 3 2 3" xfId="28370" xr:uid="{00000000-0005-0000-0000-0000C9770000}"/>
    <cellStyle name="40% - Accent5 3 2 3 3 3 3" xfId="28371" xr:uid="{00000000-0005-0000-0000-0000CA770000}"/>
    <cellStyle name="40% - Accent5 3 2 3 3 3 3 2" xfId="28372" xr:uid="{00000000-0005-0000-0000-0000CB770000}"/>
    <cellStyle name="40% - Accent5 3 2 3 3 3 4" xfId="28373" xr:uid="{00000000-0005-0000-0000-0000CC770000}"/>
    <cellStyle name="40% - Accent5 3 2 3 3 3 4 2" xfId="28374" xr:uid="{00000000-0005-0000-0000-0000CD770000}"/>
    <cellStyle name="40% - Accent5 3 2 3 3 3 5" xfId="28375" xr:uid="{00000000-0005-0000-0000-0000CE770000}"/>
    <cellStyle name="40% - Accent5 3 2 3 3 4" xfId="28376" xr:uid="{00000000-0005-0000-0000-0000CF770000}"/>
    <cellStyle name="40% - Accent5 3 2 3 3 4 2" xfId="28377" xr:uid="{00000000-0005-0000-0000-0000D0770000}"/>
    <cellStyle name="40% - Accent5 3 2 3 3 4 2 2" xfId="28378" xr:uid="{00000000-0005-0000-0000-0000D1770000}"/>
    <cellStyle name="40% - Accent5 3 2 3 3 4 2 3" xfId="28379" xr:uid="{00000000-0005-0000-0000-0000D2770000}"/>
    <cellStyle name="40% - Accent5 3 2 3 3 4 3" xfId="28380" xr:uid="{00000000-0005-0000-0000-0000D3770000}"/>
    <cellStyle name="40% - Accent5 3 2 3 3 4 4" xfId="28381" xr:uid="{00000000-0005-0000-0000-0000D4770000}"/>
    <cellStyle name="40% - Accent5 3 2 3 3 5" xfId="28382" xr:uid="{00000000-0005-0000-0000-0000D5770000}"/>
    <cellStyle name="40% - Accent5 3 2 3 3 5 2" xfId="28383" xr:uid="{00000000-0005-0000-0000-0000D6770000}"/>
    <cellStyle name="40% - Accent5 3 2 3 3 5 3" xfId="28384" xr:uid="{00000000-0005-0000-0000-0000D7770000}"/>
    <cellStyle name="40% - Accent5 3 2 3 3 6" xfId="28385" xr:uid="{00000000-0005-0000-0000-0000D8770000}"/>
    <cellStyle name="40% - Accent5 3 2 3 3 6 2" xfId="28386" xr:uid="{00000000-0005-0000-0000-0000D9770000}"/>
    <cellStyle name="40% - Accent5 3 2 3 3 7" xfId="28387" xr:uid="{00000000-0005-0000-0000-0000DA770000}"/>
    <cellStyle name="40% - Accent5 3 2 3 3 7 2" xfId="28388" xr:uid="{00000000-0005-0000-0000-0000DB770000}"/>
    <cellStyle name="40% - Accent5 3 2 3 3 8" xfId="28389" xr:uid="{00000000-0005-0000-0000-0000DC770000}"/>
    <cellStyle name="40% - Accent5 3 2 3 4" xfId="28390" xr:uid="{00000000-0005-0000-0000-0000DD770000}"/>
    <cellStyle name="40% - Accent5 3 2 3 4 2" xfId="28391" xr:uid="{00000000-0005-0000-0000-0000DE770000}"/>
    <cellStyle name="40% - Accent5 3 2 3 4 2 2" xfId="28392" xr:uid="{00000000-0005-0000-0000-0000DF770000}"/>
    <cellStyle name="40% - Accent5 3 2 3 4 2 2 2" xfId="28393" xr:uid="{00000000-0005-0000-0000-0000E0770000}"/>
    <cellStyle name="40% - Accent5 3 2 3 4 2 2 3" xfId="28394" xr:uid="{00000000-0005-0000-0000-0000E1770000}"/>
    <cellStyle name="40% - Accent5 3 2 3 4 2 3" xfId="28395" xr:uid="{00000000-0005-0000-0000-0000E2770000}"/>
    <cellStyle name="40% - Accent5 3 2 3 4 2 4" xfId="28396" xr:uid="{00000000-0005-0000-0000-0000E3770000}"/>
    <cellStyle name="40% - Accent5 3 2 3 4 3" xfId="28397" xr:uid="{00000000-0005-0000-0000-0000E4770000}"/>
    <cellStyle name="40% - Accent5 3 2 3 4 3 2" xfId="28398" xr:uid="{00000000-0005-0000-0000-0000E5770000}"/>
    <cellStyle name="40% - Accent5 3 2 3 4 3 2 2" xfId="28399" xr:uid="{00000000-0005-0000-0000-0000E6770000}"/>
    <cellStyle name="40% - Accent5 3 2 3 4 3 2 3" xfId="28400" xr:uid="{00000000-0005-0000-0000-0000E7770000}"/>
    <cellStyle name="40% - Accent5 3 2 3 4 3 3" xfId="28401" xr:uid="{00000000-0005-0000-0000-0000E8770000}"/>
    <cellStyle name="40% - Accent5 3 2 3 4 3 4" xfId="28402" xr:uid="{00000000-0005-0000-0000-0000E9770000}"/>
    <cellStyle name="40% - Accent5 3 2 3 4 4" xfId="28403" xr:uid="{00000000-0005-0000-0000-0000EA770000}"/>
    <cellStyle name="40% - Accent5 3 2 3 4 4 2" xfId="28404" xr:uid="{00000000-0005-0000-0000-0000EB770000}"/>
    <cellStyle name="40% - Accent5 3 2 3 4 4 3" xfId="28405" xr:uid="{00000000-0005-0000-0000-0000EC770000}"/>
    <cellStyle name="40% - Accent5 3 2 3 4 5" xfId="28406" xr:uid="{00000000-0005-0000-0000-0000ED770000}"/>
    <cellStyle name="40% - Accent5 3 2 3 4 5 2" xfId="28407" xr:uid="{00000000-0005-0000-0000-0000EE770000}"/>
    <cellStyle name="40% - Accent5 3 2 3 4 6" xfId="28408" xr:uid="{00000000-0005-0000-0000-0000EF770000}"/>
    <cellStyle name="40% - Accent5 3 2 3 4 6 2" xfId="28409" xr:uid="{00000000-0005-0000-0000-0000F0770000}"/>
    <cellStyle name="40% - Accent5 3 2 3 4 7" xfId="28410" xr:uid="{00000000-0005-0000-0000-0000F1770000}"/>
    <cellStyle name="40% - Accent5 3 2 3 5" xfId="28411" xr:uid="{00000000-0005-0000-0000-0000F2770000}"/>
    <cellStyle name="40% - Accent5 3 2 3 5 2" xfId="28412" xr:uid="{00000000-0005-0000-0000-0000F3770000}"/>
    <cellStyle name="40% - Accent5 3 2 3 5 2 2" xfId="28413" xr:uid="{00000000-0005-0000-0000-0000F4770000}"/>
    <cellStyle name="40% - Accent5 3 2 3 5 2 3" xfId="28414" xr:uid="{00000000-0005-0000-0000-0000F5770000}"/>
    <cellStyle name="40% - Accent5 3 2 3 5 3" xfId="28415" xr:uid="{00000000-0005-0000-0000-0000F6770000}"/>
    <cellStyle name="40% - Accent5 3 2 3 5 3 2" xfId="28416" xr:uid="{00000000-0005-0000-0000-0000F7770000}"/>
    <cellStyle name="40% - Accent5 3 2 3 5 4" xfId="28417" xr:uid="{00000000-0005-0000-0000-0000F8770000}"/>
    <cellStyle name="40% - Accent5 3 2 3 5 4 2" xfId="28418" xr:uid="{00000000-0005-0000-0000-0000F9770000}"/>
    <cellStyle name="40% - Accent5 3 2 3 5 5" xfId="28419" xr:uid="{00000000-0005-0000-0000-0000FA770000}"/>
    <cellStyle name="40% - Accent5 3 2 3 6" xfId="28420" xr:uid="{00000000-0005-0000-0000-0000FB770000}"/>
    <cellStyle name="40% - Accent5 3 2 3 6 2" xfId="28421" xr:uid="{00000000-0005-0000-0000-0000FC770000}"/>
    <cellStyle name="40% - Accent5 3 2 3 6 2 2" xfId="28422" xr:uid="{00000000-0005-0000-0000-0000FD770000}"/>
    <cellStyle name="40% - Accent5 3 2 3 6 2 3" xfId="28423" xr:uid="{00000000-0005-0000-0000-0000FE770000}"/>
    <cellStyle name="40% - Accent5 3 2 3 6 3" xfId="28424" xr:uid="{00000000-0005-0000-0000-0000FF770000}"/>
    <cellStyle name="40% - Accent5 3 2 3 6 4" xfId="28425" xr:uid="{00000000-0005-0000-0000-000000780000}"/>
    <cellStyle name="40% - Accent5 3 2 3 7" xfId="28426" xr:uid="{00000000-0005-0000-0000-000001780000}"/>
    <cellStyle name="40% - Accent5 3 2 3 7 2" xfId="28427" xr:uid="{00000000-0005-0000-0000-000002780000}"/>
    <cellStyle name="40% - Accent5 3 2 3 7 3" xfId="28428" xr:uid="{00000000-0005-0000-0000-000003780000}"/>
    <cellStyle name="40% - Accent5 3 2 3 8" xfId="28429" xr:uid="{00000000-0005-0000-0000-000004780000}"/>
    <cellStyle name="40% - Accent5 3 2 3 8 2" xfId="28430" xr:uid="{00000000-0005-0000-0000-000005780000}"/>
    <cellStyle name="40% - Accent5 3 2 3 9" xfId="28431" xr:uid="{00000000-0005-0000-0000-000006780000}"/>
    <cellStyle name="40% - Accent5 3 2 3 9 2" xfId="28432" xr:uid="{00000000-0005-0000-0000-000007780000}"/>
    <cellStyle name="40% - Accent5 3 2 4" xfId="28433" xr:uid="{00000000-0005-0000-0000-000008780000}"/>
    <cellStyle name="40% - Accent5 3 2 4 10" xfId="54210" xr:uid="{00000000-0005-0000-0000-000009780000}"/>
    <cellStyle name="40% - Accent5 3 2 4 11" xfId="55736" xr:uid="{00000000-0005-0000-0000-00000A780000}"/>
    <cellStyle name="40% - Accent5 3 2 4 12" xfId="57114" xr:uid="{00000000-0005-0000-0000-00000B780000}"/>
    <cellStyle name="40% - Accent5 3 2 4 2" xfId="28434" xr:uid="{00000000-0005-0000-0000-00000C780000}"/>
    <cellStyle name="40% - Accent5 3 2 4 2 2" xfId="28435" xr:uid="{00000000-0005-0000-0000-00000D780000}"/>
    <cellStyle name="40% - Accent5 3 2 4 2 2 2" xfId="28436" xr:uid="{00000000-0005-0000-0000-00000E780000}"/>
    <cellStyle name="40% - Accent5 3 2 4 2 2 2 2" xfId="28437" xr:uid="{00000000-0005-0000-0000-00000F780000}"/>
    <cellStyle name="40% - Accent5 3 2 4 2 2 2 3" xfId="28438" xr:uid="{00000000-0005-0000-0000-000010780000}"/>
    <cellStyle name="40% - Accent5 3 2 4 2 2 3" xfId="28439" xr:uid="{00000000-0005-0000-0000-000011780000}"/>
    <cellStyle name="40% - Accent5 3 2 4 2 2 4" xfId="28440" xr:uid="{00000000-0005-0000-0000-000012780000}"/>
    <cellStyle name="40% - Accent5 3 2 4 2 3" xfId="28441" xr:uid="{00000000-0005-0000-0000-000013780000}"/>
    <cellStyle name="40% - Accent5 3 2 4 2 3 2" xfId="28442" xr:uid="{00000000-0005-0000-0000-000014780000}"/>
    <cellStyle name="40% - Accent5 3 2 4 2 3 2 2" xfId="28443" xr:uid="{00000000-0005-0000-0000-000015780000}"/>
    <cellStyle name="40% - Accent5 3 2 4 2 3 2 3" xfId="28444" xr:uid="{00000000-0005-0000-0000-000016780000}"/>
    <cellStyle name="40% - Accent5 3 2 4 2 3 3" xfId="28445" xr:uid="{00000000-0005-0000-0000-000017780000}"/>
    <cellStyle name="40% - Accent5 3 2 4 2 3 4" xfId="28446" xr:uid="{00000000-0005-0000-0000-000018780000}"/>
    <cellStyle name="40% - Accent5 3 2 4 2 4" xfId="28447" xr:uid="{00000000-0005-0000-0000-000019780000}"/>
    <cellStyle name="40% - Accent5 3 2 4 2 4 2" xfId="28448" xr:uid="{00000000-0005-0000-0000-00001A780000}"/>
    <cellStyle name="40% - Accent5 3 2 4 2 4 3" xfId="28449" xr:uid="{00000000-0005-0000-0000-00001B780000}"/>
    <cellStyle name="40% - Accent5 3 2 4 2 5" xfId="28450" xr:uid="{00000000-0005-0000-0000-00001C780000}"/>
    <cellStyle name="40% - Accent5 3 2 4 2 5 2" xfId="28451" xr:uid="{00000000-0005-0000-0000-00001D780000}"/>
    <cellStyle name="40% - Accent5 3 2 4 2 6" xfId="28452" xr:uid="{00000000-0005-0000-0000-00001E780000}"/>
    <cellStyle name="40% - Accent5 3 2 4 2 6 2" xfId="28453" xr:uid="{00000000-0005-0000-0000-00001F780000}"/>
    <cellStyle name="40% - Accent5 3 2 4 2 7" xfId="28454" xr:uid="{00000000-0005-0000-0000-000020780000}"/>
    <cellStyle name="40% - Accent5 3 2 4 3" xfId="28455" xr:uid="{00000000-0005-0000-0000-000021780000}"/>
    <cellStyle name="40% - Accent5 3 2 4 3 2" xfId="28456" xr:uid="{00000000-0005-0000-0000-000022780000}"/>
    <cellStyle name="40% - Accent5 3 2 4 3 2 2" xfId="28457" xr:uid="{00000000-0005-0000-0000-000023780000}"/>
    <cellStyle name="40% - Accent5 3 2 4 3 2 3" xfId="28458" xr:uid="{00000000-0005-0000-0000-000024780000}"/>
    <cellStyle name="40% - Accent5 3 2 4 3 3" xfId="28459" xr:uid="{00000000-0005-0000-0000-000025780000}"/>
    <cellStyle name="40% - Accent5 3 2 4 3 3 2" xfId="28460" xr:uid="{00000000-0005-0000-0000-000026780000}"/>
    <cellStyle name="40% - Accent5 3 2 4 3 4" xfId="28461" xr:uid="{00000000-0005-0000-0000-000027780000}"/>
    <cellStyle name="40% - Accent5 3 2 4 3 4 2" xfId="28462" xr:uid="{00000000-0005-0000-0000-000028780000}"/>
    <cellStyle name="40% - Accent5 3 2 4 3 5" xfId="28463" xr:uid="{00000000-0005-0000-0000-000029780000}"/>
    <cellStyle name="40% - Accent5 3 2 4 4" xfId="28464" xr:uid="{00000000-0005-0000-0000-00002A780000}"/>
    <cellStyle name="40% - Accent5 3 2 4 4 2" xfId="28465" xr:uid="{00000000-0005-0000-0000-00002B780000}"/>
    <cellStyle name="40% - Accent5 3 2 4 4 2 2" xfId="28466" xr:uid="{00000000-0005-0000-0000-00002C780000}"/>
    <cellStyle name="40% - Accent5 3 2 4 4 2 3" xfId="28467" xr:uid="{00000000-0005-0000-0000-00002D780000}"/>
    <cellStyle name="40% - Accent5 3 2 4 4 3" xfId="28468" xr:uid="{00000000-0005-0000-0000-00002E780000}"/>
    <cellStyle name="40% - Accent5 3 2 4 4 4" xfId="28469" xr:uid="{00000000-0005-0000-0000-00002F780000}"/>
    <cellStyle name="40% - Accent5 3 2 4 5" xfId="28470" xr:uid="{00000000-0005-0000-0000-000030780000}"/>
    <cellStyle name="40% - Accent5 3 2 4 5 2" xfId="28471" xr:uid="{00000000-0005-0000-0000-000031780000}"/>
    <cellStyle name="40% - Accent5 3 2 4 5 3" xfId="28472" xr:uid="{00000000-0005-0000-0000-000032780000}"/>
    <cellStyle name="40% - Accent5 3 2 4 6" xfId="28473" xr:uid="{00000000-0005-0000-0000-000033780000}"/>
    <cellStyle name="40% - Accent5 3 2 4 6 2" xfId="28474" xr:uid="{00000000-0005-0000-0000-000034780000}"/>
    <cellStyle name="40% - Accent5 3 2 4 7" xfId="28475" xr:uid="{00000000-0005-0000-0000-000035780000}"/>
    <cellStyle name="40% - Accent5 3 2 4 7 2" xfId="28476" xr:uid="{00000000-0005-0000-0000-000036780000}"/>
    <cellStyle name="40% - Accent5 3 2 4 8" xfId="28477" xr:uid="{00000000-0005-0000-0000-000037780000}"/>
    <cellStyle name="40% - Accent5 3 2 4 9" xfId="52739" xr:uid="{00000000-0005-0000-0000-000038780000}"/>
    <cellStyle name="40% - Accent5 3 2 5" xfId="28478" xr:uid="{00000000-0005-0000-0000-000039780000}"/>
    <cellStyle name="40% - Accent5 3 2 5 2" xfId="28479" xr:uid="{00000000-0005-0000-0000-00003A780000}"/>
    <cellStyle name="40% - Accent5 3 2 5 2 2" xfId="28480" xr:uid="{00000000-0005-0000-0000-00003B780000}"/>
    <cellStyle name="40% - Accent5 3 2 5 2 2 2" xfId="28481" xr:uid="{00000000-0005-0000-0000-00003C780000}"/>
    <cellStyle name="40% - Accent5 3 2 5 2 2 2 2" xfId="28482" xr:uid="{00000000-0005-0000-0000-00003D780000}"/>
    <cellStyle name="40% - Accent5 3 2 5 2 2 2 3" xfId="28483" xr:uid="{00000000-0005-0000-0000-00003E780000}"/>
    <cellStyle name="40% - Accent5 3 2 5 2 2 3" xfId="28484" xr:uid="{00000000-0005-0000-0000-00003F780000}"/>
    <cellStyle name="40% - Accent5 3 2 5 2 2 4" xfId="28485" xr:uid="{00000000-0005-0000-0000-000040780000}"/>
    <cellStyle name="40% - Accent5 3 2 5 2 3" xfId="28486" xr:uid="{00000000-0005-0000-0000-000041780000}"/>
    <cellStyle name="40% - Accent5 3 2 5 2 3 2" xfId="28487" xr:uid="{00000000-0005-0000-0000-000042780000}"/>
    <cellStyle name="40% - Accent5 3 2 5 2 3 2 2" xfId="28488" xr:uid="{00000000-0005-0000-0000-000043780000}"/>
    <cellStyle name="40% - Accent5 3 2 5 2 3 2 3" xfId="28489" xr:uid="{00000000-0005-0000-0000-000044780000}"/>
    <cellStyle name="40% - Accent5 3 2 5 2 3 3" xfId="28490" xr:uid="{00000000-0005-0000-0000-000045780000}"/>
    <cellStyle name="40% - Accent5 3 2 5 2 3 4" xfId="28491" xr:uid="{00000000-0005-0000-0000-000046780000}"/>
    <cellStyle name="40% - Accent5 3 2 5 2 4" xfId="28492" xr:uid="{00000000-0005-0000-0000-000047780000}"/>
    <cellStyle name="40% - Accent5 3 2 5 2 4 2" xfId="28493" xr:uid="{00000000-0005-0000-0000-000048780000}"/>
    <cellStyle name="40% - Accent5 3 2 5 2 4 3" xfId="28494" xr:uid="{00000000-0005-0000-0000-000049780000}"/>
    <cellStyle name="40% - Accent5 3 2 5 2 5" xfId="28495" xr:uid="{00000000-0005-0000-0000-00004A780000}"/>
    <cellStyle name="40% - Accent5 3 2 5 2 5 2" xfId="28496" xr:uid="{00000000-0005-0000-0000-00004B780000}"/>
    <cellStyle name="40% - Accent5 3 2 5 2 6" xfId="28497" xr:uid="{00000000-0005-0000-0000-00004C780000}"/>
    <cellStyle name="40% - Accent5 3 2 5 2 6 2" xfId="28498" xr:uid="{00000000-0005-0000-0000-00004D780000}"/>
    <cellStyle name="40% - Accent5 3 2 5 2 7" xfId="28499" xr:uid="{00000000-0005-0000-0000-00004E780000}"/>
    <cellStyle name="40% - Accent5 3 2 5 3" xfId="28500" xr:uid="{00000000-0005-0000-0000-00004F780000}"/>
    <cellStyle name="40% - Accent5 3 2 5 3 2" xfId="28501" xr:uid="{00000000-0005-0000-0000-000050780000}"/>
    <cellStyle name="40% - Accent5 3 2 5 3 2 2" xfId="28502" xr:uid="{00000000-0005-0000-0000-000051780000}"/>
    <cellStyle name="40% - Accent5 3 2 5 3 2 3" xfId="28503" xr:uid="{00000000-0005-0000-0000-000052780000}"/>
    <cellStyle name="40% - Accent5 3 2 5 3 3" xfId="28504" xr:uid="{00000000-0005-0000-0000-000053780000}"/>
    <cellStyle name="40% - Accent5 3 2 5 3 3 2" xfId="28505" xr:uid="{00000000-0005-0000-0000-000054780000}"/>
    <cellStyle name="40% - Accent5 3 2 5 3 4" xfId="28506" xr:uid="{00000000-0005-0000-0000-000055780000}"/>
    <cellStyle name="40% - Accent5 3 2 5 3 4 2" xfId="28507" xr:uid="{00000000-0005-0000-0000-000056780000}"/>
    <cellStyle name="40% - Accent5 3 2 5 3 5" xfId="28508" xr:uid="{00000000-0005-0000-0000-000057780000}"/>
    <cellStyle name="40% - Accent5 3 2 5 4" xfId="28509" xr:uid="{00000000-0005-0000-0000-000058780000}"/>
    <cellStyle name="40% - Accent5 3 2 5 4 2" xfId="28510" xr:uid="{00000000-0005-0000-0000-000059780000}"/>
    <cellStyle name="40% - Accent5 3 2 5 4 2 2" xfId="28511" xr:uid="{00000000-0005-0000-0000-00005A780000}"/>
    <cellStyle name="40% - Accent5 3 2 5 4 2 3" xfId="28512" xr:uid="{00000000-0005-0000-0000-00005B780000}"/>
    <cellStyle name="40% - Accent5 3 2 5 4 3" xfId="28513" xr:uid="{00000000-0005-0000-0000-00005C780000}"/>
    <cellStyle name="40% - Accent5 3 2 5 4 4" xfId="28514" xr:uid="{00000000-0005-0000-0000-00005D780000}"/>
    <cellStyle name="40% - Accent5 3 2 5 5" xfId="28515" xr:uid="{00000000-0005-0000-0000-00005E780000}"/>
    <cellStyle name="40% - Accent5 3 2 5 5 2" xfId="28516" xr:uid="{00000000-0005-0000-0000-00005F780000}"/>
    <cellStyle name="40% - Accent5 3 2 5 5 3" xfId="28517" xr:uid="{00000000-0005-0000-0000-000060780000}"/>
    <cellStyle name="40% - Accent5 3 2 5 6" xfId="28518" xr:uid="{00000000-0005-0000-0000-000061780000}"/>
    <cellStyle name="40% - Accent5 3 2 5 6 2" xfId="28519" xr:uid="{00000000-0005-0000-0000-000062780000}"/>
    <cellStyle name="40% - Accent5 3 2 5 7" xfId="28520" xr:uid="{00000000-0005-0000-0000-000063780000}"/>
    <cellStyle name="40% - Accent5 3 2 5 7 2" xfId="28521" xr:uid="{00000000-0005-0000-0000-000064780000}"/>
    <cellStyle name="40% - Accent5 3 2 5 8" xfId="28522" xr:uid="{00000000-0005-0000-0000-000065780000}"/>
    <cellStyle name="40% - Accent5 3 2 6" xfId="28523" xr:uid="{00000000-0005-0000-0000-000066780000}"/>
    <cellStyle name="40% - Accent5 3 2 6 2" xfId="28524" xr:uid="{00000000-0005-0000-0000-000067780000}"/>
    <cellStyle name="40% - Accent5 3 2 6 2 2" xfId="28525" xr:uid="{00000000-0005-0000-0000-000068780000}"/>
    <cellStyle name="40% - Accent5 3 2 6 2 2 2" xfId="28526" xr:uid="{00000000-0005-0000-0000-000069780000}"/>
    <cellStyle name="40% - Accent5 3 2 6 2 2 3" xfId="28527" xr:uid="{00000000-0005-0000-0000-00006A780000}"/>
    <cellStyle name="40% - Accent5 3 2 6 2 3" xfId="28528" xr:uid="{00000000-0005-0000-0000-00006B780000}"/>
    <cellStyle name="40% - Accent5 3 2 6 2 4" xfId="28529" xr:uid="{00000000-0005-0000-0000-00006C780000}"/>
    <cellStyle name="40% - Accent5 3 2 6 3" xfId="28530" xr:uid="{00000000-0005-0000-0000-00006D780000}"/>
    <cellStyle name="40% - Accent5 3 2 6 3 2" xfId="28531" xr:uid="{00000000-0005-0000-0000-00006E780000}"/>
    <cellStyle name="40% - Accent5 3 2 6 3 2 2" xfId="28532" xr:uid="{00000000-0005-0000-0000-00006F780000}"/>
    <cellStyle name="40% - Accent5 3 2 6 3 2 3" xfId="28533" xr:uid="{00000000-0005-0000-0000-000070780000}"/>
    <cellStyle name="40% - Accent5 3 2 6 3 3" xfId="28534" xr:uid="{00000000-0005-0000-0000-000071780000}"/>
    <cellStyle name="40% - Accent5 3 2 6 3 4" xfId="28535" xr:uid="{00000000-0005-0000-0000-000072780000}"/>
    <cellStyle name="40% - Accent5 3 2 6 4" xfId="28536" xr:uid="{00000000-0005-0000-0000-000073780000}"/>
    <cellStyle name="40% - Accent5 3 2 6 4 2" xfId="28537" xr:uid="{00000000-0005-0000-0000-000074780000}"/>
    <cellStyle name="40% - Accent5 3 2 6 4 3" xfId="28538" xr:uid="{00000000-0005-0000-0000-000075780000}"/>
    <cellStyle name="40% - Accent5 3 2 6 5" xfId="28539" xr:uid="{00000000-0005-0000-0000-000076780000}"/>
    <cellStyle name="40% - Accent5 3 2 6 5 2" xfId="28540" xr:uid="{00000000-0005-0000-0000-000077780000}"/>
    <cellStyle name="40% - Accent5 3 2 6 6" xfId="28541" xr:uid="{00000000-0005-0000-0000-000078780000}"/>
    <cellStyle name="40% - Accent5 3 2 6 6 2" xfId="28542" xr:uid="{00000000-0005-0000-0000-000079780000}"/>
    <cellStyle name="40% - Accent5 3 2 6 7" xfId="28543" xr:uid="{00000000-0005-0000-0000-00007A780000}"/>
    <cellStyle name="40% - Accent5 3 2 7" xfId="28544" xr:uid="{00000000-0005-0000-0000-00007B780000}"/>
    <cellStyle name="40% - Accent5 3 2 7 2" xfId="28545" xr:uid="{00000000-0005-0000-0000-00007C780000}"/>
    <cellStyle name="40% - Accent5 3 2 7 2 2" xfId="28546" xr:uid="{00000000-0005-0000-0000-00007D780000}"/>
    <cellStyle name="40% - Accent5 3 2 7 2 3" xfId="28547" xr:uid="{00000000-0005-0000-0000-00007E780000}"/>
    <cellStyle name="40% - Accent5 3 2 7 3" xfId="28548" xr:uid="{00000000-0005-0000-0000-00007F780000}"/>
    <cellStyle name="40% - Accent5 3 2 7 3 2" xfId="28549" xr:uid="{00000000-0005-0000-0000-000080780000}"/>
    <cellStyle name="40% - Accent5 3 2 7 4" xfId="28550" xr:uid="{00000000-0005-0000-0000-000081780000}"/>
    <cellStyle name="40% - Accent5 3 2 7 4 2" xfId="28551" xr:uid="{00000000-0005-0000-0000-000082780000}"/>
    <cellStyle name="40% - Accent5 3 2 7 5" xfId="28552" xr:uid="{00000000-0005-0000-0000-000083780000}"/>
    <cellStyle name="40% - Accent5 3 2 8" xfId="28553" xr:uid="{00000000-0005-0000-0000-000084780000}"/>
    <cellStyle name="40% - Accent5 3 2 8 2" xfId="28554" xr:uid="{00000000-0005-0000-0000-000085780000}"/>
    <cellStyle name="40% - Accent5 3 2 8 2 2" xfId="28555" xr:uid="{00000000-0005-0000-0000-000086780000}"/>
    <cellStyle name="40% - Accent5 3 2 8 2 3" xfId="28556" xr:uid="{00000000-0005-0000-0000-000087780000}"/>
    <cellStyle name="40% - Accent5 3 2 8 3" xfId="28557" xr:uid="{00000000-0005-0000-0000-000088780000}"/>
    <cellStyle name="40% - Accent5 3 2 8 4" xfId="28558" xr:uid="{00000000-0005-0000-0000-000089780000}"/>
    <cellStyle name="40% - Accent5 3 2 9" xfId="28559" xr:uid="{00000000-0005-0000-0000-00008A780000}"/>
    <cellStyle name="40% - Accent5 3 2 9 2" xfId="28560" xr:uid="{00000000-0005-0000-0000-00008B780000}"/>
    <cellStyle name="40% - Accent5 3 2 9 3" xfId="28561" xr:uid="{00000000-0005-0000-0000-00008C780000}"/>
    <cellStyle name="40% - Accent5 3 20" xfId="56900" xr:uid="{00000000-0005-0000-0000-00008D780000}"/>
    <cellStyle name="40% - Accent5 3 3" xfId="774" xr:uid="{00000000-0005-0000-0000-00008E780000}"/>
    <cellStyle name="40% - Accent5 3 3 10" xfId="28563" xr:uid="{00000000-0005-0000-0000-00008F780000}"/>
    <cellStyle name="40% - Accent5 3 3 10 2" xfId="28564" xr:uid="{00000000-0005-0000-0000-000090780000}"/>
    <cellStyle name="40% - Accent5 3 3 11" xfId="28565" xr:uid="{00000000-0005-0000-0000-000091780000}"/>
    <cellStyle name="40% - Accent5 3 3 11 2" xfId="28566" xr:uid="{00000000-0005-0000-0000-000092780000}"/>
    <cellStyle name="40% - Accent5 3 3 12" xfId="28567" xr:uid="{00000000-0005-0000-0000-000093780000}"/>
    <cellStyle name="40% - Accent5 3 3 13" xfId="28562" xr:uid="{00000000-0005-0000-0000-000094780000}"/>
    <cellStyle name="40% - Accent5 3 3 14" xfId="53272" xr:uid="{00000000-0005-0000-0000-000095780000}"/>
    <cellStyle name="40% - Accent5 3 3 15" xfId="54628" xr:uid="{00000000-0005-0000-0000-000096780000}"/>
    <cellStyle name="40% - Accent5 3 3 16" xfId="56154" xr:uid="{00000000-0005-0000-0000-000097780000}"/>
    <cellStyle name="40% - Accent5 3 3 17" xfId="57532" xr:uid="{00000000-0005-0000-0000-000098780000}"/>
    <cellStyle name="40% - Accent5 3 3 2" xfId="28568" xr:uid="{00000000-0005-0000-0000-000099780000}"/>
    <cellStyle name="40% - Accent5 3 3 2 10" xfId="28569" xr:uid="{00000000-0005-0000-0000-00009A780000}"/>
    <cellStyle name="40% - Accent5 3 3 2 2" xfId="28570" xr:uid="{00000000-0005-0000-0000-00009B780000}"/>
    <cellStyle name="40% - Accent5 3 3 2 2 2" xfId="28571" xr:uid="{00000000-0005-0000-0000-00009C780000}"/>
    <cellStyle name="40% - Accent5 3 3 2 2 2 2" xfId="28572" xr:uid="{00000000-0005-0000-0000-00009D780000}"/>
    <cellStyle name="40% - Accent5 3 3 2 2 2 2 2" xfId="28573" xr:uid="{00000000-0005-0000-0000-00009E780000}"/>
    <cellStyle name="40% - Accent5 3 3 2 2 2 2 2 2" xfId="28574" xr:uid="{00000000-0005-0000-0000-00009F780000}"/>
    <cellStyle name="40% - Accent5 3 3 2 2 2 2 2 3" xfId="28575" xr:uid="{00000000-0005-0000-0000-0000A0780000}"/>
    <cellStyle name="40% - Accent5 3 3 2 2 2 2 3" xfId="28576" xr:uid="{00000000-0005-0000-0000-0000A1780000}"/>
    <cellStyle name="40% - Accent5 3 3 2 2 2 2 4" xfId="28577" xr:uid="{00000000-0005-0000-0000-0000A2780000}"/>
    <cellStyle name="40% - Accent5 3 3 2 2 2 3" xfId="28578" xr:uid="{00000000-0005-0000-0000-0000A3780000}"/>
    <cellStyle name="40% - Accent5 3 3 2 2 2 3 2" xfId="28579" xr:uid="{00000000-0005-0000-0000-0000A4780000}"/>
    <cellStyle name="40% - Accent5 3 3 2 2 2 3 2 2" xfId="28580" xr:uid="{00000000-0005-0000-0000-0000A5780000}"/>
    <cellStyle name="40% - Accent5 3 3 2 2 2 3 2 3" xfId="28581" xr:uid="{00000000-0005-0000-0000-0000A6780000}"/>
    <cellStyle name="40% - Accent5 3 3 2 2 2 3 3" xfId="28582" xr:uid="{00000000-0005-0000-0000-0000A7780000}"/>
    <cellStyle name="40% - Accent5 3 3 2 2 2 3 4" xfId="28583" xr:uid="{00000000-0005-0000-0000-0000A8780000}"/>
    <cellStyle name="40% - Accent5 3 3 2 2 2 4" xfId="28584" xr:uid="{00000000-0005-0000-0000-0000A9780000}"/>
    <cellStyle name="40% - Accent5 3 3 2 2 2 4 2" xfId="28585" xr:uid="{00000000-0005-0000-0000-0000AA780000}"/>
    <cellStyle name="40% - Accent5 3 3 2 2 2 4 3" xfId="28586" xr:uid="{00000000-0005-0000-0000-0000AB780000}"/>
    <cellStyle name="40% - Accent5 3 3 2 2 2 5" xfId="28587" xr:uid="{00000000-0005-0000-0000-0000AC780000}"/>
    <cellStyle name="40% - Accent5 3 3 2 2 2 5 2" xfId="28588" xr:uid="{00000000-0005-0000-0000-0000AD780000}"/>
    <cellStyle name="40% - Accent5 3 3 2 2 2 6" xfId="28589" xr:uid="{00000000-0005-0000-0000-0000AE780000}"/>
    <cellStyle name="40% - Accent5 3 3 2 2 2 6 2" xfId="28590" xr:uid="{00000000-0005-0000-0000-0000AF780000}"/>
    <cellStyle name="40% - Accent5 3 3 2 2 2 7" xfId="28591" xr:uid="{00000000-0005-0000-0000-0000B0780000}"/>
    <cellStyle name="40% - Accent5 3 3 2 2 3" xfId="28592" xr:uid="{00000000-0005-0000-0000-0000B1780000}"/>
    <cellStyle name="40% - Accent5 3 3 2 2 3 2" xfId="28593" xr:uid="{00000000-0005-0000-0000-0000B2780000}"/>
    <cellStyle name="40% - Accent5 3 3 2 2 3 2 2" xfId="28594" xr:uid="{00000000-0005-0000-0000-0000B3780000}"/>
    <cellStyle name="40% - Accent5 3 3 2 2 3 2 3" xfId="28595" xr:uid="{00000000-0005-0000-0000-0000B4780000}"/>
    <cellStyle name="40% - Accent5 3 3 2 2 3 3" xfId="28596" xr:uid="{00000000-0005-0000-0000-0000B5780000}"/>
    <cellStyle name="40% - Accent5 3 3 2 2 3 3 2" xfId="28597" xr:uid="{00000000-0005-0000-0000-0000B6780000}"/>
    <cellStyle name="40% - Accent5 3 3 2 2 3 4" xfId="28598" xr:uid="{00000000-0005-0000-0000-0000B7780000}"/>
    <cellStyle name="40% - Accent5 3 3 2 2 3 4 2" xfId="28599" xr:uid="{00000000-0005-0000-0000-0000B8780000}"/>
    <cellStyle name="40% - Accent5 3 3 2 2 3 5" xfId="28600" xr:uid="{00000000-0005-0000-0000-0000B9780000}"/>
    <cellStyle name="40% - Accent5 3 3 2 2 4" xfId="28601" xr:uid="{00000000-0005-0000-0000-0000BA780000}"/>
    <cellStyle name="40% - Accent5 3 3 2 2 4 2" xfId="28602" xr:uid="{00000000-0005-0000-0000-0000BB780000}"/>
    <cellStyle name="40% - Accent5 3 3 2 2 4 2 2" xfId="28603" xr:uid="{00000000-0005-0000-0000-0000BC780000}"/>
    <cellStyle name="40% - Accent5 3 3 2 2 4 2 3" xfId="28604" xr:uid="{00000000-0005-0000-0000-0000BD780000}"/>
    <cellStyle name="40% - Accent5 3 3 2 2 4 3" xfId="28605" xr:uid="{00000000-0005-0000-0000-0000BE780000}"/>
    <cellStyle name="40% - Accent5 3 3 2 2 4 4" xfId="28606" xr:uid="{00000000-0005-0000-0000-0000BF780000}"/>
    <cellStyle name="40% - Accent5 3 3 2 2 5" xfId="28607" xr:uid="{00000000-0005-0000-0000-0000C0780000}"/>
    <cellStyle name="40% - Accent5 3 3 2 2 5 2" xfId="28608" xr:uid="{00000000-0005-0000-0000-0000C1780000}"/>
    <cellStyle name="40% - Accent5 3 3 2 2 5 3" xfId="28609" xr:uid="{00000000-0005-0000-0000-0000C2780000}"/>
    <cellStyle name="40% - Accent5 3 3 2 2 6" xfId="28610" xr:uid="{00000000-0005-0000-0000-0000C3780000}"/>
    <cellStyle name="40% - Accent5 3 3 2 2 6 2" xfId="28611" xr:uid="{00000000-0005-0000-0000-0000C4780000}"/>
    <cellStyle name="40% - Accent5 3 3 2 2 7" xfId="28612" xr:uid="{00000000-0005-0000-0000-0000C5780000}"/>
    <cellStyle name="40% - Accent5 3 3 2 2 7 2" xfId="28613" xr:uid="{00000000-0005-0000-0000-0000C6780000}"/>
    <cellStyle name="40% - Accent5 3 3 2 2 8" xfId="28614" xr:uid="{00000000-0005-0000-0000-0000C7780000}"/>
    <cellStyle name="40% - Accent5 3 3 2 3" xfId="28615" xr:uid="{00000000-0005-0000-0000-0000C8780000}"/>
    <cellStyle name="40% - Accent5 3 3 2 3 2" xfId="28616" xr:uid="{00000000-0005-0000-0000-0000C9780000}"/>
    <cellStyle name="40% - Accent5 3 3 2 3 2 2" xfId="28617" xr:uid="{00000000-0005-0000-0000-0000CA780000}"/>
    <cellStyle name="40% - Accent5 3 3 2 3 2 2 2" xfId="28618" xr:uid="{00000000-0005-0000-0000-0000CB780000}"/>
    <cellStyle name="40% - Accent5 3 3 2 3 2 2 2 2" xfId="28619" xr:uid="{00000000-0005-0000-0000-0000CC780000}"/>
    <cellStyle name="40% - Accent5 3 3 2 3 2 2 2 3" xfId="28620" xr:uid="{00000000-0005-0000-0000-0000CD780000}"/>
    <cellStyle name="40% - Accent5 3 3 2 3 2 2 3" xfId="28621" xr:uid="{00000000-0005-0000-0000-0000CE780000}"/>
    <cellStyle name="40% - Accent5 3 3 2 3 2 2 4" xfId="28622" xr:uid="{00000000-0005-0000-0000-0000CF780000}"/>
    <cellStyle name="40% - Accent5 3 3 2 3 2 3" xfId="28623" xr:uid="{00000000-0005-0000-0000-0000D0780000}"/>
    <cellStyle name="40% - Accent5 3 3 2 3 2 3 2" xfId="28624" xr:uid="{00000000-0005-0000-0000-0000D1780000}"/>
    <cellStyle name="40% - Accent5 3 3 2 3 2 3 2 2" xfId="28625" xr:uid="{00000000-0005-0000-0000-0000D2780000}"/>
    <cellStyle name="40% - Accent5 3 3 2 3 2 3 2 3" xfId="28626" xr:uid="{00000000-0005-0000-0000-0000D3780000}"/>
    <cellStyle name="40% - Accent5 3 3 2 3 2 3 3" xfId="28627" xr:uid="{00000000-0005-0000-0000-0000D4780000}"/>
    <cellStyle name="40% - Accent5 3 3 2 3 2 3 4" xfId="28628" xr:uid="{00000000-0005-0000-0000-0000D5780000}"/>
    <cellStyle name="40% - Accent5 3 3 2 3 2 4" xfId="28629" xr:uid="{00000000-0005-0000-0000-0000D6780000}"/>
    <cellStyle name="40% - Accent5 3 3 2 3 2 4 2" xfId="28630" xr:uid="{00000000-0005-0000-0000-0000D7780000}"/>
    <cellStyle name="40% - Accent5 3 3 2 3 2 4 3" xfId="28631" xr:uid="{00000000-0005-0000-0000-0000D8780000}"/>
    <cellStyle name="40% - Accent5 3 3 2 3 2 5" xfId="28632" xr:uid="{00000000-0005-0000-0000-0000D9780000}"/>
    <cellStyle name="40% - Accent5 3 3 2 3 2 5 2" xfId="28633" xr:uid="{00000000-0005-0000-0000-0000DA780000}"/>
    <cellStyle name="40% - Accent5 3 3 2 3 2 6" xfId="28634" xr:uid="{00000000-0005-0000-0000-0000DB780000}"/>
    <cellStyle name="40% - Accent5 3 3 2 3 2 6 2" xfId="28635" xr:uid="{00000000-0005-0000-0000-0000DC780000}"/>
    <cellStyle name="40% - Accent5 3 3 2 3 2 7" xfId="28636" xr:uid="{00000000-0005-0000-0000-0000DD780000}"/>
    <cellStyle name="40% - Accent5 3 3 2 3 3" xfId="28637" xr:uid="{00000000-0005-0000-0000-0000DE780000}"/>
    <cellStyle name="40% - Accent5 3 3 2 3 3 2" xfId="28638" xr:uid="{00000000-0005-0000-0000-0000DF780000}"/>
    <cellStyle name="40% - Accent5 3 3 2 3 3 2 2" xfId="28639" xr:uid="{00000000-0005-0000-0000-0000E0780000}"/>
    <cellStyle name="40% - Accent5 3 3 2 3 3 2 3" xfId="28640" xr:uid="{00000000-0005-0000-0000-0000E1780000}"/>
    <cellStyle name="40% - Accent5 3 3 2 3 3 3" xfId="28641" xr:uid="{00000000-0005-0000-0000-0000E2780000}"/>
    <cellStyle name="40% - Accent5 3 3 2 3 3 3 2" xfId="28642" xr:uid="{00000000-0005-0000-0000-0000E3780000}"/>
    <cellStyle name="40% - Accent5 3 3 2 3 3 4" xfId="28643" xr:uid="{00000000-0005-0000-0000-0000E4780000}"/>
    <cellStyle name="40% - Accent5 3 3 2 3 3 4 2" xfId="28644" xr:uid="{00000000-0005-0000-0000-0000E5780000}"/>
    <cellStyle name="40% - Accent5 3 3 2 3 3 5" xfId="28645" xr:uid="{00000000-0005-0000-0000-0000E6780000}"/>
    <cellStyle name="40% - Accent5 3 3 2 3 4" xfId="28646" xr:uid="{00000000-0005-0000-0000-0000E7780000}"/>
    <cellStyle name="40% - Accent5 3 3 2 3 4 2" xfId="28647" xr:uid="{00000000-0005-0000-0000-0000E8780000}"/>
    <cellStyle name="40% - Accent5 3 3 2 3 4 2 2" xfId="28648" xr:uid="{00000000-0005-0000-0000-0000E9780000}"/>
    <cellStyle name="40% - Accent5 3 3 2 3 4 2 3" xfId="28649" xr:uid="{00000000-0005-0000-0000-0000EA780000}"/>
    <cellStyle name="40% - Accent5 3 3 2 3 4 3" xfId="28650" xr:uid="{00000000-0005-0000-0000-0000EB780000}"/>
    <cellStyle name="40% - Accent5 3 3 2 3 4 4" xfId="28651" xr:uid="{00000000-0005-0000-0000-0000EC780000}"/>
    <cellStyle name="40% - Accent5 3 3 2 3 5" xfId="28652" xr:uid="{00000000-0005-0000-0000-0000ED780000}"/>
    <cellStyle name="40% - Accent5 3 3 2 3 5 2" xfId="28653" xr:uid="{00000000-0005-0000-0000-0000EE780000}"/>
    <cellStyle name="40% - Accent5 3 3 2 3 5 3" xfId="28654" xr:uid="{00000000-0005-0000-0000-0000EF780000}"/>
    <cellStyle name="40% - Accent5 3 3 2 3 6" xfId="28655" xr:uid="{00000000-0005-0000-0000-0000F0780000}"/>
    <cellStyle name="40% - Accent5 3 3 2 3 6 2" xfId="28656" xr:uid="{00000000-0005-0000-0000-0000F1780000}"/>
    <cellStyle name="40% - Accent5 3 3 2 3 7" xfId="28657" xr:uid="{00000000-0005-0000-0000-0000F2780000}"/>
    <cellStyle name="40% - Accent5 3 3 2 3 7 2" xfId="28658" xr:uid="{00000000-0005-0000-0000-0000F3780000}"/>
    <cellStyle name="40% - Accent5 3 3 2 3 8" xfId="28659" xr:uid="{00000000-0005-0000-0000-0000F4780000}"/>
    <cellStyle name="40% - Accent5 3 3 2 4" xfId="28660" xr:uid="{00000000-0005-0000-0000-0000F5780000}"/>
    <cellStyle name="40% - Accent5 3 3 2 4 2" xfId="28661" xr:uid="{00000000-0005-0000-0000-0000F6780000}"/>
    <cellStyle name="40% - Accent5 3 3 2 4 2 2" xfId="28662" xr:uid="{00000000-0005-0000-0000-0000F7780000}"/>
    <cellStyle name="40% - Accent5 3 3 2 4 2 2 2" xfId="28663" xr:uid="{00000000-0005-0000-0000-0000F8780000}"/>
    <cellStyle name="40% - Accent5 3 3 2 4 2 2 3" xfId="28664" xr:uid="{00000000-0005-0000-0000-0000F9780000}"/>
    <cellStyle name="40% - Accent5 3 3 2 4 2 3" xfId="28665" xr:uid="{00000000-0005-0000-0000-0000FA780000}"/>
    <cellStyle name="40% - Accent5 3 3 2 4 2 4" xfId="28666" xr:uid="{00000000-0005-0000-0000-0000FB780000}"/>
    <cellStyle name="40% - Accent5 3 3 2 4 3" xfId="28667" xr:uid="{00000000-0005-0000-0000-0000FC780000}"/>
    <cellStyle name="40% - Accent5 3 3 2 4 3 2" xfId="28668" xr:uid="{00000000-0005-0000-0000-0000FD780000}"/>
    <cellStyle name="40% - Accent5 3 3 2 4 3 2 2" xfId="28669" xr:uid="{00000000-0005-0000-0000-0000FE780000}"/>
    <cellStyle name="40% - Accent5 3 3 2 4 3 2 3" xfId="28670" xr:uid="{00000000-0005-0000-0000-0000FF780000}"/>
    <cellStyle name="40% - Accent5 3 3 2 4 3 3" xfId="28671" xr:uid="{00000000-0005-0000-0000-000000790000}"/>
    <cellStyle name="40% - Accent5 3 3 2 4 3 4" xfId="28672" xr:uid="{00000000-0005-0000-0000-000001790000}"/>
    <cellStyle name="40% - Accent5 3 3 2 4 4" xfId="28673" xr:uid="{00000000-0005-0000-0000-000002790000}"/>
    <cellStyle name="40% - Accent5 3 3 2 4 4 2" xfId="28674" xr:uid="{00000000-0005-0000-0000-000003790000}"/>
    <cellStyle name="40% - Accent5 3 3 2 4 4 3" xfId="28675" xr:uid="{00000000-0005-0000-0000-000004790000}"/>
    <cellStyle name="40% - Accent5 3 3 2 4 5" xfId="28676" xr:uid="{00000000-0005-0000-0000-000005790000}"/>
    <cellStyle name="40% - Accent5 3 3 2 4 5 2" xfId="28677" xr:uid="{00000000-0005-0000-0000-000006790000}"/>
    <cellStyle name="40% - Accent5 3 3 2 4 6" xfId="28678" xr:uid="{00000000-0005-0000-0000-000007790000}"/>
    <cellStyle name="40% - Accent5 3 3 2 4 6 2" xfId="28679" xr:uid="{00000000-0005-0000-0000-000008790000}"/>
    <cellStyle name="40% - Accent5 3 3 2 4 7" xfId="28680" xr:uid="{00000000-0005-0000-0000-000009790000}"/>
    <cellStyle name="40% - Accent5 3 3 2 5" xfId="28681" xr:uid="{00000000-0005-0000-0000-00000A790000}"/>
    <cellStyle name="40% - Accent5 3 3 2 5 2" xfId="28682" xr:uid="{00000000-0005-0000-0000-00000B790000}"/>
    <cellStyle name="40% - Accent5 3 3 2 5 2 2" xfId="28683" xr:uid="{00000000-0005-0000-0000-00000C790000}"/>
    <cellStyle name="40% - Accent5 3 3 2 5 2 3" xfId="28684" xr:uid="{00000000-0005-0000-0000-00000D790000}"/>
    <cellStyle name="40% - Accent5 3 3 2 5 3" xfId="28685" xr:uid="{00000000-0005-0000-0000-00000E790000}"/>
    <cellStyle name="40% - Accent5 3 3 2 5 3 2" xfId="28686" xr:uid="{00000000-0005-0000-0000-00000F790000}"/>
    <cellStyle name="40% - Accent5 3 3 2 5 4" xfId="28687" xr:uid="{00000000-0005-0000-0000-000010790000}"/>
    <cellStyle name="40% - Accent5 3 3 2 5 4 2" xfId="28688" xr:uid="{00000000-0005-0000-0000-000011790000}"/>
    <cellStyle name="40% - Accent5 3 3 2 5 5" xfId="28689" xr:uid="{00000000-0005-0000-0000-000012790000}"/>
    <cellStyle name="40% - Accent5 3 3 2 6" xfId="28690" xr:uid="{00000000-0005-0000-0000-000013790000}"/>
    <cellStyle name="40% - Accent5 3 3 2 6 2" xfId="28691" xr:uid="{00000000-0005-0000-0000-000014790000}"/>
    <cellStyle name="40% - Accent5 3 3 2 6 2 2" xfId="28692" xr:uid="{00000000-0005-0000-0000-000015790000}"/>
    <cellStyle name="40% - Accent5 3 3 2 6 2 3" xfId="28693" xr:uid="{00000000-0005-0000-0000-000016790000}"/>
    <cellStyle name="40% - Accent5 3 3 2 6 3" xfId="28694" xr:uid="{00000000-0005-0000-0000-000017790000}"/>
    <cellStyle name="40% - Accent5 3 3 2 6 4" xfId="28695" xr:uid="{00000000-0005-0000-0000-000018790000}"/>
    <cellStyle name="40% - Accent5 3 3 2 7" xfId="28696" xr:uid="{00000000-0005-0000-0000-000019790000}"/>
    <cellStyle name="40% - Accent5 3 3 2 7 2" xfId="28697" xr:uid="{00000000-0005-0000-0000-00001A790000}"/>
    <cellStyle name="40% - Accent5 3 3 2 7 3" xfId="28698" xr:uid="{00000000-0005-0000-0000-00001B790000}"/>
    <cellStyle name="40% - Accent5 3 3 2 8" xfId="28699" xr:uid="{00000000-0005-0000-0000-00001C790000}"/>
    <cellStyle name="40% - Accent5 3 3 2 8 2" xfId="28700" xr:uid="{00000000-0005-0000-0000-00001D790000}"/>
    <cellStyle name="40% - Accent5 3 3 2 9" xfId="28701" xr:uid="{00000000-0005-0000-0000-00001E790000}"/>
    <cellStyle name="40% - Accent5 3 3 2 9 2" xfId="28702" xr:uid="{00000000-0005-0000-0000-00001F790000}"/>
    <cellStyle name="40% - Accent5 3 3 3" xfId="28703" xr:uid="{00000000-0005-0000-0000-000020790000}"/>
    <cellStyle name="40% - Accent5 3 3 3 10" xfId="28704" xr:uid="{00000000-0005-0000-0000-000021790000}"/>
    <cellStyle name="40% - Accent5 3 3 3 2" xfId="28705" xr:uid="{00000000-0005-0000-0000-000022790000}"/>
    <cellStyle name="40% - Accent5 3 3 3 2 2" xfId="28706" xr:uid="{00000000-0005-0000-0000-000023790000}"/>
    <cellStyle name="40% - Accent5 3 3 3 2 2 2" xfId="28707" xr:uid="{00000000-0005-0000-0000-000024790000}"/>
    <cellStyle name="40% - Accent5 3 3 3 2 2 2 2" xfId="28708" xr:uid="{00000000-0005-0000-0000-000025790000}"/>
    <cellStyle name="40% - Accent5 3 3 3 2 2 2 2 2" xfId="28709" xr:uid="{00000000-0005-0000-0000-000026790000}"/>
    <cellStyle name="40% - Accent5 3 3 3 2 2 2 2 3" xfId="28710" xr:uid="{00000000-0005-0000-0000-000027790000}"/>
    <cellStyle name="40% - Accent5 3 3 3 2 2 2 3" xfId="28711" xr:uid="{00000000-0005-0000-0000-000028790000}"/>
    <cellStyle name="40% - Accent5 3 3 3 2 2 2 4" xfId="28712" xr:uid="{00000000-0005-0000-0000-000029790000}"/>
    <cellStyle name="40% - Accent5 3 3 3 2 2 3" xfId="28713" xr:uid="{00000000-0005-0000-0000-00002A790000}"/>
    <cellStyle name="40% - Accent5 3 3 3 2 2 3 2" xfId="28714" xr:uid="{00000000-0005-0000-0000-00002B790000}"/>
    <cellStyle name="40% - Accent5 3 3 3 2 2 3 2 2" xfId="28715" xr:uid="{00000000-0005-0000-0000-00002C790000}"/>
    <cellStyle name="40% - Accent5 3 3 3 2 2 3 2 3" xfId="28716" xr:uid="{00000000-0005-0000-0000-00002D790000}"/>
    <cellStyle name="40% - Accent5 3 3 3 2 2 3 3" xfId="28717" xr:uid="{00000000-0005-0000-0000-00002E790000}"/>
    <cellStyle name="40% - Accent5 3 3 3 2 2 3 4" xfId="28718" xr:uid="{00000000-0005-0000-0000-00002F790000}"/>
    <cellStyle name="40% - Accent5 3 3 3 2 2 4" xfId="28719" xr:uid="{00000000-0005-0000-0000-000030790000}"/>
    <cellStyle name="40% - Accent5 3 3 3 2 2 4 2" xfId="28720" xr:uid="{00000000-0005-0000-0000-000031790000}"/>
    <cellStyle name="40% - Accent5 3 3 3 2 2 4 3" xfId="28721" xr:uid="{00000000-0005-0000-0000-000032790000}"/>
    <cellStyle name="40% - Accent5 3 3 3 2 2 5" xfId="28722" xr:uid="{00000000-0005-0000-0000-000033790000}"/>
    <cellStyle name="40% - Accent5 3 3 3 2 2 5 2" xfId="28723" xr:uid="{00000000-0005-0000-0000-000034790000}"/>
    <cellStyle name="40% - Accent5 3 3 3 2 2 6" xfId="28724" xr:uid="{00000000-0005-0000-0000-000035790000}"/>
    <cellStyle name="40% - Accent5 3 3 3 2 2 6 2" xfId="28725" xr:uid="{00000000-0005-0000-0000-000036790000}"/>
    <cellStyle name="40% - Accent5 3 3 3 2 2 7" xfId="28726" xr:uid="{00000000-0005-0000-0000-000037790000}"/>
    <cellStyle name="40% - Accent5 3 3 3 2 3" xfId="28727" xr:uid="{00000000-0005-0000-0000-000038790000}"/>
    <cellStyle name="40% - Accent5 3 3 3 2 3 2" xfId="28728" xr:uid="{00000000-0005-0000-0000-000039790000}"/>
    <cellStyle name="40% - Accent5 3 3 3 2 3 2 2" xfId="28729" xr:uid="{00000000-0005-0000-0000-00003A790000}"/>
    <cellStyle name="40% - Accent5 3 3 3 2 3 2 3" xfId="28730" xr:uid="{00000000-0005-0000-0000-00003B790000}"/>
    <cellStyle name="40% - Accent5 3 3 3 2 3 3" xfId="28731" xr:uid="{00000000-0005-0000-0000-00003C790000}"/>
    <cellStyle name="40% - Accent5 3 3 3 2 3 3 2" xfId="28732" xr:uid="{00000000-0005-0000-0000-00003D790000}"/>
    <cellStyle name="40% - Accent5 3 3 3 2 3 4" xfId="28733" xr:uid="{00000000-0005-0000-0000-00003E790000}"/>
    <cellStyle name="40% - Accent5 3 3 3 2 3 4 2" xfId="28734" xr:uid="{00000000-0005-0000-0000-00003F790000}"/>
    <cellStyle name="40% - Accent5 3 3 3 2 3 5" xfId="28735" xr:uid="{00000000-0005-0000-0000-000040790000}"/>
    <cellStyle name="40% - Accent5 3 3 3 2 4" xfId="28736" xr:uid="{00000000-0005-0000-0000-000041790000}"/>
    <cellStyle name="40% - Accent5 3 3 3 2 4 2" xfId="28737" xr:uid="{00000000-0005-0000-0000-000042790000}"/>
    <cellStyle name="40% - Accent5 3 3 3 2 4 2 2" xfId="28738" xr:uid="{00000000-0005-0000-0000-000043790000}"/>
    <cellStyle name="40% - Accent5 3 3 3 2 4 2 3" xfId="28739" xr:uid="{00000000-0005-0000-0000-000044790000}"/>
    <cellStyle name="40% - Accent5 3 3 3 2 4 3" xfId="28740" xr:uid="{00000000-0005-0000-0000-000045790000}"/>
    <cellStyle name="40% - Accent5 3 3 3 2 4 4" xfId="28741" xr:uid="{00000000-0005-0000-0000-000046790000}"/>
    <cellStyle name="40% - Accent5 3 3 3 2 5" xfId="28742" xr:uid="{00000000-0005-0000-0000-000047790000}"/>
    <cellStyle name="40% - Accent5 3 3 3 2 5 2" xfId="28743" xr:uid="{00000000-0005-0000-0000-000048790000}"/>
    <cellStyle name="40% - Accent5 3 3 3 2 5 3" xfId="28744" xr:uid="{00000000-0005-0000-0000-000049790000}"/>
    <cellStyle name="40% - Accent5 3 3 3 2 6" xfId="28745" xr:uid="{00000000-0005-0000-0000-00004A790000}"/>
    <cellStyle name="40% - Accent5 3 3 3 2 6 2" xfId="28746" xr:uid="{00000000-0005-0000-0000-00004B790000}"/>
    <cellStyle name="40% - Accent5 3 3 3 2 7" xfId="28747" xr:uid="{00000000-0005-0000-0000-00004C790000}"/>
    <cellStyle name="40% - Accent5 3 3 3 2 7 2" xfId="28748" xr:uid="{00000000-0005-0000-0000-00004D790000}"/>
    <cellStyle name="40% - Accent5 3 3 3 2 8" xfId="28749" xr:uid="{00000000-0005-0000-0000-00004E790000}"/>
    <cellStyle name="40% - Accent5 3 3 3 3" xfId="28750" xr:uid="{00000000-0005-0000-0000-00004F790000}"/>
    <cellStyle name="40% - Accent5 3 3 3 3 2" xfId="28751" xr:uid="{00000000-0005-0000-0000-000050790000}"/>
    <cellStyle name="40% - Accent5 3 3 3 3 2 2" xfId="28752" xr:uid="{00000000-0005-0000-0000-000051790000}"/>
    <cellStyle name="40% - Accent5 3 3 3 3 2 2 2" xfId="28753" xr:uid="{00000000-0005-0000-0000-000052790000}"/>
    <cellStyle name="40% - Accent5 3 3 3 3 2 2 2 2" xfId="28754" xr:uid="{00000000-0005-0000-0000-000053790000}"/>
    <cellStyle name="40% - Accent5 3 3 3 3 2 2 2 3" xfId="28755" xr:uid="{00000000-0005-0000-0000-000054790000}"/>
    <cellStyle name="40% - Accent5 3 3 3 3 2 2 3" xfId="28756" xr:uid="{00000000-0005-0000-0000-000055790000}"/>
    <cellStyle name="40% - Accent5 3 3 3 3 2 2 4" xfId="28757" xr:uid="{00000000-0005-0000-0000-000056790000}"/>
    <cellStyle name="40% - Accent5 3 3 3 3 2 3" xfId="28758" xr:uid="{00000000-0005-0000-0000-000057790000}"/>
    <cellStyle name="40% - Accent5 3 3 3 3 2 3 2" xfId="28759" xr:uid="{00000000-0005-0000-0000-000058790000}"/>
    <cellStyle name="40% - Accent5 3 3 3 3 2 3 2 2" xfId="28760" xr:uid="{00000000-0005-0000-0000-000059790000}"/>
    <cellStyle name="40% - Accent5 3 3 3 3 2 3 2 3" xfId="28761" xr:uid="{00000000-0005-0000-0000-00005A790000}"/>
    <cellStyle name="40% - Accent5 3 3 3 3 2 3 3" xfId="28762" xr:uid="{00000000-0005-0000-0000-00005B790000}"/>
    <cellStyle name="40% - Accent5 3 3 3 3 2 3 4" xfId="28763" xr:uid="{00000000-0005-0000-0000-00005C790000}"/>
    <cellStyle name="40% - Accent5 3 3 3 3 2 4" xfId="28764" xr:uid="{00000000-0005-0000-0000-00005D790000}"/>
    <cellStyle name="40% - Accent5 3 3 3 3 2 4 2" xfId="28765" xr:uid="{00000000-0005-0000-0000-00005E790000}"/>
    <cellStyle name="40% - Accent5 3 3 3 3 2 4 3" xfId="28766" xr:uid="{00000000-0005-0000-0000-00005F790000}"/>
    <cellStyle name="40% - Accent5 3 3 3 3 2 5" xfId="28767" xr:uid="{00000000-0005-0000-0000-000060790000}"/>
    <cellStyle name="40% - Accent5 3 3 3 3 2 5 2" xfId="28768" xr:uid="{00000000-0005-0000-0000-000061790000}"/>
    <cellStyle name="40% - Accent5 3 3 3 3 2 6" xfId="28769" xr:uid="{00000000-0005-0000-0000-000062790000}"/>
    <cellStyle name="40% - Accent5 3 3 3 3 2 6 2" xfId="28770" xr:uid="{00000000-0005-0000-0000-000063790000}"/>
    <cellStyle name="40% - Accent5 3 3 3 3 2 7" xfId="28771" xr:uid="{00000000-0005-0000-0000-000064790000}"/>
    <cellStyle name="40% - Accent5 3 3 3 3 3" xfId="28772" xr:uid="{00000000-0005-0000-0000-000065790000}"/>
    <cellStyle name="40% - Accent5 3 3 3 3 3 2" xfId="28773" xr:uid="{00000000-0005-0000-0000-000066790000}"/>
    <cellStyle name="40% - Accent5 3 3 3 3 3 2 2" xfId="28774" xr:uid="{00000000-0005-0000-0000-000067790000}"/>
    <cellStyle name="40% - Accent5 3 3 3 3 3 2 3" xfId="28775" xr:uid="{00000000-0005-0000-0000-000068790000}"/>
    <cellStyle name="40% - Accent5 3 3 3 3 3 3" xfId="28776" xr:uid="{00000000-0005-0000-0000-000069790000}"/>
    <cellStyle name="40% - Accent5 3 3 3 3 3 3 2" xfId="28777" xr:uid="{00000000-0005-0000-0000-00006A790000}"/>
    <cellStyle name="40% - Accent5 3 3 3 3 3 4" xfId="28778" xr:uid="{00000000-0005-0000-0000-00006B790000}"/>
    <cellStyle name="40% - Accent5 3 3 3 3 3 4 2" xfId="28779" xr:uid="{00000000-0005-0000-0000-00006C790000}"/>
    <cellStyle name="40% - Accent5 3 3 3 3 3 5" xfId="28780" xr:uid="{00000000-0005-0000-0000-00006D790000}"/>
    <cellStyle name="40% - Accent5 3 3 3 3 4" xfId="28781" xr:uid="{00000000-0005-0000-0000-00006E790000}"/>
    <cellStyle name="40% - Accent5 3 3 3 3 4 2" xfId="28782" xr:uid="{00000000-0005-0000-0000-00006F790000}"/>
    <cellStyle name="40% - Accent5 3 3 3 3 4 2 2" xfId="28783" xr:uid="{00000000-0005-0000-0000-000070790000}"/>
    <cellStyle name="40% - Accent5 3 3 3 3 4 2 3" xfId="28784" xr:uid="{00000000-0005-0000-0000-000071790000}"/>
    <cellStyle name="40% - Accent5 3 3 3 3 4 3" xfId="28785" xr:uid="{00000000-0005-0000-0000-000072790000}"/>
    <cellStyle name="40% - Accent5 3 3 3 3 4 4" xfId="28786" xr:uid="{00000000-0005-0000-0000-000073790000}"/>
    <cellStyle name="40% - Accent5 3 3 3 3 5" xfId="28787" xr:uid="{00000000-0005-0000-0000-000074790000}"/>
    <cellStyle name="40% - Accent5 3 3 3 3 5 2" xfId="28788" xr:uid="{00000000-0005-0000-0000-000075790000}"/>
    <cellStyle name="40% - Accent5 3 3 3 3 5 3" xfId="28789" xr:uid="{00000000-0005-0000-0000-000076790000}"/>
    <cellStyle name="40% - Accent5 3 3 3 3 6" xfId="28790" xr:uid="{00000000-0005-0000-0000-000077790000}"/>
    <cellStyle name="40% - Accent5 3 3 3 3 6 2" xfId="28791" xr:uid="{00000000-0005-0000-0000-000078790000}"/>
    <cellStyle name="40% - Accent5 3 3 3 3 7" xfId="28792" xr:uid="{00000000-0005-0000-0000-000079790000}"/>
    <cellStyle name="40% - Accent5 3 3 3 3 7 2" xfId="28793" xr:uid="{00000000-0005-0000-0000-00007A790000}"/>
    <cellStyle name="40% - Accent5 3 3 3 3 8" xfId="28794" xr:uid="{00000000-0005-0000-0000-00007B790000}"/>
    <cellStyle name="40% - Accent5 3 3 3 4" xfId="28795" xr:uid="{00000000-0005-0000-0000-00007C790000}"/>
    <cellStyle name="40% - Accent5 3 3 3 4 2" xfId="28796" xr:uid="{00000000-0005-0000-0000-00007D790000}"/>
    <cellStyle name="40% - Accent5 3 3 3 4 2 2" xfId="28797" xr:uid="{00000000-0005-0000-0000-00007E790000}"/>
    <cellStyle name="40% - Accent5 3 3 3 4 2 2 2" xfId="28798" xr:uid="{00000000-0005-0000-0000-00007F790000}"/>
    <cellStyle name="40% - Accent5 3 3 3 4 2 2 3" xfId="28799" xr:uid="{00000000-0005-0000-0000-000080790000}"/>
    <cellStyle name="40% - Accent5 3 3 3 4 2 3" xfId="28800" xr:uid="{00000000-0005-0000-0000-000081790000}"/>
    <cellStyle name="40% - Accent5 3 3 3 4 2 4" xfId="28801" xr:uid="{00000000-0005-0000-0000-000082790000}"/>
    <cellStyle name="40% - Accent5 3 3 3 4 3" xfId="28802" xr:uid="{00000000-0005-0000-0000-000083790000}"/>
    <cellStyle name="40% - Accent5 3 3 3 4 3 2" xfId="28803" xr:uid="{00000000-0005-0000-0000-000084790000}"/>
    <cellStyle name="40% - Accent5 3 3 3 4 3 2 2" xfId="28804" xr:uid="{00000000-0005-0000-0000-000085790000}"/>
    <cellStyle name="40% - Accent5 3 3 3 4 3 2 3" xfId="28805" xr:uid="{00000000-0005-0000-0000-000086790000}"/>
    <cellStyle name="40% - Accent5 3 3 3 4 3 3" xfId="28806" xr:uid="{00000000-0005-0000-0000-000087790000}"/>
    <cellStyle name="40% - Accent5 3 3 3 4 3 4" xfId="28807" xr:uid="{00000000-0005-0000-0000-000088790000}"/>
    <cellStyle name="40% - Accent5 3 3 3 4 4" xfId="28808" xr:uid="{00000000-0005-0000-0000-000089790000}"/>
    <cellStyle name="40% - Accent5 3 3 3 4 4 2" xfId="28809" xr:uid="{00000000-0005-0000-0000-00008A790000}"/>
    <cellStyle name="40% - Accent5 3 3 3 4 4 3" xfId="28810" xr:uid="{00000000-0005-0000-0000-00008B790000}"/>
    <cellStyle name="40% - Accent5 3 3 3 4 5" xfId="28811" xr:uid="{00000000-0005-0000-0000-00008C790000}"/>
    <cellStyle name="40% - Accent5 3 3 3 4 5 2" xfId="28812" xr:uid="{00000000-0005-0000-0000-00008D790000}"/>
    <cellStyle name="40% - Accent5 3 3 3 4 6" xfId="28813" xr:uid="{00000000-0005-0000-0000-00008E790000}"/>
    <cellStyle name="40% - Accent5 3 3 3 4 6 2" xfId="28814" xr:uid="{00000000-0005-0000-0000-00008F790000}"/>
    <cellStyle name="40% - Accent5 3 3 3 4 7" xfId="28815" xr:uid="{00000000-0005-0000-0000-000090790000}"/>
    <cellStyle name="40% - Accent5 3 3 3 5" xfId="28816" xr:uid="{00000000-0005-0000-0000-000091790000}"/>
    <cellStyle name="40% - Accent5 3 3 3 5 2" xfId="28817" xr:uid="{00000000-0005-0000-0000-000092790000}"/>
    <cellStyle name="40% - Accent5 3 3 3 5 2 2" xfId="28818" xr:uid="{00000000-0005-0000-0000-000093790000}"/>
    <cellStyle name="40% - Accent5 3 3 3 5 2 3" xfId="28819" xr:uid="{00000000-0005-0000-0000-000094790000}"/>
    <cellStyle name="40% - Accent5 3 3 3 5 3" xfId="28820" xr:uid="{00000000-0005-0000-0000-000095790000}"/>
    <cellStyle name="40% - Accent5 3 3 3 5 3 2" xfId="28821" xr:uid="{00000000-0005-0000-0000-000096790000}"/>
    <cellStyle name="40% - Accent5 3 3 3 5 4" xfId="28822" xr:uid="{00000000-0005-0000-0000-000097790000}"/>
    <cellStyle name="40% - Accent5 3 3 3 5 4 2" xfId="28823" xr:uid="{00000000-0005-0000-0000-000098790000}"/>
    <cellStyle name="40% - Accent5 3 3 3 5 5" xfId="28824" xr:uid="{00000000-0005-0000-0000-000099790000}"/>
    <cellStyle name="40% - Accent5 3 3 3 6" xfId="28825" xr:uid="{00000000-0005-0000-0000-00009A790000}"/>
    <cellStyle name="40% - Accent5 3 3 3 6 2" xfId="28826" xr:uid="{00000000-0005-0000-0000-00009B790000}"/>
    <cellStyle name="40% - Accent5 3 3 3 6 2 2" xfId="28827" xr:uid="{00000000-0005-0000-0000-00009C790000}"/>
    <cellStyle name="40% - Accent5 3 3 3 6 2 3" xfId="28828" xr:uid="{00000000-0005-0000-0000-00009D790000}"/>
    <cellStyle name="40% - Accent5 3 3 3 6 3" xfId="28829" xr:uid="{00000000-0005-0000-0000-00009E790000}"/>
    <cellStyle name="40% - Accent5 3 3 3 6 4" xfId="28830" xr:uid="{00000000-0005-0000-0000-00009F790000}"/>
    <cellStyle name="40% - Accent5 3 3 3 7" xfId="28831" xr:uid="{00000000-0005-0000-0000-0000A0790000}"/>
    <cellStyle name="40% - Accent5 3 3 3 7 2" xfId="28832" xr:uid="{00000000-0005-0000-0000-0000A1790000}"/>
    <cellStyle name="40% - Accent5 3 3 3 7 3" xfId="28833" xr:uid="{00000000-0005-0000-0000-0000A2790000}"/>
    <cellStyle name="40% - Accent5 3 3 3 8" xfId="28834" xr:uid="{00000000-0005-0000-0000-0000A3790000}"/>
    <cellStyle name="40% - Accent5 3 3 3 8 2" xfId="28835" xr:uid="{00000000-0005-0000-0000-0000A4790000}"/>
    <cellStyle name="40% - Accent5 3 3 3 9" xfId="28836" xr:uid="{00000000-0005-0000-0000-0000A5790000}"/>
    <cellStyle name="40% - Accent5 3 3 3 9 2" xfId="28837" xr:uid="{00000000-0005-0000-0000-0000A6790000}"/>
    <cellStyle name="40% - Accent5 3 3 4" xfId="28838" xr:uid="{00000000-0005-0000-0000-0000A7790000}"/>
    <cellStyle name="40% - Accent5 3 3 4 2" xfId="28839" xr:uid="{00000000-0005-0000-0000-0000A8790000}"/>
    <cellStyle name="40% - Accent5 3 3 4 2 2" xfId="28840" xr:uid="{00000000-0005-0000-0000-0000A9790000}"/>
    <cellStyle name="40% - Accent5 3 3 4 2 2 2" xfId="28841" xr:uid="{00000000-0005-0000-0000-0000AA790000}"/>
    <cellStyle name="40% - Accent5 3 3 4 2 2 2 2" xfId="28842" xr:uid="{00000000-0005-0000-0000-0000AB790000}"/>
    <cellStyle name="40% - Accent5 3 3 4 2 2 2 3" xfId="28843" xr:uid="{00000000-0005-0000-0000-0000AC790000}"/>
    <cellStyle name="40% - Accent5 3 3 4 2 2 3" xfId="28844" xr:uid="{00000000-0005-0000-0000-0000AD790000}"/>
    <cellStyle name="40% - Accent5 3 3 4 2 2 4" xfId="28845" xr:uid="{00000000-0005-0000-0000-0000AE790000}"/>
    <cellStyle name="40% - Accent5 3 3 4 2 3" xfId="28846" xr:uid="{00000000-0005-0000-0000-0000AF790000}"/>
    <cellStyle name="40% - Accent5 3 3 4 2 3 2" xfId="28847" xr:uid="{00000000-0005-0000-0000-0000B0790000}"/>
    <cellStyle name="40% - Accent5 3 3 4 2 3 2 2" xfId="28848" xr:uid="{00000000-0005-0000-0000-0000B1790000}"/>
    <cellStyle name="40% - Accent5 3 3 4 2 3 2 3" xfId="28849" xr:uid="{00000000-0005-0000-0000-0000B2790000}"/>
    <cellStyle name="40% - Accent5 3 3 4 2 3 3" xfId="28850" xr:uid="{00000000-0005-0000-0000-0000B3790000}"/>
    <cellStyle name="40% - Accent5 3 3 4 2 3 4" xfId="28851" xr:uid="{00000000-0005-0000-0000-0000B4790000}"/>
    <cellStyle name="40% - Accent5 3 3 4 2 4" xfId="28852" xr:uid="{00000000-0005-0000-0000-0000B5790000}"/>
    <cellStyle name="40% - Accent5 3 3 4 2 4 2" xfId="28853" xr:uid="{00000000-0005-0000-0000-0000B6790000}"/>
    <cellStyle name="40% - Accent5 3 3 4 2 4 3" xfId="28854" xr:uid="{00000000-0005-0000-0000-0000B7790000}"/>
    <cellStyle name="40% - Accent5 3 3 4 2 5" xfId="28855" xr:uid="{00000000-0005-0000-0000-0000B8790000}"/>
    <cellStyle name="40% - Accent5 3 3 4 2 5 2" xfId="28856" xr:uid="{00000000-0005-0000-0000-0000B9790000}"/>
    <cellStyle name="40% - Accent5 3 3 4 2 6" xfId="28857" xr:uid="{00000000-0005-0000-0000-0000BA790000}"/>
    <cellStyle name="40% - Accent5 3 3 4 2 6 2" xfId="28858" xr:uid="{00000000-0005-0000-0000-0000BB790000}"/>
    <cellStyle name="40% - Accent5 3 3 4 2 7" xfId="28859" xr:uid="{00000000-0005-0000-0000-0000BC790000}"/>
    <cellStyle name="40% - Accent5 3 3 4 3" xfId="28860" xr:uid="{00000000-0005-0000-0000-0000BD790000}"/>
    <cellStyle name="40% - Accent5 3 3 4 3 2" xfId="28861" xr:uid="{00000000-0005-0000-0000-0000BE790000}"/>
    <cellStyle name="40% - Accent5 3 3 4 3 2 2" xfId="28862" xr:uid="{00000000-0005-0000-0000-0000BF790000}"/>
    <cellStyle name="40% - Accent5 3 3 4 3 2 3" xfId="28863" xr:uid="{00000000-0005-0000-0000-0000C0790000}"/>
    <cellStyle name="40% - Accent5 3 3 4 3 3" xfId="28864" xr:uid="{00000000-0005-0000-0000-0000C1790000}"/>
    <cellStyle name="40% - Accent5 3 3 4 3 3 2" xfId="28865" xr:uid="{00000000-0005-0000-0000-0000C2790000}"/>
    <cellStyle name="40% - Accent5 3 3 4 3 4" xfId="28866" xr:uid="{00000000-0005-0000-0000-0000C3790000}"/>
    <cellStyle name="40% - Accent5 3 3 4 3 4 2" xfId="28867" xr:uid="{00000000-0005-0000-0000-0000C4790000}"/>
    <cellStyle name="40% - Accent5 3 3 4 3 5" xfId="28868" xr:uid="{00000000-0005-0000-0000-0000C5790000}"/>
    <cellStyle name="40% - Accent5 3 3 4 4" xfId="28869" xr:uid="{00000000-0005-0000-0000-0000C6790000}"/>
    <cellStyle name="40% - Accent5 3 3 4 4 2" xfId="28870" xr:uid="{00000000-0005-0000-0000-0000C7790000}"/>
    <cellStyle name="40% - Accent5 3 3 4 4 2 2" xfId="28871" xr:uid="{00000000-0005-0000-0000-0000C8790000}"/>
    <cellStyle name="40% - Accent5 3 3 4 4 2 3" xfId="28872" xr:uid="{00000000-0005-0000-0000-0000C9790000}"/>
    <cellStyle name="40% - Accent5 3 3 4 4 3" xfId="28873" xr:uid="{00000000-0005-0000-0000-0000CA790000}"/>
    <cellStyle name="40% - Accent5 3 3 4 4 4" xfId="28874" xr:uid="{00000000-0005-0000-0000-0000CB790000}"/>
    <cellStyle name="40% - Accent5 3 3 4 5" xfId="28875" xr:uid="{00000000-0005-0000-0000-0000CC790000}"/>
    <cellStyle name="40% - Accent5 3 3 4 5 2" xfId="28876" xr:uid="{00000000-0005-0000-0000-0000CD790000}"/>
    <cellStyle name="40% - Accent5 3 3 4 5 3" xfId="28877" xr:uid="{00000000-0005-0000-0000-0000CE790000}"/>
    <cellStyle name="40% - Accent5 3 3 4 6" xfId="28878" xr:uid="{00000000-0005-0000-0000-0000CF790000}"/>
    <cellStyle name="40% - Accent5 3 3 4 6 2" xfId="28879" xr:uid="{00000000-0005-0000-0000-0000D0790000}"/>
    <cellStyle name="40% - Accent5 3 3 4 7" xfId="28880" xr:uid="{00000000-0005-0000-0000-0000D1790000}"/>
    <cellStyle name="40% - Accent5 3 3 4 7 2" xfId="28881" xr:uid="{00000000-0005-0000-0000-0000D2790000}"/>
    <cellStyle name="40% - Accent5 3 3 4 8" xfId="28882" xr:uid="{00000000-0005-0000-0000-0000D3790000}"/>
    <cellStyle name="40% - Accent5 3 3 5" xfId="28883" xr:uid="{00000000-0005-0000-0000-0000D4790000}"/>
    <cellStyle name="40% - Accent5 3 3 5 2" xfId="28884" xr:uid="{00000000-0005-0000-0000-0000D5790000}"/>
    <cellStyle name="40% - Accent5 3 3 5 2 2" xfId="28885" xr:uid="{00000000-0005-0000-0000-0000D6790000}"/>
    <cellStyle name="40% - Accent5 3 3 5 2 2 2" xfId="28886" xr:uid="{00000000-0005-0000-0000-0000D7790000}"/>
    <cellStyle name="40% - Accent5 3 3 5 2 2 2 2" xfId="28887" xr:uid="{00000000-0005-0000-0000-0000D8790000}"/>
    <cellStyle name="40% - Accent5 3 3 5 2 2 2 3" xfId="28888" xr:uid="{00000000-0005-0000-0000-0000D9790000}"/>
    <cellStyle name="40% - Accent5 3 3 5 2 2 3" xfId="28889" xr:uid="{00000000-0005-0000-0000-0000DA790000}"/>
    <cellStyle name="40% - Accent5 3 3 5 2 2 4" xfId="28890" xr:uid="{00000000-0005-0000-0000-0000DB790000}"/>
    <cellStyle name="40% - Accent5 3 3 5 2 3" xfId="28891" xr:uid="{00000000-0005-0000-0000-0000DC790000}"/>
    <cellStyle name="40% - Accent5 3 3 5 2 3 2" xfId="28892" xr:uid="{00000000-0005-0000-0000-0000DD790000}"/>
    <cellStyle name="40% - Accent5 3 3 5 2 3 2 2" xfId="28893" xr:uid="{00000000-0005-0000-0000-0000DE790000}"/>
    <cellStyle name="40% - Accent5 3 3 5 2 3 2 3" xfId="28894" xr:uid="{00000000-0005-0000-0000-0000DF790000}"/>
    <cellStyle name="40% - Accent5 3 3 5 2 3 3" xfId="28895" xr:uid="{00000000-0005-0000-0000-0000E0790000}"/>
    <cellStyle name="40% - Accent5 3 3 5 2 3 4" xfId="28896" xr:uid="{00000000-0005-0000-0000-0000E1790000}"/>
    <cellStyle name="40% - Accent5 3 3 5 2 4" xfId="28897" xr:uid="{00000000-0005-0000-0000-0000E2790000}"/>
    <cellStyle name="40% - Accent5 3 3 5 2 4 2" xfId="28898" xr:uid="{00000000-0005-0000-0000-0000E3790000}"/>
    <cellStyle name="40% - Accent5 3 3 5 2 4 3" xfId="28899" xr:uid="{00000000-0005-0000-0000-0000E4790000}"/>
    <cellStyle name="40% - Accent5 3 3 5 2 5" xfId="28900" xr:uid="{00000000-0005-0000-0000-0000E5790000}"/>
    <cellStyle name="40% - Accent5 3 3 5 2 5 2" xfId="28901" xr:uid="{00000000-0005-0000-0000-0000E6790000}"/>
    <cellStyle name="40% - Accent5 3 3 5 2 6" xfId="28902" xr:uid="{00000000-0005-0000-0000-0000E7790000}"/>
    <cellStyle name="40% - Accent5 3 3 5 2 6 2" xfId="28903" xr:uid="{00000000-0005-0000-0000-0000E8790000}"/>
    <cellStyle name="40% - Accent5 3 3 5 2 7" xfId="28904" xr:uid="{00000000-0005-0000-0000-0000E9790000}"/>
    <cellStyle name="40% - Accent5 3 3 5 3" xfId="28905" xr:uid="{00000000-0005-0000-0000-0000EA790000}"/>
    <cellStyle name="40% - Accent5 3 3 5 3 2" xfId="28906" xr:uid="{00000000-0005-0000-0000-0000EB790000}"/>
    <cellStyle name="40% - Accent5 3 3 5 3 2 2" xfId="28907" xr:uid="{00000000-0005-0000-0000-0000EC790000}"/>
    <cellStyle name="40% - Accent5 3 3 5 3 2 3" xfId="28908" xr:uid="{00000000-0005-0000-0000-0000ED790000}"/>
    <cellStyle name="40% - Accent5 3 3 5 3 3" xfId="28909" xr:uid="{00000000-0005-0000-0000-0000EE790000}"/>
    <cellStyle name="40% - Accent5 3 3 5 3 3 2" xfId="28910" xr:uid="{00000000-0005-0000-0000-0000EF790000}"/>
    <cellStyle name="40% - Accent5 3 3 5 3 4" xfId="28911" xr:uid="{00000000-0005-0000-0000-0000F0790000}"/>
    <cellStyle name="40% - Accent5 3 3 5 3 4 2" xfId="28912" xr:uid="{00000000-0005-0000-0000-0000F1790000}"/>
    <cellStyle name="40% - Accent5 3 3 5 3 5" xfId="28913" xr:uid="{00000000-0005-0000-0000-0000F2790000}"/>
    <cellStyle name="40% - Accent5 3 3 5 4" xfId="28914" xr:uid="{00000000-0005-0000-0000-0000F3790000}"/>
    <cellStyle name="40% - Accent5 3 3 5 4 2" xfId="28915" xr:uid="{00000000-0005-0000-0000-0000F4790000}"/>
    <cellStyle name="40% - Accent5 3 3 5 4 2 2" xfId="28916" xr:uid="{00000000-0005-0000-0000-0000F5790000}"/>
    <cellStyle name="40% - Accent5 3 3 5 4 2 3" xfId="28917" xr:uid="{00000000-0005-0000-0000-0000F6790000}"/>
    <cellStyle name="40% - Accent5 3 3 5 4 3" xfId="28918" xr:uid="{00000000-0005-0000-0000-0000F7790000}"/>
    <cellStyle name="40% - Accent5 3 3 5 4 4" xfId="28919" xr:uid="{00000000-0005-0000-0000-0000F8790000}"/>
    <cellStyle name="40% - Accent5 3 3 5 5" xfId="28920" xr:uid="{00000000-0005-0000-0000-0000F9790000}"/>
    <cellStyle name="40% - Accent5 3 3 5 5 2" xfId="28921" xr:uid="{00000000-0005-0000-0000-0000FA790000}"/>
    <cellStyle name="40% - Accent5 3 3 5 5 3" xfId="28922" xr:uid="{00000000-0005-0000-0000-0000FB790000}"/>
    <cellStyle name="40% - Accent5 3 3 5 6" xfId="28923" xr:uid="{00000000-0005-0000-0000-0000FC790000}"/>
    <cellStyle name="40% - Accent5 3 3 5 6 2" xfId="28924" xr:uid="{00000000-0005-0000-0000-0000FD790000}"/>
    <cellStyle name="40% - Accent5 3 3 5 7" xfId="28925" xr:uid="{00000000-0005-0000-0000-0000FE790000}"/>
    <cellStyle name="40% - Accent5 3 3 5 7 2" xfId="28926" xr:uid="{00000000-0005-0000-0000-0000FF790000}"/>
    <cellStyle name="40% - Accent5 3 3 5 8" xfId="28927" xr:uid="{00000000-0005-0000-0000-0000007A0000}"/>
    <cellStyle name="40% - Accent5 3 3 6" xfId="28928" xr:uid="{00000000-0005-0000-0000-0000017A0000}"/>
    <cellStyle name="40% - Accent5 3 3 6 2" xfId="28929" xr:uid="{00000000-0005-0000-0000-0000027A0000}"/>
    <cellStyle name="40% - Accent5 3 3 6 2 2" xfId="28930" xr:uid="{00000000-0005-0000-0000-0000037A0000}"/>
    <cellStyle name="40% - Accent5 3 3 6 2 2 2" xfId="28931" xr:uid="{00000000-0005-0000-0000-0000047A0000}"/>
    <cellStyle name="40% - Accent5 3 3 6 2 2 3" xfId="28932" xr:uid="{00000000-0005-0000-0000-0000057A0000}"/>
    <cellStyle name="40% - Accent5 3 3 6 2 3" xfId="28933" xr:uid="{00000000-0005-0000-0000-0000067A0000}"/>
    <cellStyle name="40% - Accent5 3 3 6 2 4" xfId="28934" xr:uid="{00000000-0005-0000-0000-0000077A0000}"/>
    <cellStyle name="40% - Accent5 3 3 6 3" xfId="28935" xr:uid="{00000000-0005-0000-0000-0000087A0000}"/>
    <cellStyle name="40% - Accent5 3 3 6 3 2" xfId="28936" xr:uid="{00000000-0005-0000-0000-0000097A0000}"/>
    <cellStyle name="40% - Accent5 3 3 6 3 2 2" xfId="28937" xr:uid="{00000000-0005-0000-0000-00000A7A0000}"/>
    <cellStyle name="40% - Accent5 3 3 6 3 2 3" xfId="28938" xr:uid="{00000000-0005-0000-0000-00000B7A0000}"/>
    <cellStyle name="40% - Accent5 3 3 6 3 3" xfId="28939" xr:uid="{00000000-0005-0000-0000-00000C7A0000}"/>
    <cellStyle name="40% - Accent5 3 3 6 3 4" xfId="28940" xr:uid="{00000000-0005-0000-0000-00000D7A0000}"/>
    <cellStyle name="40% - Accent5 3 3 6 4" xfId="28941" xr:uid="{00000000-0005-0000-0000-00000E7A0000}"/>
    <cellStyle name="40% - Accent5 3 3 6 4 2" xfId="28942" xr:uid="{00000000-0005-0000-0000-00000F7A0000}"/>
    <cellStyle name="40% - Accent5 3 3 6 4 3" xfId="28943" xr:uid="{00000000-0005-0000-0000-0000107A0000}"/>
    <cellStyle name="40% - Accent5 3 3 6 5" xfId="28944" xr:uid="{00000000-0005-0000-0000-0000117A0000}"/>
    <cellStyle name="40% - Accent5 3 3 6 5 2" xfId="28945" xr:uid="{00000000-0005-0000-0000-0000127A0000}"/>
    <cellStyle name="40% - Accent5 3 3 6 6" xfId="28946" xr:uid="{00000000-0005-0000-0000-0000137A0000}"/>
    <cellStyle name="40% - Accent5 3 3 6 6 2" xfId="28947" xr:uid="{00000000-0005-0000-0000-0000147A0000}"/>
    <cellStyle name="40% - Accent5 3 3 6 7" xfId="28948" xr:uid="{00000000-0005-0000-0000-0000157A0000}"/>
    <cellStyle name="40% - Accent5 3 3 7" xfId="28949" xr:uid="{00000000-0005-0000-0000-0000167A0000}"/>
    <cellStyle name="40% - Accent5 3 3 7 2" xfId="28950" xr:uid="{00000000-0005-0000-0000-0000177A0000}"/>
    <cellStyle name="40% - Accent5 3 3 7 2 2" xfId="28951" xr:uid="{00000000-0005-0000-0000-0000187A0000}"/>
    <cellStyle name="40% - Accent5 3 3 7 2 3" xfId="28952" xr:uid="{00000000-0005-0000-0000-0000197A0000}"/>
    <cellStyle name="40% - Accent5 3 3 7 3" xfId="28953" xr:uid="{00000000-0005-0000-0000-00001A7A0000}"/>
    <cellStyle name="40% - Accent5 3 3 7 3 2" xfId="28954" xr:uid="{00000000-0005-0000-0000-00001B7A0000}"/>
    <cellStyle name="40% - Accent5 3 3 7 4" xfId="28955" xr:uid="{00000000-0005-0000-0000-00001C7A0000}"/>
    <cellStyle name="40% - Accent5 3 3 7 4 2" xfId="28956" xr:uid="{00000000-0005-0000-0000-00001D7A0000}"/>
    <cellStyle name="40% - Accent5 3 3 7 5" xfId="28957" xr:uid="{00000000-0005-0000-0000-00001E7A0000}"/>
    <cellStyle name="40% - Accent5 3 3 8" xfId="28958" xr:uid="{00000000-0005-0000-0000-00001F7A0000}"/>
    <cellStyle name="40% - Accent5 3 3 8 2" xfId="28959" xr:uid="{00000000-0005-0000-0000-0000207A0000}"/>
    <cellStyle name="40% - Accent5 3 3 8 2 2" xfId="28960" xr:uid="{00000000-0005-0000-0000-0000217A0000}"/>
    <cellStyle name="40% - Accent5 3 3 8 2 3" xfId="28961" xr:uid="{00000000-0005-0000-0000-0000227A0000}"/>
    <cellStyle name="40% - Accent5 3 3 8 3" xfId="28962" xr:uid="{00000000-0005-0000-0000-0000237A0000}"/>
    <cellStyle name="40% - Accent5 3 3 8 4" xfId="28963" xr:uid="{00000000-0005-0000-0000-0000247A0000}"/>
    <cellStyle name="40% - Accent5 3 3 9" xfId="28964" xr:uid="{00000000-0005-0000-0000-0000257A0000}"/>
    <cellStyle name="40% - Accent5 3 3 9 2" xfId="28965" xr:uid="{00000000-0005-0000-0000-0000267A0000}"/>
    <cellStyle name="40% - Accent5 3 3 9 3" xfId="28966" xr:uid="{00000000-0005-0000-0000-0000277A0000}"/>
    <cellStyle name="40% - Accent5 3 4" xfId="28967" xr:uid="{00000000-0005-0000-0000-0000287A0000}"/>
    <cellStyle name="40% - Accent5 3 4 10" xfId="28968" xr:uid="{00000000-0005-0000-0000-0000297A0000}"/>
    <cellStyle name="40% - Accent5 3 4 11" xfId="52929" xr:uid="{00000000-0005-0000-0000-00002A7A0000}"/>
    <cellStyle name="40% - Accent5 3 4 12" xfId="54340" xr:uid="{00000000-0005-0000-0000-00002B7A0000}"/>
    <cellStyle name="40% - Accent5 3 4 13" xfId="55866" xr:uid="{00000000-0005-0000-0000-00002C7A0000}"/>
    <cellStyle name="40% - Accent5 3 4 14" xfId="57244" xr:uid="{00000000-0005-0000-0000-00002D7A0000}"/>
    <cellStyle name="40% - Accent5 3 4 2" xfId="28969" xr:uid="{00000000-0005-0000-0000-00002E7A0000}"/>
    <cellStyle name="40% - Accent5 3 4 2 2" xfId="28970" xr:uid="{00000000-0005-0000-0000-00002F7A0000}"/>
    <cellStyle name="40% - Accent5 3 4 2 2 2" xfId="28971" xr:uid="{00000000-0005-0000-0000-0000307A0000}"/>
    <cellStyle name="40% - Accent5 3 4 2 2 2 2" xfId="28972" xr:uid="{00000000-0005-0000-0000-0000317A0000}"/>
    <cellStyle name="40% - Accent5 3 4 2 2 2 2 2" xfId="28973" xr:uid="{00000000-0005-0000-0000-0000327A0000}"/>
    <cellStyle name="40% - Accent5 3 4 2 2 2 2 3" xfId="28974" xr:uid="{00000000-0005-0000-0000-0000337A0000}"/>
    <cellStyle name="40% - Accent5 3 4 2 2 2 3" xfId="28975" xr:uid="{00000000-0005-0000-0000-0000347A0000}"/>
    <cellStyle name="40% - Accent5 3 4 2 2 2 4" xfId="28976" xr:uid="{00000000-0005-0000-0000-0000357A0000}"/>
    <cellStyle name="40% - Accent5 3 4 2 2 3" xfId="28977" xr:uid="{00000000-0005-0000-0000-0000367A0000}"/>
    <cellStyle name="40% - Accent5 3 4 2 2 3 2" xfId="28978" xr:uid="{00000000-0005-0000-0000-0000377A0000}"/>
    <cellStyle name="40% - Accent5 3 4 2 2 3 2 2" xfId="28979" xr:uid="{00000000-0005-0000-0000-0000387A0000}"/>
    <cellStyle name="40% - Accent5 3 4 2 2 3 2 3" xfId="28980" xr:uid="{00000000-0005-0000-0000-0000397A0000}"/>
    <cellStyle name="40% - Accent5 3 4 2 2 3 3" xfId="28981" xr:uid="{00000000-0005-0000-0000-00003A7A0000}"/>
    <cellStyle name="40% - Accent5 3 4 2 2 3 4" xfId="28982" xr:uid="{00000000-0005-0000-0000-00003B7A0000}"/>
    <cellStyle name="40% - Accent5 3 4 2 2 4" xfId="28983" xr:uid="{00000000-0005-0000-0000-00003C7A0000}"/>
    <cellStyle name="40% - Accent5 3 4 2 2 4 2" xfId="28984" xr:uid="{00000000-0005-0000-0000-00003D7A0000}"/>
    <cellStyle name="40% - Accent5 3 4 2 2 4 3" xfId="28985" xr:uid="{00000000-0005-0000-0000-00003E7A0000}"/>
    <cellStyle name="40% - Accent5 3 4 2 2 5" xfId="28986" xr:uid="{00000000-0005-0000-0000-00003F7A0000}"/>
    <cellStyle name="40% - Accent5 3 4 2 2 5 2" xfId="28987" xr:uid="{00000000-0005-0000-0000-0000407A0000}"/>
    <cellStyle name="40% - Accent5 3 4 2 2 6" xfId="28988" xr:uid="{00000000-0005-0000-0000-0000417A0000}"/>
    <cellStyle name="40% - Accent5 3 4 2 2 6 2" xfId="28989" xr:uid="{00000000-0005-0000-0000-0000427A0000}"/>
    <cellStyle name="40% - Accent5 3 4 2 2 7" xfId="28990" xr:uid="{00000000-0005-0000-0000-0000437A0000}"/>
    <cellStyle name="40% - Accent5 3 4 2 2 8" xfId="55024" xr:uid="{00000000-0005-0000-0000-0000447A0000}"/>
    <cellStyle name="40% - Accent5 3 4 2 3" xfId="28991" xr:uid="{00000000-0005-0000-0000-0000457A0000}"/>
    <cellStyle name="40% - Accent5 3 4 2 3 2" xfId="28992" xr:uid="{00000000-0005-0000-0000-0000467A0000}"/>
    <cellStyle name="40% - Accent5 3 4 2 3 2 2" xfId="28993" xr:uid="{00000000-0005-0000-0000-0000477A0000}"/>
    <cellStyle name="40% - Accent5 3 4 2 3 2 3" xfId="28994" xr:uid="{00000000-0005-0000-0000-0000487A0000}"/>
    <cellStyle name="40% - Accent5 3 4 2 3 3" xfId="28995" xr:uid="{00000000-0005-0000-0000-0000497A0000}"/>
    <cellStyle name="40% - Accent5 3 4 2 3 3 2" xfId="28996" xr:uid="{00000000-0005-0000-0000-00004A7A0000}"/>
    <cellStyle name="40% - Accent5 3 4 2 3 4" xfId="28997" xr:uid="{00000000-0005-0000-0000-00004B7A0000}"/>
    <cellStyle name="40% - Accent5 3 4 2 3 4 2" xfId="28998" xr:uid="{00000000-0005-0000-0000-00004C7A0000}"/>
    <cellStyle name="40% - Accent5 3 4 2 3 5" xfId="28999" xr:uid="{00000000-0005-0000-0000-00004D7A0000}"/>
    <cellStyle name="40% - Accent5 3 4 2 4" xfId="29000" xr:uid="{00000000-0005-0000-0000-00004E7A0000}"/>
    <cellStyle name="40% - Accent5 3 4 2 4 2" xfId="29001" xr:uid="{00000000-0005-0000-0000-00004F7A0000}"/>
    <cellStyle name="40% - Accent5 3 4 2 4 2 2" xfId="29002" xr:uid="{00000000-0005-0000-0000-0000507A0000}"/>
    <cellStyle name="40% - Accent5 3 4 2 4 2 3" xfId="29003" xr:uid="{00000000-0005-0000-0000-0000517A0000}"/>
    <cellStyle name="40% - Accent5 3 4 2 4 3" xfId="29004" xr:uid="{00000000-0005-0000-0000-0000527A0000}"/>
    <cellStyle name="40% - Accent5 3 4 2 4 4" xfId="29005" xr:uid="{00000000-0005-0000-0000-0000537A0000}"/>
    <cellStyle name="40% - Accent5 3 4 2 5" xfId="29006" xr:uid="{00000000-0005-0000-0000-0000547A0000}"/>
    <cellStyle name="40% - Accent5 3 4 2 5 2" xfId="29007" xr:uid="{00000000-0005-0000-0000-0000557A0000}"/>
    <cellStyle name="40% - Accent5 3 4 2 5 3" xfId="29008" xr:uid="{00000000-0005-0000-0000-0000567A0000}"/>
    <cellStyle name="40% - Accent5 3 4 2 6" xfId="29009" xr:uid="{00000000-0005-0000-0000-0000577A0000}"/>
    <cellStyle name="40% - Accent5 3 4 2 6 2" xfId="29010" xr:uid="{00000000-0005-0000-0000-0000587A0000}"/>
    <cellStyle name="40% - Accent5 3 4 2 7" xfId="29011" xr:uid="{00000000-0005-0000-0000-0000597A0000}"/>
    <cellStyle name="40% - Accent5 3 4 2 7 2" xfId="29012" xr:uid="{00000000-0005-0000-0000-00005A7A0000}"/>
    <cellStyle name="40% - Accent5 3 4 2 8" xfId="29013" xr:uid="{00000000-0005-0000-0000-00005B7A0000}"/>
    <cellStyle name="40% - Accent5 3 4 2 9" xfId="53686" xr:uid="{00000000-0005-0000-0000-00005C7A0000}"/>
    <cellStyle name="40% - Accent5 3 4 3" xfId="29014" xr:uid="{00000000-0005-0000-0000-00005D7A0000}"/>
    <cellStyle name="40% - Accent5 3 4 3 2" xfId="29015" xr:uid="{00000000-0005-0000-0000-00005E7A0000}"/>
    <cellStyle name="40% - Accent5 3 4 3 2 2" xfId="29016" xr:uid="{00000000-0005-0000-0000-00005F7A0000}"/>
    <cellStyle name="40% - Accent5 3 4 3 2 2 2" xfId="29017" xr:uid="{00000000-0005-0000-0000-0000607A0000}"/>
    <cellStyle name="40% - Accent5 3 4 3 2 2 2 2" xfId="29018" xr:uid="{00000000-0005-0000-0000-0000617A0000}"/>
    <cellStyle name="40% - Accent5 3 4 3 2 2 2 3" xfId="29019" xr:uid="{00000000-0005-0000-0000-0000627A0000}"/>
    <cellStyle name="40% - Accent5 3 4 3 2 2 3" xfId="29020" xr:uid="{00000000-0005-0000-0000-0000637A0000}"/>
    <cellStyle name="40% - Accent5 3 4 3 2 2 4" xfId="29021" xr:uid="{00000000-0005-0000-0000-0000647A0000}"/>
    <cellStyle name="40% - Accent5 3 4 3 2 3" xfId="29022" xr:uid="{00000000-0005-0000-0000-0000657A0000}"/>
    <cellStyle name="40% - Accent5 3 4 3 2 3 2" xfId="29023" xr:uid="{00000000-0005-0000-0000-0000667A0000}"/>
    <cellStyle name="40% - Accent5 3 4 3 2 3 2 2" xfId="29024" xr:uid="{00000000-0005-0000-0000-0000677A0000}"/>
    <cellStyle name="40% - Accent5 3 4 3 2 3 2 3" xfId="29025" xr:uid="{00000000-0005-0000-0000-0000687A0000}"/>
    <cellStyle name="40% - Accent5 3 4 3 2 3 3" xfId="29026" xr:uid="{00000000-0005-0000-0000-0000697A0000}"/>
    <cellStyle name="40% - Accent5 3 4 3 2 3 4" xfId="29027" xr:uid="{00000000-0005-0000-0000-00006A7A0000}"/>
    <cellStyle name="40% - Accent5 3 4 3 2 4" xfId="29028" xr:uid="{00000000-0005-0000-0000-00006B7A0000}"/>
    <cellStyle name="40% - Accent5 3 4 3 2 4 2" xfId="29029" xr:uid="{00000000-0005-0000-0000-00006C7A0000}"/>
    <cellStyle name="40% - Accent5 3 4 3 2 4 3" xfId="29030" xr:uid="{00000000-0005-0000-0000-00006D7A0000}"/>
    <cellStyle name="40% - Accent5 3 4 3 2 5" xfId="29031" xr:uid="{00000000-0005-0000-0000-00006E7A0000}"/>
    <cellStyle name="40% - Accent5 3 4 3 2 5 2" xfId="29032" xr:uid="{00000000-0005-0000-0000-00006F7A0000}"/>
    <cellStyle name="40% - Accent5 3 4 3 2 6" xfId="29033" xr:uid="{00000000-0005-0000-0000-0000707A0000}"/>
    <cellStyle name="40% - Accent5 3 4 3 2 6 2" xfId="29034" xr:uid="{00000000-0005-0000-0000-0000717A0000}"/>
    <cellStyle name="40% - Accent5 3 4 3 2 7" xfId="29035" xr:uid="{00000000-0005-0000-0000-0000727A0000}"/>
    <cellStyle name="40% - Accent5 3 4 3 3" xfId="29036" xr:uid="{00000000-0005-0000-0000-0000737A0000}"/>
    <cellStyle name="40% - Accent5 3 4 3 3 2" xfId="29037" xr:uid="{00000000-0005-0000-0000-0000747A0000}"/>
    <cellStyle name="40% - Accent5 3 4 3 3 2 2" xfId="29038" xr:uid="{00000000-0005-0000-0000-0000757A0000}"/>
    <cellStyle name="40% - Accent5 3 4 3 3 2 3" xfId="29039" xr:uid="{00000000-0005-0000-0000-0000767A0000}"/>
    <cellStyle name="40% - Accent5 3 4 3 3 3" xfId="29040" xr:uid="{00000000-0005-0000-0000-0000777A0000}"/>
    <cellStyle name="40% - Accent5 3 4 3 3 3 2" xfId="29041" xr:uid="{00000000-0005-0000-0000-0000787A0000}"/>
    <cellStyle name="40% - Accent5 3 4 3 3 4" xfId="29042" xr:uid="{00000000-0005-0000-0000-0000797A0000}"/>
    <cellStyle name="40% - Accent5 3 4 3 3 4 2" xfId="29043" xr:uid="{00000000-0005-0000-0000-00007A7A0000}"/>
    <cellStyle name="40% - Accent5 3 4 3 3 5" xfId="29044" xr:uid="{00000000-0005-0000-0000-00007B7A0000}"/>
    <cellStyle name="40% - Accent5 3 4 3 4" xfId="29045" xr:uid="{00000000-0005-0000-0000-00007C7A0000}"/>
    <cellStyle name="40% - Accent5 3 4 3 4 2" xfId="29046" xr:uid="{00000000-0005-0000-0000-00007D7A0000}"/>
    <cellStyle name="40% - Accent5 3 4 3 4 2 2" xfId="29047" xr:uid="{00000000-0005-0000-0000-00007E7A0000}"/>
    <cellStyle name="40% - Accent5 3 4 3 4 2 3" xfId="29048" xr:uid="{00000000-0005-0000-0000-00007F7A0000}"/>
    <cellStyle name="40% - Accent5 3 4 3 4 3" xfId="29049" xr:uid="{00000000-0005-0000-0000-0000807A0000}"/>
    <cellStyle name="40% - Accent5 3 4 3 4 4" xfId="29050" xr:uid="{00000000-0005-0000-0000-0000817A0000}"/>
    <cellStyle name="40% - Accent5 3 4 3 5" xfId="29051" xr:uid="{00000000-0005-0000-0000-0000827A0000}"/>
    <cellStyle name="40% - Accent5 3 4 3 5 2" xfId="29052" xr:uid="{00000000-0005-0000-0000-0000837A0000}"/>
    <cellStyle name="40% - Accent5 3 4 3 5 3" xfId="29053" xr:uid="{00000000-0005-0000-0000-0000847A0000}"/>
    <cellStyle name="40% - Accent5 3 4 3 6" xfId="29054" xr:uid="{00000000-0005-0000-0000-0000857A0000}"/>
    <cellStyle name="40% - Accent5 3 4 3 6 2" xfId="29055" xr:uid="{00000000-0005-0000-0000-0000867A0000}"/>
    <cellStyle name="40% - Accent5 3 4 3 7" xfId="29056" xr:uid="{00000000-0005-0000-0000-0000877A0000}"/>
    <cellStyle name="40% - Accent5 3 4 3 7 2" xfId="29057" xr:uid="{00000000-0005-0000-0000-0000887A0000}"/>
    <cellStyle name="40% - Accent5 3 4 3 8" xfId="29058" xr:uid="{00000000-0005-0000-0000-0000897A0000}"/>
    <cellStyle name="40% - Accent5 3 4 3 9" xfId="56454" xr:uid="{00000000-0005-0000-0000-00008A7A0000}"/>
    <cellStyle name="40% - Accent5 3 4 4" xfId="29059" xr:uid="{00000000-0005-0000-0000-00008B7A0000}"/>
    <cellStyle name="40% - Accent5 3 4 4 2" xfId="29060" xr:uid="{00000000-0005-0000-0000-00008C7A0000}"/>
    <cellStyle name="40% - Accent5 3 4 4 2 2" xfId="29061" xr:uid="{00000000-0005-0000-0000-00008D7A0000}"/>
    <cellStyle name="40% - Accent5 3 4 4 2 2 2" xfId="29062" xr:uid="{00000000-0005-0000-0000-00008E7A0000}"/>
    <cellStyle name="40% - Accent5 3 4 4 2 2 3" xfId="29063" xr:uid="{00000000-0005-0000-0000-00008F7A0000}"/>
    <cellStyle name="40% - Accent5 3 4 4 2 3" xfId="29064" xr:uid="{00000000-0005-0000-0000-0000907A0000}"/>
    <cellStyle name="40% - Accent5 3 4 4 2 4" xfId="29065" xr:uid="{00000000-0005-0000-0000-0000917A0000}"/>
    <cellStyle name="40% - Accent5 3 4 4 3" xfId="29066" xr:uid="{00000000-0005-0000-0000-0000927A0000}"/>
    <cellStyle name="40% - Accent5 3 4 4 3 2" xfId="29067" xr:uid="{00000000-0005-0000-0000-0000937A0000}"/>
    <cellStyle name="40% - Accent5 3 4 4 3 2 2" xfId="29068" xr:uid="{00000000-0005-0000-0000-0000947A0000}"/>
    <cellStyle name="40% - Accent5 3 4 4 3 2 3" xfId="29069" xr:uid="{00000000-0005-0000-0000-0000957A0000}"/>
    <cellStyle name="40% - Accent5 3 4 4 3 3" xfId="29070" xr:uid="{00000000-0005-0000-0000-0000967A0000}"/>
    <cellStyle name="40% - Accent5 3 4 4 3 4" xfId="29071" xr:uid="{00000000-0005-0000-0000-0000977A0000}"/>
    <cellStyle name="40% - Accent5 3 4 4 4" xfId="29072" xr:uid="{00000000-0005-0000-0000-0000987A0000}"/>
    <cellStyle name="40% - Accent5 3 4 4 4 2" xfId="29073" xr:uid="{00000000-0005-0000-0000-0000997A0000}"/>
    <cellStyle name="40% - Accent5 3 4 4 4 3" xfId="29074" xr:uid="{00000000-0005-0000-0000-00009A7A0000}"/>
    <cellStyle name="40% - Accent5 3 4 4 5" xfId="29075" xr:uid="{00000000-0005-0000-0000-00009B7A0000}"/>
    <cellStyle name="40% - Accent5 3 4 4 5 2" xfId="29076" xr:uid="{00000000-0005-0000-0000-00009C7A0000}"/>
    <cellStyle name="40% - Accent5 3 4 4 6" xfId="29077" xr:uid="{00000000-0005-0000-0000-00009D7A0000}"/>
    <cellStyle name="40% - Accent5 3 4 4 6 2" xfId="29078" xr:uid="{00000000-0005-0000-0000-00009E7A0000}"/>
    <cellStyle name="40% - Accent5 3 4 4 7" xfId="29079" xr:uid="{00000000-0005-0000-0000-00009F7A0000}"/>
    <cellStyle name="40% - Accent5 3 4 5" xfId="29080" xr:uid="{00000000-0005-0000-0000-0000A07A0000}"/>
    <cellStyle name="40% - Accent5 3 4 5 2" xfId="29081" xr:uid="{00000000-0005-0000-0000-0000A17A0000}"/>
    <cellStyle name="40% - Accent5 3 4 5 2 2" xfId="29082" xr:uid="{00000000-0005-0000-0000-0000A27A0000}"/>
    <cellStyle name="40% - Accent5 3 4 5 2 3" xfId="29083" xr:uid="{00000000-0005-0000-0000-0000A37A0000}"/>
    <cellStyle name="40% - Accent5 3 4 5 3" xfId="29084" xr:uid="{00000000-0005-0000-0000-0000A47A0000}"/>
    <cellStyle name="40% - Accent5 3 4 5 3 2" xfId="29085" xr:uid="{00000000-0005-0000-0000-0000A57A0000}"/>
    <cellStyle name="40% - Accent5 3 4 5 4" xfId="29086" xr:uid="{00000000-0005-0000-0000-0000A67A0000}"/>
    <cellStyle name="40% - Accent5 3 4 5 4 2" xfId="29087" xr:uid="{00000000-0005-0000-0000-0000A77A0000}"/>
    <cellStyle name="40% - Accent5 3 4 5 5" xfId="29088" xr:uid="{00000000-0005-0000-0000-0000A87A0000}"/>
    <cellStyle name="40% - Accent5 3 4 6" xfId="29089" xr:uid="{00000000-0005-0000-0000-0000A97A0000}"/>
    <cellStyle name="40% - Accent5 3 4 6 2" xfId="29090" xr:uid="{00000000-0005-0000-0000-0000AA7A0000}"/>
    <cellStyle name="40% - Accent5 3 4 6 2 2" xfId="29091" xr:uid="{00000000-0005-0000-0000-0000AB7A0000}"/>
    <cellStyle name="40% - Accent5 3 4 6 2 3" xfId="29092" xr:uid="{00000000-0005-0000-0000-0000AC7A0000}"/>
    <cellStyle name="40% - Accent5 3 4 6 3" xfId="29093" xr:uid="{00000000-0005-0000-0000-0000AD7A0000}"/>
    <cellStyle name="40% - Accent5 3 4 6 4" xfId="29094" xr:uid="{00000000-0005-0000-0000-0000AE7A0000}"/>
    <cellStyle name="40% - Accent5 3 4 7" xfId="29095" xr:uid="{00000000-0005-0000-0000-0000AF7A0000}"/>
    <cellStyle name="40% - Accent5 3 4 7 2" xfId="29096" xr:uid="{00000000-0005-0000-0000-0000B07A0000}"/>
    <cellStyle name="40% - Accent5 3 4 7 3" xfId="29097" xr:uid="{00000000-0005-0000-0000-0000B17A0000}"/>
    <cellStyle name="40% - Accent5 3 4 8" xfId="29098" xr:uid="{00000000-0005-0000-0000-0000B27A0000}"/>
    <cellStyle name="40% - Accent5 3 4 8 2" xfId="29099" xr:uid="{00000000-0005-0000-0000-0000B37A0000}"/>
    <cellStyle name="40% - Accent5 3 4 9" xfId="29100" xr:uid="{00000000-0005-0000-0000-0000B47A0000}"/>
    <cellStyle name="40% - Accent5 3 4 9 2" xfId="29101" xr:uid="{00000000-0005-0000-0000-0000B57A0000}"/>
    <cellStyle name="40% - Accent5 3 5" xfId="29102" xr:uid="{00000000-0005-0000-0000-0000B67A0000}"/>
    <cellStyle name="40% - Accent5 3 5 10" xfId="29103" xr:uid="{00000000-0005-0000-0000-0000B77A0000}"/>
    <cellStyle name="40% - Accent5 3 5 11" xfId="52738" xr:uid="{00000000-0005-0000-0000-0000B87A0000}"/>
    <cellStyle name="40% - Accent5 3 5 12" xfId="54209" xr:uid="{00000000-0005-0000-0000-0000B97A0000}"/>
    <cellStyle name="40% - Accent5 3 5 13" xfId="55735" xr:uid="{00000000-0005-0000-0000-0000BA7A0000}"/>
    <cellStyle name="40% - Accent5 3 5 14" xfId="57113" xr:uid="{00000000-0005-0000-0000-0000BB7A0000}"/>
    <cellStyle name="40% - Accent5 3 5 2" xfId="29104" xr:uid="{00000000-0005-0000-0000-0000BC7A0000}"/>
    <cellStyle name="40% - Accent5 3 5 2 2" xfId="29105" xr:uid="{00000000-0005-0000-0000-0000BD7A0000}"/>
    <cellStyle name="40% - Accent5 3 5 2 2 2" xfId="29106" xr:uid="{00000000-0005-0000-0000-0000BE7A0000}"/>
    <cellStyle name="40% - Accent5 3 5 2 2 2 2" xfId="29107" xr:uid="{00000000-0005-0000-0000-0000BF7A0000}"/>
    <cellStyle name="40% - Accent5 3 5 2 2 2 2 2" xfId="29108" xr:uid="{00000000-0005-0000-0000-0000C07A0000}"/>
    <cellStyle name="40% - Accent5 3 5 2 2 2 2 3" xfId="29109" xr:uid="{00000000-0005-0000-0000-0000C17A0000}"/>
    <cellStyle name="40% - Accent5 3 5 2 2 2 3" xfId="29110" xr:uid="{00000000-0005-0000-0000-0000C27A0000}"/>
    <cellStyle name="40% - Accent5 3 5 2 2 2 4" xfId="29111" xr:uid="{00000000-0005-0000-0000-0000C37A0000}"/>
    <cellStyle name="40% - Accent5 3 5 2 2 3" xfId="29112" xr:uid="{00000000-0005-0000-0000-0000C47A0000}"/>
    <cellStyle name="40% - Accent5 3 5 2 2 3 2" xfId="29113" xr:uid="{00000000-0005-0000-0000-0000C57A0000}"/>
    <cellStyle name="40% - Accent5 3 5 2 2 3 2 2" xfId="29114" xr:uid="{00000000-0005-0000-0000-0000C67A0000}"/>
    <cellStyle name="40% - Accent5 3 5 2 2 3 2 3" xfId="29115" xr:uid="{00000000-0005-0000-0000-0000C77A0000}"/>
    <cellStyle name="40% - Accent5 3 5 2 2 3 3" xfId="29116" xr:uid="{00000000-0005-0000-0000-0000C87A0000}"/>
    <cellStyle name="40% - Accent5 3 5 2 2 3 4" xfId="29117" xr:uid="{00000000-0005-0000-0000-0000C97A0000}"/>
    <cellStyle name="40% - Accent5 3 5 2 2 4" xfId="29118" xr:uid="{00000000-0005-0000-0000-0000CA7A0000}"/>
    <cellStyle name="40% - Accent5 3 5 2 2 4 2" xfId="29119" xr:uid="{00000000-0005-0000-0000-0000CB7A0000}"/>
    <cellStyle name="40% - Accent5 3 5 2 2 4 3" xfId="29120" xr:uid="{00000000-0005-0000-0000-0000CC7A0000}"/>
    <cellStyle name="40% - Accent5 3 5 2 2 5" xfId="29121" xr:uid="{00000000-0005-0000-0000-0000CD7A0000}"/>
    <cellStyle name="40% - Accent5 3 5 2 2 5 2" xfId="29122" xr:uid="{00000000-0005-0000-0000-0000CE7A0000}"/>
    <cellStyle name="40% - Accent5 3 5 2 2 6" xfId="29123" xr:uid="{00000000-0005-0000-0000-0000CF7A0000}"/>
    <cellStyle name="40% - Accent5 3 5 2 2 6 2" xfId="29124" xr:uid="{00000000-0005-0000-0000-0000D07A0000}"/>
    <cellStyle name="40% - Accent5 3 5 2 2 7" xfId="29125" xr:uid="{00000000-0005-0000-0000-0000D17A0000}"/>
    <cellStyle name="40% - Accent5 3 5 2 3" xfId="29126" xr:uid="{00000000-0005-0000-0000-0000D27A0000}"/>
    <cellStyle name="40% - Accent5 3 5 2 3 2" xfId="29127" xr:uid="{00000000-0005-0000-0000-0000D37A0000}"/>
    <cellStyle name="40% - Accent5 3 5 2 3 2 2" xfId="29128" xr:uid="{00000000-0005-0000-0000-0000D47A0000}"/>
    <cellStyle name="40% - Accent5 3 5 2 3 2 3" xfId="29129" xr:uid="{00000000-0005-0000-0000-0000D57A0000}"/>
    <cellStyle name="40% - Accent5 3 5 2 3 3" xfId="29130" xr:uid="{00000000-0005-0000-0000-0000D67A0000}"/>
    <cellStyle name="40% - Accent5 3 5 2 3 3 2" xfId="29131" xr:uid="{00000000-0005-0000-0000-0000D77A0000}"/>
    <cellStyle name="40% - Accent5 3 5 2 3 4" xfId="29132" xr:uid="{00000000-0005-0000-0000-0000D87A0000}"/>
    <cellStyle name="40% - Accent5 3 5 2 3 4 2" xfId="29133" xr:uid="{00000000-0005-0000-0000-0000D97A0000}"/>
    <cellStyle name="40% - Accent5 3 5 2 3 5" xfId="29134" xr:uid="{00000000-0005-0000-0000-0000DA7A0000}"/>
    <cellStyle name="40% - Accent5 3 5 2 4" xfId="29135" xr:uid="{00000000-0005-0000-0000-0000DB7A0000}"/>
    <cellStyle name="40% - Accent5 3 5 2 4 2" xfId="29136" xr:uid="{00000000-0005-0000-0000-0000DC7A0000}"/>
    <cellStyle name="40% - Accent5 3 5 2 4 2 2" xfId="29137" xr:uid="{00000000-0005-0000-0000-0000DD7A0000}"/>
    <cellStyle name="40% - Accent5 3 5 2 4 2 3" xfId="29138" xr:uid="{00000000-0005-0000-0000-0000DE7A0000}"/>
    <cellStyle name="40% - Accent5 3 5 2 4 3" xfId="29139" xr:uid="{00000000-0005-0000-0000-0000DF7A0000}"/>
    <cellStyle name="40% - Accent5 3 5 2 4 4" xfId="29140" xr:uid="{00000000-0005-0000-0000-0000E07A0000}"/>
    <cellStyle name="40% - Accent5 3 5 2 5" xfId="29141" xr:uid="{00000000-0005-0000-0000-0000E17A0000}"/>
    <cellStyle name="40% - Accent5 3 5 2 5 2" xfId="29142" xr:uid="{00000000-0005-0000-0000-0000E27A0000}"/>
    <cellStyle name="40% - Accent5 3 5 2 5 3" xfId="29143" xr:uid="{00000000-0005-0000-0000-0000E37A0000}"/>
    <cellStyle name="40% - Accent5 3 5 2 6" xfId="29144" xr:uid="{00000000-0005-0000-0000-0000E47A0000}"/>
    <cellStyle name="40% - Accent5 3 5 2 6 2" xfId="29145" xr:uid="{00000000-0005-0000-0000-0000E57A0000}"/>
    <cellStyle name="40% - Accent5 3 5 2 7" xfId="29146" xr:uid="{00000000-0005-0000-0000-0000E67A0000}"/>
    <cellStyle name="40% - Accent5 3 5 2 7 2" xfId="29147" xr:uid="{00000000-0005-0000-0000-0000E77A0000}"/>
    <cellStyle name="40% - Accent5 3 5 2 8" xfId="29148" xr:uid="{00000000-0005-0000-0000-0000E87A0000}"/>
    <cellStyle name="40% - Accent5 3 5 3" xfId="29149" xr:uid="{00000000-0005-0000-0000-0000E97A0000}"/>
    <cellStyle name="40% - Accent5 3 5 3 2" xfId="29150" xr:uid="{00000000-0005-0000-0000-0000EA7A0000}"/>
    <cellStyle name="40% - Accent5 3 5 3 2 2" xfId="29151" xr:uid="{00000000-0005-0000-0000-0000EB7A0000}"/>
    <cellStyle name="40% - Accent5 3 5 3 2 2 2" xfId="29152" xr:uid="{00000000-0005-0000-0000-0000EC7A0000}"/>
    <cellStyle name="40% - Accent5 3 5 3 2 2 2 2" xfId="29153" xr:uid="{00000000-0005-0000-0000-0000ED7A0000}"/>
    <cellStyle name="40% - Accent5 3 5 3 2 2 2 3" xfId="29154" xr:uid="{00000000-0005-0000-0000-0000EE7A0000}"/>
    <cellStyle name="40% - Accent5 3 5 3 2 2 3" xfId="29155" xr:uid="{00000000-0005-0000-0000-0000EF7A0000}"/>
    <cellStyle name="40% - Accent5 3 5 3 2 2 4" xfId="29156" xr:uid="{00000000-0005-0000-0000-0000F07A0000}"/>
    <cellStyle name="40% - Accent5 3 5 3 2 3" xfId="29157" xr:uid="{00000000-0005-0000-0000-0000F17A0000}"/>
    <cellStyle name="40% - Accent5 3 5 3 2 3 2" xfId="29158" xr:uid="{00000000-0005-0000-0000-0000F27A0000}"/>
    <cellStyle name="40% - Accent5 3 5 3 2 3 2 2" xfId="29159" xr:uid="{00000000-0005-0000-0000-0000F37A0000}"/>
    <cellStyle name="40% - Accent5 3 5 3 2 3 2 3" xfId="29160" xr:uid="{00000000-0005-0000-0000-0000F47A0000}"/>
    <cellStyle name="40% - Accent5 3 5 3 2 3 3" xfId="29161" xr:uid="{00000000-0005-0000-0000-0000F57A0000}"/>
    <cellStyle name="40% - Accent5 3 5 3 2 3 4" xfId="29162" xr:uid="{00000000-0005-0000-0000-0000F67A0000}"/>
    <cellStyle name="40% - Accent5 3 5 3 2 4" xfId="29163" xr:uid="{00000000-0005-0000-0000-0000F77A0000}"/>
    <cellStyle name="40% - Accent5 3 5 3 2 4 2" xfId="29164" xr:uid="{00000000-0005-0000-0000-0000F87A0000}"/>
    <cellStyle name="40% - Accent5 3 5 3 2 4 3" xfId="29165" xr:uid="{00000000-0005-0000-0000-0000F97A0000}"/>
    <cellStyle name="40% - Accent5 3 5 3 2 5" xfId="29166" xr:uid="{00000000-0005-0000-0000-0000FA7A0000}"/>
    <cellStyle name="40% - Accent5 3 5 3 2 5 2" xfId="29167" xr:uid="{00000000-0005-0000-0000-0000FB7A0000}"/>
    <cellStyle name="40% - Accent5 3 5 3 2 6" xfId="29168" xr:uid="{00000000-0005-0000-0000-0000FC7A0000}"/>
    <cellStyle name="40% - Accent5 3 5 3 2 6 2" xfId="29169" xr:uid="{00000000-0005-0000-0000-0000FD7A0000}"/>
    <cellStyle name="40% - Accent5 3 5 3 2 7" xfId="29170" xr:uid="{00000000-0005-0000-0000-0000FE7A0000}"/>
    <cellStyle name="40% - Accent5 3 5 3 3" xfId="29171" xr:uid="{00000000-0005-0000-0000-0000FF7A0000}"/>
    <cellStyle name="40% - Accent5 3 5 3 3 2" xfId="29172" xr:uid="{00000000-0005-0000-0000-0000007B0000}"/>
    <cellStyle name="40% - Accent5 3 5 3 3 2 2" xfId="29173" xr:uid="{00000000-0005-0000-0000-0000017B0000}"/>
    <cellStyle name="40% - Accent5 3 5 3 3 2 3" xfId="29174" xr:uid="{00000000-0005-0000-0000-0000027B0000}"/>
    <cellStyle name="40% - Accent5 3 5 3 3 3" xfId="29175" xr:uid="{00000000-0005-0000-0000-0000037B0000}"/>
    <cellStyle name="40% - Accent5 3 5 3 3 3 2" xfId="29176" xr:uid="{00000000-0005-0000-0000-0000047B0000}"/>
    <cellStyle name="40% - Accent5 3 5 3 3 4" xfId="29177" xr:uid="{00000000-0005-0000-0000-0000057B0000}"/>
    <cellStyle name="40% - Accent5 3 5 3 3 4 2" xfId="29178" xr:uid="{00000000-0005-0000-0000-0000067B0000}"/>
    <cellStyle name="40% - Accent5 3 5 3 3 5" xfId="29179" xr:uid="{00000000-0005-0000-0000-0000077B0000}"/>
    <cellStyle name="40% - Accent5 3 5 3 4" xfId="29180" xr:uid="{00000000-0005-0000-0000-0000087B0000}"/>
    <cellStyle name="40% - Accent5 3 5 3 4 2" xfId="29181" xr:uid="{00000000-0005-0000-0000-0000097B0000}"/>
    <cellStyle name="40% - Accent5 3 5 3 4 2 2" xfId="29182" xr:uid="{00000000-0005-0000-0000-00000A7B0000}"/>
    <cellStyle name="40% - Accent5 3 5 3 4 2 3" xfId="29183" xr:uid="{00000000-0005-0000-0000-00000B7B0000}"/>
    <cellStyle name="40% - Accent5 3 5 3 4 3" xfId="29184" xr:uid="{00000000-0005-0000-0000-00000C7B0000}"/>
    <cellStyle name="40% - Accent5 3 5 3 4 4" xfId="29185" xr:uid="{00000000-0005-0000-0000-00000D7B0000}"/>
    <cellStyle name="40% - Accent5 3 5 3 5" xfId="29186" xr:uid="{00000000-0005-0000-0000-00000E7B0000}"/>
    <cellStyle name="40% - Accent5 3 5 3 5 2" xfId="29187" xr:uid="{00000000-0005-0000-0000-00000F7B0000}"/>
    <cellStyle name="40% - Accent5 3 5 3 5 3" xfId="29188" xr:uid="{00000000-0005-0000-0000-0000107B0000}"/>
    <cellStyle name="40% - Accent5 3 5 3 6" xfId="29189" xr:uid="{00000000-0005-0000-0000-0000117B0000}"/>
    <cellStyle name="40% - Accent5 3 5 3 6 2" xfId="29190" xr:uid="{00000000-0005-0000-0000-0000127B0000}"/>
    <cellStyle name="40% - Accent5 3 5 3 7" xfId="29191" xr:uid="{00000000-0005-0000-0000-0000137B0000}"/>
    <cellStyle name="40% - Accent5 3 5 3 7 2" xfId="29192" xr:uid="{00000000-0005-0000-0000-0000147B0000}"/>
    <cellStyle name="40% - Accent5 3 5 3 8" xfId="29193" xr:uid="{00000000-0005-0000-0000-0000157B0000}"/>
    <cellStyle name="40% - Accent5 3 5 4" xfId="29194" xr:uid="{00000000-0005-0000-0000-0000167B0000}"/>
    <cellStyle name="40% - Accent5 3 5 4 2" xfId="29195" xr:uid="{00000000-0005-0000-0000-0000177B0000}"/>
    <cellStyle name="40% - Accent5 3 5 4 2 2" xfId="29196" xr:uid="{00000000-0005-0000-0000-0000187B0000}"/>
    <cellStyle name="40% - Accent5 3 5 4 2 2 2" xfId="29197" xr:uid="{00000000-0005-0000-0000-0000197B0000}"/>
    <cellStyle name="40% - Accent5 3 5 4 2 2 3" xfId="29198" xr:uid="{00000000-0005-0000-0000-00001A7B0000}"/>
    <cellStyle name="40% - Accent5 3 5 4 2 3" xfId="29199" xr:uid="{00000000-0005-0000-0000-00001B7B0000}"/>
    <cellStyle name="40% - Accent5 3 5 4 2 4" xfId="29200" xr:uid="{00000000-0005-0000-0000-00001C7B0000}"/>
    <cellStyle name="40% - Accent5 3 5 4 3" xfId="29201" xr:uid="{00000000-0005-0000-0000-00001D7B0000}"/>
    <cellStyle name="40% - Accent5 3 5 4 3 2" xfId="29202" xr:uid="{00000000-0005-0000-0000-00001E7B0000}"/>
    <cellStyle name="40% - Accent5 3 5 4 3 2 2" xfId="29203" xr:uid="{00000000-0005-0000-0000-00001F7B0000}"/>
    <cellStyle name="40% - Accent5 3 5 4 3 2 3" xfId="29204" xr:uid="{00000000-0005-0000-0000-0000207B0000}"/>
    <cellStyle name="40% - Accent5 3 5 4 3 3" xfId="29205" xr:uid="{00000000-0005-0000-0000-0000217B0000}"/>
    <cellStyle name="40% - Accent5 3 5 4 3 4" xfId="29206" xr:uid="{00000000-0005-0000-0000-0000227B0000}"/>
    <cellStyle name="40% - Accent5 3 5 4 4" xfId="29207" xr:uid="{00000000-0005-0000-0000-0000237B0000}"/>
    <cellStyle name="40% - Accent5 3 5 4 4 2" xfId="29208" xr:uid="{00000000-0005-0000-0000-0000247B0000}"/>
    <cellStyle name="40% - Accent5 3 5 4 4 3" xfId="29209" xr:uid="{00000000-0005-0000-0000-0000257B0000}"/>
    <cellStyle name="40% - Accent5 3 5 4 5" xfId="29210" xr:uid="{00000000-0005-0000-0000-0000267B0000}"/>
    <cellStyle name="40% - Accent5 3 5 4 5 2" xfId="29211" xr:uid="{00000000-0005-0000-0000-0000277B0000}"/>
    <cellStyle name="40% - Accent5 3 5 4 6" xfId="29212" xr:uid="{00000000-0005-0000-0000-0000287B0000}"/>
    <cellStyle name="40% - Accent5 3 5 4 6 2" xfId="29213" xr:uid="{00000000-0005-0000-0000-0000297B0000}"/>
    <cellStyle name="40% - Accent5 3 5 4 7" xfId="29214" xr:uid="{00000000-0005-0000-0000-00002A7B0000}"/>
    <cellStyle name="40% - Accent5 3 5 5" xfId="29215" xr:uid="{00000000-0005-0000-0000-00002B7B0000}"/>
    <cellStyle name="40% - Accent5 3 5 5 2" xfId="29216" xr:uid="{00000000-0005-0000-0000-00002C7B0000}"/>
    <cellStyle name="40% - Accent5 3 5 5 2 2" xfId="29217" xr:uid="{00000000-0005-0000-0000-00002D7B0000}"/>
    <cellStyle name="40% - Accent5 3 5 5 2 3" xfId="29218" xr:uid="{00000000-0005-0000-0000-00002E7B0000}"/>
    <cellStyle name="40% - Accent5 3 5 5 3" xfId="29219" xr:uid="{00000000-0005-0000-0000-00002F7B0000}"/>
    <cellStyle name="40% - Accent5 3 5 5 3 2" xfId="29220" xr:uid="{00000000-0005-0000-0000-0000307B0000}"/>
    <cellStyle name="40% - Accent5 3 5 5 4" xfId="29221" xr:uid="{00000000-0005-0000-0000-0000317B0000}"/>
    <cellStyle name="40% - Accent5 3 5 5 4 2" xfId="29222" xr:uid="{00000000-0005-0000-0000-0000327B0000}"/>
    <cellStyle name="40% - Accent5 3 5 5 5" xfId="29223" xr:uid="{00000000-0005-0000-0000-0000337B0000}"/>
    <cellStyle name="40% - Accent5 3 5 6" xfId="29224" xr:uid="{00000000-0005-0000-0000-0000347B0000}"/>
    <cellStyle name="40% - Accent5 3 5 6 2" xfId="29225" xr:uid="{00000000-0005-0000-0000-0000357B0000}"/>
    <cellStyle name="40% - Accent5 3 5 6 2 2" xfId="29226" xr:uid="{00000000-0005-0000-0000-0000367B0000}"/>
    <cellStyle name="40% - Accent5 3 5 6 2 3" xfId="29227" xr:uid="{00000000-0005-0000-0000-0000377B0000}"/>
    <cellStyle name="40% - Accent5 3 5 6 3" xfId="29228" xr:uid="{00000000-0005-0000-0000-0000387B0000}"/>
    <cellStyle name="40% - Accent5 3 5 6 4" xfId="29229" xr:uid="{00000000-0005-0000-0000-0000397B0000}"/>
    <cellStyle name="40% - Accent5 3 5 7" xfId="29230" xr:uid="{00000000-0005-0000-0000-00003A7B0000}"/>
    <cellStyle name="40% - Accent5 3 5 7 2" xfId="29231" xr:uid="{00000000-0005-0000-0000-00003B7B0000}"/>
    <cellStyle name="40% - Accent5 3 5 7 3" xfId="29232" xr:uid="{00000000-0005-0000-0000-00003C7B0000}"/>
    <cellStyle name="40% - Accent5 3 5 8" xfId="29233" xr:uid="{00000000-0005-0000-0000-00003D7B0000}"/>
    <cellStyle name="40% - Accent5 3 5 8 2" xfId="29234" xr:uid="{00000000-0005-0000-0000-00003E7B0000}"/>
    <cellStyle name="40% - Accent5 3 5 9" xfId="29235" xr:uid="{00000000-0005-0000-0000-00003F7B0000}"/>
    <cellStyle name="40% - Accent5 3 5 9 2" xfId="29236" xr:uid="{00000000-0005-0000-0000-0000407B0000}"/>
    <cellStyle name="40% - Accent5 3 6" xfId="29237" xr:uid="{00000000-0005-0000-0000-0000417B0000}"/>
    <cellStyle name="40% - Accent5 3 6 2" xfId="29238" xr:uid="{00000000-0005-0000-0000-0000427B0000}"/>
    <cellStyle name="40% - Accent5 3 6 2 2" xfId="29239" xr:uid="{00000000-0005-0000-0000-0000437B0000}"/>
    <cellStyle name="40% - Accent5 3 6 2 2 2" xfId="29240" xr:uid="{00000000-0005-0000-0000-0000447B0000}"/>
    <cellStyle name="40% - Accent5 3 6 2 2 2 2" xfId="29241" xr:uid="{00000000-0005-0000-0000-0000457B0000}"/>
    <cellStyle name="40% - Accent5 3 6 2 2 2 3" xfId="29242" xr:uid="{00000000-0005-0000-0000-0000467B0000}"/>
    <cellStyle name="40% - Accent5 3 6 2 2 3" xfId="29243" xr:uid="{00000000-0005-0000-0000-0000477B0000}"/>
    <cellStyle name="40% - Accent5 3 6 2 2 4" xfId="29244" xr:uid="{00000000-0005-0000-0000-0000487B0000}"/>
    <cellStyle name="40% - Accent5 3 6 2 3" xfId="29245" xr:uid="{00000000-0005-0000-0000-0000497B0000}"/>
    <cellStyle name="40% - Accent5 3 6 2 3 2" xfId="29246" xr:uid="{00000000-0005-0000-0000-00004A7B0000}"/>
    <cellStyle name="40% - Accent5 3 6 2 3 2 2" xfId="29247" xr:uid="{00000000-0005-0000-0000-00004B7B0000}"/>
    <cellStyle name="40% - Accent5 3 6 2 3 2 3" xfId="29248" xr:uid="{00000000-0005-0000-0000-00004C7B0000}"/>
    <cellStyle name="40% - Accent5 3 6 2 3 3" xfId="29249" xr:uid="{00000000-0005-0000-0000-00004D7B0000}"/>
    <cellStyle name="40% - Accent5 3 6 2 3 4" xfId="29250" xr:uid="{00000000-0005-0000-0000-00004E7B0000}"/>
    <cellStyle name="40% - Accent5 3 6 2 4" xfId="29251" xr:uid="{00000000-0005-0000-0000-00004F7B0000}"/>
    <cellStyle name="40% - Accent5 3 6 2 4 2" xfId="29252" xr:uid="{00000000-0005-0000-0000-0000507B0000}"/>
    <cellStyle name="40% - Accent5 3 6 2 4 3" xfId="29253" xr:uid="{00000000-0005-0000-0000-0000517B0000}"/>
    <cellStyle name="40% - Accent5 3 6 2 5" xfId="29254" xr:uid="{00000000-0005-0000-0000-0000527B0000}"/>
    <cellStyle name="40% - Accent5 3 6 2 5 2" xfId="29255" xr:uid="{00000000-0005-0000-0000-0000537B0000}"/>
    <cellStyle name="40% - Accent5 3 6 2 6" xfId="29256" xr:uid="{00000000-0005-0000-0000-0000547B0000}"/>
    <cellStyle name="40% - Accent5 3 6 2 6 2" xfId="29257" xr:uid="{00000000-0005-0000-0000-0000557B0000}"/>
    <cellStyle name="40% - Accent5 3 6 2 7" xfId="29258" xr:uid="{00000000-0005-0000-0000-0000567B0000}"/>
    <cellStyle name="40% - Accent5 3 6 3" xfId="29259" xr:uid="{00000000-0005-0000-0000-0000577B0000}"/>
    <cellStyle name="40% - Accent5 3 6 3 2" xfId="29260" xr:uid="{00000000-0005-0000-0000-0000587B0000}"/>
    <cellStyle name="40% - Accent5 3 6 3 2 2" xfId="29261" xr:uid="{00000000-0005-0000-0000-0000597B0000}"/>
    <cellStyle name="40% - Accent5 3 6 3 2 3" xfId="29262" xr:uid="{00000000-0005-0000-0000-00005A7B0000}"/>
    <cellStyle name="40% - Accent5 3 6 3 3" xfId="29263" xr:uid="{00000000-0005-0000-0000-00005B7B0000}"/>
    <cellStyle name="40% - Accent5 3 6 3 3 2" xfId="29264" xr:uid="{00000000-0005-0000-0000-00005C7B0000}"/>
    <cellStyle name="40% - Accent5 3 6 3 4" xfId="29265" xr:uid="{00000000-0005-0000-0000-00005D7B0000}"/>
    <cellStyle name="40% - Accent5 3 6 3 4 2" xfId="29266" xr:uid="{00000000-0005-0000-0000-00005E7B0000}"/>
    <cellStyle name="40% - Accent5 3 6 3 5" xfId="29267" xr:uid="{00000000-0005-0000-0000-00005F7B0000}"/>
    <cellStyle name="40% - Accent5 3 6 4" xfId="29268" xr:uid="{00000000-0005-0000-0000-0000607B0000}"/>
    <cellStyle name="40% - Accent5 3 6 4 2" xfId="29269" xr:uid="{00000000-0005-0000-0000-0000617B0000}"/>
    <cellStyle name="40% - Accent5 3 6 4 2 2" xfId="29270" xr:uid="{00000000-0005-0000-0000-0000627B0000}"/>
    <cellStyle name="40% - Accent5 3 6 4 2 3" xfId="29271" xr:uid="{00000000-0005-0000-0000-0000637B0000}"/>
    <cellStyle name="40% - Accent5 3 6 4 3" xfId="29272" xr:uid="{00000000-0005-0000-0000-0000647B0000}"/>
    <cellStyle name="40% - Accent5 3 6 4 4" xfId="29273" xr:uid="{00000000-0005-0000-0000-0000657B0000}"/>
    <cellStyle name="40% - Accent5 3 6 5" xfId="29274" xr:uid="{00000000-0005-0000-0000-0000667B0000}"/>
    <cellStyle name="40% - Accent5 3 6 5 2" xfId="29275" xr:uid="{00000000-0005-0000-0000-0000677B0000}"/>
    <cellStyle name="40% - Accent5 3 6 5 3" xfId="29276" xr:uid="{00000000-0005-0000-0000-0000687B0000}"/>
    <cellStyle name="40% - Accent5 3 6 6" xfId="29277" xr:uid="{00000000-0005-0000-0000-0000697B0000}"/>
    <cellStyle name="40% - Accent5 3 6 6 2" xfId="29278" xr:uid="{00000000-0005-0000-0000-00006A7B0000}"/>
    <cellStyle name="40% - Accent5 3 6 7" xfId="29279" xr:uid="{00000000-0005-0000-0000-00006B7B0000}"/>
    <cellStyle name="40% - Accent5 3 6 7 2" xfId="29280" xr:uid="{00000000-0005-0000-0000-00006C7B0000}"/>
    <cellStyle name="40% - Accent5 3 6 8" xfId="29281" xr:uid="{00000000-0005-0000-0000-00006D7B0000}"/>
    <cellStyle name="40% - Accent5 3 7" xfId="29282" xr:uid="{00000000-0005-0000-0000-00006E7B0000}"/>
    <cellStyle name="40% - Accent5 3 7 2" xfId="29283" xr:uid="{00000000-0005-0000-0000-00006F7B0000}"/>
    <cellStyle name="40% - Accent5 3 7 2 2" xfId="29284" xr:uid="{00000000-0005-0000-0000-0000707B0000}"/>
    <cellStyle name="40% - Accent5 3 7 2 2 2" xfId="29285" xr:uid="{00000000-0005-0000-0000-0000717B0000}"/>
    <cellStyle name="40% - Accent5 3 7 2 2 2 2" xfId="29286" xr:uid="{00000000-0005-0000-0000-0000727B0000}"/>
    <cellStyle name="40% - Accent5 3 7 2 2 2 3" xfId="29287" xr:uid="{00000000-0005-0000-0000-0000737B0000}"/>
    <cellStyle name="40% - Accent5 3 7 2 2 3" xfId="29288" xr:uid="{00000000-0005-0000-0000-0000747B0000}"/>
    <cellStyle name="40% - Accent5 3 7 2 2 4" xfId="29289" xr:uid="{00000000-0005-0000-0000-0000757B0000}"/>
    <cellStyle name="40% - Accent5 3 7 2 3" xfId="29290" xr:uid="{00000000-0005-0000-0000-0000767B0000}"/>
    <cellStyle name="40% - Accent5 3 7 2 3 2" xfId="29291" xr:uid="{00000000-0005-0000-0000-0000777B0000}"/>
    <cellStyle name="40% - Accent5 3 7 2 3 2 2" xfId="29292" xr:uid="{00000000-0005-0000-0000-0000787B0000}"/>
    <cellStyle name="40% - Accent5 3 7 2 3 2 3" xfId="29293" xr:uid="{00000000-0005-0000-0000-0000797B0000}"/>
    <cellStyle name="40% - Accent5 3 7 2 3 3" xfId="29294" xr:uid="{00000000-0005-0000-0000-00007A7B0000}"/>
    <cellStyle name="40% - Accent5 3 7 2 3 4" xfId="29295" xr:uid="{00000000-0005-0000-0000-00007B7B0000}"/>
    <cellStyle name="40% - Accent5 3 7 2 4" xfId="29296" xr:uid="{00000000-0005-0000-0000-00007C7B0000}"/>
    <cellStyle name="40% - Accent5 3 7 2 4 2" xfId="29297" xr:uid="{00000000-0005-0000-0000-00007D7B0000}"/>
    <cellStyle name="40% - Accent5 3 7 2 4 3" xfId="29298" xr:uid="{00000000-0005-0000-0000-00007E7B0000}"/>
    <cellStyle name="40% - Accent5 3 7 2 5" xfId="29299" xr:uid="{00000000-0005-0000-0000-00007F7B0000}"/>
    <cellStyle name="40% - Accent5 3 7 2 5 2" xfId="29300" xr:uid="{00000000-0005-0000-0000-0000807B0000}"/>
    <cellStyle name="40% - Accent5 3 7 2 6" xfId="29301" xr:uid="{00000000-0005-0000-0000-0000817B0000}"/>
    <cellStyle name="40% - Accent5 3 7 2 6 2" xfId="29302" xr:uid="{00000000-0005-0000-0000-0000827B0000}"/>
    <cellStyle name="40% - Accent5 3 7 2 7" xfId="29303" xr:uid="{00000000-0005-0000-0000-0000837B0000}"/>
    <cellStyle name="40% - Accent5 3 7 3" xfId="29304" xr:uid="{00000000-0005-0000-0000-0000847B0000}"/>
    <cellStyle name="40% - Accent5 3 7 3 2" xfId="29305" xr:uid="{00000000-0005-0000-0000-0000857B0000}"/>
    <cellStyle name="40% - Accent5 3 7 3 2 2" xfId="29306" xr:uid="{00000000-0005-0000-0000-0000867B0000}"/>
    <cellStyle name="40% - Accent5 3 7 3 2 3" xfId="29307" xr:uid="{00000000-0005-0000-0000-0000877B0000}"/>
    <cellStyle name="40% - Accent5 3 7 3 3" xfId="29308" xr:uid="{00000000-0005-0000-0000-0000887B0000}"/>
    <cellStyle name="40% - Accent5 3 7 3 3 2" xfId="29309" xr:uid="{00000000-0005-0000-0000-0000897B0000}"/>
    <cellStyle name="40% - Accent5 3 7 3 4" xfId="29310" xr:uid="{00000000-0005-0000-0000-00008A7B0000}"/>
    <cellStyle name="40% - Accent5 3 7 3 4 2" xfId="29311" xr:uid="{00000000-0005-0000-0000-00008B7B0000}"/>
    <cellStyle name="40% - Accent5 3 7 3 5" xfId="29312" xr:uid="{00000000-0005-0000-0000-00008C7B0000}"/>
    <cellStyle name="40% - Accent5 3 7 4" xfId="29313" xr:uid="{00000000-0005-0000-0000-00008D7B0000}"/>
    <cellStyle name="40% - Accent5 3 7 4 2" xfId="29314" xr:uid="{00000000-0005-0000-0000-00008E7B0000}"/>
    <cellStyle name="40% - Accent5 3 7 4 2 2" xfId="29315" xr:uid="{00000000-0005-0000-0000-00008F7B0000}"/>
    <cellStyle name="40% - Accent5 3 7 4 2 3" xfId="29316" xr:uid="{00000000-0005-0000-0000-0000907B0000}"/>
    <cellStyle name="40% - Accent5 3 7 4 3" xfId="29317" xr:uid="{00000000-0005-0000-0000-0000917B0000}"/>
    <cellStyle name="40% - Accent5 3 7 4 4" xfId="29318" xr:uid="{00000000-0005-0000-0000-0000927B0000}"/>
    <cellStyle name="40% - Accent5 3 7 5" xfId="29319" xr:uid="{00000000-0005-0000-0000-0000937B0000}"/>
    <cellStyle name="40% - Accent5 3 7 5 2" xfId="29320" xr:uid="{00000000-0005-0000-0000-0000947B0000}"/>
    <cellStyle name="40% - Accent5 3 7 5 3" xfId="29321" xr:uid="{00000000-0005-0000-0000-0000957B0000}"/>
    <cellStyle name="40% - Accent5 3 7 6" xfId="29322" xr:uid="{00000000-0005-0000-0000-0000967B0000}"/>
    <cellStyle name="40% - Accent5 3 7 6 2" xfId="29323" xr:uid="{00000000-0005-0000-0000-0000977B0000}"/>
    <cellStyle name="40% - Accent5 3 7 7" xfId="29324" xr:uid="{00000000-0005-0000-0000-0000987B0000}"/>
    <cellStyle name="40% - Accent5 3 7 7 2" xfId="29325" xr:uid="{00000000-0005-0000-0000-0000997B0000}"/>
    <cellStyle name="40% - Accent5 3 7 8" xfId="29326" xr:uid="{00000000-0005-0000-0000-00009A7B0000}"/>
    <cellStyle name="40% - Accent5 3 8" xfId="29327" xr:uid="{00000000-0005-0000-0000-00009B7B0000}"/>
    <cellStyle name="40% - Accent5 3 8 2" xfId="29328" xr:uid="{00000000-0005-0000-0000-00009C7B0000}"/>
    <cellStyle name="40% - Accent5 3 8 2 2" xfId="29329" xr:uid="{00000000-0005-0000-0000-00009D7B0000}"/>
    <cellStyle name="40% - Accent5 3 8 2 2 2" xfId="29330" xr:uid="{00000000-0005-0000-0000-00009E7B0000}"/>
    <cellStyle name="40% - Accent5 3 8 2 2 3" xfId="29331" xr:uid="{00000000-0005-0000-0000-00009F7B0000}"/>
    <cellStyle name="40% - Accent5 3 8 2 3" xfId="29332" xr:uid="{00000000-0005-0000-0000-0000A07B0000}"/>
    <cellStyle name="40% - Accent5 3 8 2 4" xfId="29333" xr:uid="{00000000-0005-0000-0000-0000A17B0000}"/>
    <cellStyle name="40% - Accent5 3 8 3" xfId="29334" xr:uid="{00000000-0005-0000-0000-0000A27B0000}"/>
    <cellStyle name="40% - Accent5 3 8 3 2" xfId="29335" xr:uid="{00000000-0005-0000-0000-0000A37B0000}"/>
    <cellStyle name="40% - Accent5 3 8 3 2 2" xfId="29336" xr:uid="{00000000-0005-0000-0000-0000A47B0000}"/>
    <cellStyle name="40% - Accent5 3 8 3 2 3" xfId="29337" xr:uid="{00000000-0005-0000-0000-0000A57B0000}"/>
    <cellStyle name="40% - Accent5 3 8 3 3" xfId="29338" xr:uid="{00000000-0005-0000-0000-0000A67B0000}"/>
    <cellStyle name="40% - Accent5 3 8 3 4" xfId="29339" xr:uid="{00000000-0005-0000-0000-0000A77B0000}"/>
    <cellStyle name="40% - Accent5 3 8 4" xfId="29340" xr:uid="{00000000-0005-0000-0000-0000A87B0000}"/>
    <cellStyle name="40% - Accent5 3 8 4 2" xfId="29341" xr:uid="{00000000-0005-0000-0000-0000A97B0000}"/>
    <cellStyle name="40% - Accent5 3 8 4 3" xfId="29342" xr:uid="{00000000-0005-0000-0000-0000AA7B0000}"/>
    <cellStyle name="40% - Accent5 3 8 5" xfId="29343" xr:uid="{00000000-0005-0000-0000-0000AB7B0000}"/>
    <cellStyle name="40% - Accent5 3 8 5 2" xfId="29344" xr:uid="{00000000-0005-0000-0000-0000AC7B0000}"/>
    <cellStyle name="40% - Accent5 3 8 6" xfId="29345" xr:uid="{00000000-0005-0000-0000-0000AD7B0000}"/>
    <cellStyle name="40% - Accent5 3 8 6 2" xfId="29346" xr:uid="{00000000-0005-0000-0000-0000AE7B0000}"/>
    <cellStyle name="40% - Accent5 3 8 7" xfId="29347" xr:uid="{00000000-0005-0000-0000-0000AF7B0000}"/>
    <cellStyle name="40% - Accent5 3 9" xfId="29348" xr:uid="{00000000-0005-0000-0000-0000B07B0000}"/>
    <cellStyle name="40% - Accent5 3 9 2" xfId="29349" xr:uid="{00000000-0005-0000-0000-0000B17B0000}"/>
    <cellStyle name="40% - Accent5 3 9 2 2" xfId="29350" xr:uid="{00000000-0005-0000-0000-0000B27B0000}"/>
    <cellStyle name="40% - Accent5 3 9 2 3" xfId="29351" xr:uid="{00000000-0005-0000-0000-0000B37B0000}"/>
    <cellStyle name="40% - Accent5 3 9 3" xfId="29352" xr:uid="{00000000-0005-0000-0000-0000B47B0000}"/>
    <cellStyle name="40% - Accent5 3 9 3 2" xfId="29353" xr:uid="{00000000-0005-0000-0000-0000B57B0000}"/>
    <cellStyle name="40% - Accent5 3 9 4" xfId="29354" xr:uid="{00000000-0005-0000-0000-0000B67B0000}"/>
    <cellStyle name="40% - Accent5 3 9 4 2" xfId="29355" xr:uid="{00000000-0005-0000-0000-0000B77B0000}"/>
    <cellStyle name="40% - Accent5 3 9 5" xfId="29356" xr:uid="{00000000-0005-0000-0000-0000B87B0000}"/>
    <cellStyle name="40% - Accent5 4" xfId="646" xr:uid="{00000000-0005-0000-0000-0000B97B0000}"/>
    <cellStyle name="40% - Accent5 4 10" xfId="29358" xr:uid="{00000000-0005-0000-0000-0000BA7B0000}"/>
    <cellStyle name="40% - Accent5 4 11" xfId="29357" xr:uid="{00000000-0005-0000-0000-0000BB7B0000}"/>
    <cellStyle name="40% - Accent5 4 12" xfId="52199" xr:uid="{00000000-0005-0000-0000-0000BC7B0000}"/>
    <cellStyle name="40% - Accent5 4 13" xfId="52527" xr:uid="{00000000-0005-0000-0000-0000BD7B0000}"/>
    <cellStyle name="40% - Accent5 4 14" xfId="53998" xr:uid="{00000000-0005-0000-0000-0000BE7B0000}"/>
    <cellStyle name="40% - Accent5 4 15" xfId="55524" xr:uid="{00000000-0005-0000-0000-0000BF7B0000}"/>
    <cellStyle name="40% - Accent5 4 16" xfId="56902" xr:uid="{00000000-0005-0000-0000-0000C07B0000}"/>
    <cellStyle name="40% - Accent5 4 2" xfId="789" xr:uid="{00000000-0005-0000-0000-0000C17B0000}"/>
    <cellStyle name="40% - Accent5 4 2 10" xfId="52284" xr:uid="{00000000-0005-0000-0000-0000C27B0000}"/>
    <cellStyle name="40% - Accent5 4 2 11" xfId="52528" xr:uid="{00000000-0005-0000-0000-0000C37B0000}"/>
    <cellStyle name="40% - Accent5 4 2 12" xfId="53999" xr:uid="{00000000-0005-0000-0000-0000C47B0000}"/>
    <cellStyle name="40% - Accent5 4 2 13" xfId="55525" xr:uid="{00000000-0005-0000-0000-0000C57B0000}"/>
    <cellStyle name="40% - Accent5 4 2 14" xfId="56903" xr:uid="{00000000-0005-0000-0000-0000C67B0000}"/>
    <cellStyle name="40% - Accent5 4 2 2" xfId="29360" xr:uid="{00000000-0005-0000-0000-0000C77B0000}"/>
    <cellStyle name="40% - Accent5 4 2 2 10" xfId="56157" xr:uid="{00000000-0005-0000-0000-0000C87B0000}"/>
    <cellStyle name="40% - Accent5 4 2 2 11" xfId="57535" xr:uid="{00000000-0005-0000-0000-0000C97B0000}"/>
    <cellStyle name="40% - Accent5 4 2 2 2" xfId="29361" xr:uid="{00000000-0005-0000-0000-0000CA7B0000}"/>
    <cellStyle name="40% - Accent5 4 2 2 2 2" xfId="29362" xr:uid="{00000000-0005-0000-0000-0000CB7B0000}"/>
    <cellStyle name="40% - Accent5 4 2 2 2 2 2" xfId="29363" xr:uid="{00000000-0005-0000-0000-0000CC7B0000}"/>
    <cellStyle name="40% - Accent5 4 2 2 2 2 3" xfId="29364" xr:uid="{00000000-0005-0000-0000-0000CD7B0000}"/>
    <cellStyle name="40% - Accent5 4 2 2 2 3" xfId="29365" xr:uid="{00000000-0005-0000-0000-0000CE7B0000}"/>
    <cellStyle name="40% - Accent5 4 2 2 2 4" xfId="29366" xr:uid="{00000000-0005-0000-0000-0000CF7B0000}"/>
    <cellStyle name="40% - Accent5 4 2 2 3" xfId="29367" xr:uid="{00000000-0005-0000-0000-0000D07B0000}"/>
    <cellStyle name="40% - Accent5 4 2 2 3 2" xfId="29368" xr:uid="{00000000-0005-0000-0000-0000D17B0000}"/>
    <cellStyle name="40% - Accent5 4 2 2 3 2 2" xfId="29369" xr:uid="{00000000-0005-0000-0000-0000D27B0000}"/>
    <cellStyle name="40% - Accent5 4 2 2 3 2 3" xfId="29370" xr:uid="{00000000-0005-0000-0000-0000D37B0000}"/>
    <cellStyle name="40% - Accent5 4 2 2 3 3" xfId="29371" xr:uid="{00000000-0005-0000-0000-0000D47B0000}"/>
    <cellStyle name="40% - Accent5 4 2 2 3 4" xfId="29372" xr:uid="{00000000-0005-0000-0000-0000D57B0000}"/>
    <cellStyle name="40% - Accent5 4 2 2 4" xfId="29373" xr:uid="{00000000-0005-0000-0000-0000D67B0000}"/>
    <cellStyle name="40% - Accent5 4 2 2 4 2" xfId="29374" xr:uid="{00000000-0005-0000-0000-0000D77B0000}"/>
    <cellStyle name="40% - Accent5 4 2 2 4 3" xfId="29375" xr:uid="{00000000-0005-0000-0000-0000D87B0000}"/>
    <cellStyle name="40% - Accent5 4 2 2 5" xfId="29376" xr:uid="{00000000-0005-0000-0000-0000D97B0000}"/>
    <cellStyle name="40% - Accent5 4 2 2 5 2" xfId="29377" xr:uid="{00000000-0005-0000-0000-0000DA7B0000}"/>
    <cellStyle name="40% - Accent5 4 2 2 6" xfId="29378" xr:uid="{00000000-0005-0000-0000-0000DB7B0000}"/>
    <cellStyle name="40% - Accent5 4 2 2 6 2" xfId="29379" xr:uid="{00000000-0005-0000-0000-0000DC7B0000}"/>
    <cellStyle name="40% - Accent5 4 2 2 7" xfId="29380" xr:uid="{00000000-0005-0000-0000-0000DD7B0000}"/>
    <cellStyle name="40% - Accent5 4 2 2 8" xfId="53275" xr:uid="{00000000-0005-0000-0000-0000DE7B0000}"/>
    <cellStyle name="40% - Accent5 4 2 2 9" xfId="54631" xr:uid="{00000000-0005-0000-0000-0000DF7B0000}"/>
    <cellStyle name="40% - Accent5 4 2 3" xfId="29381" xr:uid="{00000000-0005-0000-0000-0000E07B0000}"/>
    <cellStyle name="40% - Accent5 4 2 3 2" xfId="29382" xr:uid="{00000000-0005-0000-0000-0000E17B0000}"/>
    <cellStyle name="40% - Accent5 4 2 3 2 2" xfId="29383" xr:uid="{00000000-0005-0000-0000-0000E27B0000}"/>
    <cellStyle name="40% - Accent5 4 2 3 2 3" xfId="29384" xr:uid="{00000000-0005-0000-0000-0000E37B0000}"/>
    <cellStyle name="40% - Accent5 4 2 3 3" xfId="29385" xr:uid="{00000000-0005-0000-0000-0000E47B0000}"/>
    <cellStyle name="40% - Accent5 4 2 3 3 2" xfId="29386" xr:uid="{00000000-0005-0000-0000-0000E57B0000}"/>
    <cellStyle name="40% - Accent5 4 2 3 4" xfId="29387" xr:uid="{00000000-0005-0000-0000-0000E67B0000}"/>
    <cellStyle name="40% - Accent5 4 2 3 4 2" xfId="29388" xr:uid="{00000000-0005-0000-0000-0000E77B0000}"/>
    <cellStyle name="40% - Accent5 4 2 3 5" xfId="29389" xr:uid="{00000000-0005-0000-0000-0000E87B0000}"/>
    <cellStyle name="40% - Accent5 4 2 3 6" xfId="53027" xr:uid="{00000000-0005-0000-0000-0000E97B0000}"/>
    <cellStyle name="40% - Accent5 4 2 3 7" xfId="54438" xr:uid="{00000000-0005-0000-0000-0000EA7B0000}"/>
    <cellStyle name="40% - Accent5 4 2 3 8" xfId="55964" xr:uid="{00000000-0005-0000-0000-0000EB7B0000}"/>
    <cellStyle name="40% - Accent5 4 2 3 9" xfId="57342" xr:uid="{00000000-0005-0000-0000-0000EC7B0000}"/>
    <cellStyle name="40% - Accent5 4 2 4" xfId="29390" xr:uid="{00000000-0005-0000-0000-0000ED7B0000}"/>
    <cellStyle name="40% - Accent5 4 2 4 2" xfId="29391" xr:uid="{00000000-0005-0000-0000-0000EE7B0000}"/>
    <cellStyle name="40% - Accent5 4 2 4 2 2" xfId="29392" xr:uid="{00000000-0005-0000-0000-0000EF7B0000}"/>
    <cellStyle name="40% - Accent5 4 2 4 2 3" xfId="29393" xr:uid="{00000000-0005-0000-0000-0000F07B0000}"/>
    <cellStyle name="40% - Accent5 4 2 4 3" xfId="29394" xr:uid="{00000000-0005-0000-0000-0000F17B0000}"/>
    <cellStyle name="40% - Accent5 4 2 4 4" xfId="29395" xr:uid="{00000000-0005-0000-0000-0000F27B0000}"/>
    <cellStyle name="40% - Accent5 4 2 4 5" xfId="52741" xr:uid="{00000000-0005-0000-0000-0000F37B0000}"/>
    <cellStyle name="40% - Accent5 4 2 4 6" xfId="54212" xr:uid="{00000000-0005-0000-0000-0000F47B0000}"/>
    <cellStyle name="40% - Accent5 4 2 4 7" xfId="55738" xr:uid="{00000000-0005-0000-0000-0000F57B0000}"/>
    <cellStyle name="40% - Accent5 4 2 4 8" xfId="57116" xr:uid="{00000000-0005-0000-0000-0000F67B0000}"/>
    <cellStyle name="40% - Accent5 4 2 5" xfId="29396" xr:uid="{00000000-0005-0000-0000-0000F77B0000}"/>
    <cellStyle name="40% - Accent5 4 2 5 2" xfId="29397" xr:uid="{00000000-0005-0000-0000-0000F87B0000}"/>
    <cellStyle name="40% - Accent5 4 2 5 3" xfId="29398" xr:uid="{00000000-0005-0000-0000-0000F97B0000}"/>
    <cellStyle name="40% - Accent5 4 2 6" xfId="29399" xr:uid="{00000000-0005-0000-0000-0000FA7B0000}"/>
    <cellStyle name="40% - Accent5 4 2 6 2" xfId="29400" xr:uid="{00000000-0005-0000-0000-0000FB7B0000}"/>
    <cellStyle name="40% - Accent5 4 2 7" xfId="29401" xr:uid="{00000000-0005-0000-0000-0000FC7B0000}"/>
    <cellStyle name="40% - Accent5 4 2 7 2" xfId="29402" xr:uid="{00000000-0005-0000-0000-0000FD7B0000}"/>
    <cellStyle name="40% - Accent5 4 2 8" xfId="29403" xr:uid="{00000000-0005-0000-0000-0000FE7B0000}"/>
    <cellStyle name="40% - Accent5 4 2 9" xfId="29359" xr:uid="{00000000-0005-0000-0000-0000FF7B0000}"/>
    <cellStyle name="40% - Accent5 4 3" xfId="29404" xr:uid="{00000000-0005-0000-0000-0000007C0000}"/>
    <cellStyle name="40% - Accent5 4 3 10" xfId="54630" xr:uid="{00000000-0005-0000-0000-0000017C0000}"/>
    <cellStyle name="40% - Accent5 4 3 11" xfId="56156" xr:uid="{00000000-0005-0000-0000-0000027C0000}"/>
    <cellStyle name="40% - Accent5 4 3 12" xfId="57534" xr:uid="{00000000-0005-0000-0000-0000037C0000}"/>
    <cellStyle name="40% - Accent5 4 3 2" xfId="29405" xr:uid="{00000000-0005-0000-0000-0000047C0000}"/>
    <cellStyle name="40% - Accent5 4 3 2 2" xfId="29406" xr:uid="{00000000-0005-0000-0000-0000057C0000}"/>
    <cellStyle name="40% - Accent5 4 3 2 2 2" xfId="29407" xr:uid="{00000000-0005-0000-0000-0000067C0000}"/>
    <cellStyle name="40% - Accent5 4 3 2 2 2 2" xfId="29408" xr:uid="{00000000-0005-0000-0000-0000077C0000}"/>
    <cellStyle name="40% - Accent5 4 3 2 2 2 3" xfId="29409" xr:uid="{00000000-0005-0000-0000-0000087C0000}"/>
    <cellStyle name="40% - Accent5 4 3 2 2 3" xfId="29410" xr:uid="{00000000-0005-0000-0000-0000097C0000}"/>
    <cellStyle name="40% - Accent5 4 3 2 2 4" xfId="29411" xr:uid="{00000000-0005-0000-0000-00000A7C0000}"/>
    <cellStyle name="40% - Accent5 4 3 2 3" xfId="29412" xr:uid="{00000000-0005-0000-0000-00000B7C0000}"/>
    <cellStyle name="40% - Accent5 4 3 2 3 2" xfId="29413" xr:uid="{00000000-0005-0000-0000-00000C7C0000}"/>
    <cellStyle name="40% - Accent5 4 3 2 3 2 2" xfId="29414" xr:uid="{00000000-0005-0000-0000-00000D7C0000}"/>
    <cellStyle name="40% - Accent5 4 3 2 3 2 3" xfId="29415" xr:uid="{00000000-0005-0000-0000-00000E7C0000}"/>
    <cellStyle name="40% - Accent5 4 3 2 3 3" xfId="29416" xr:uid="{00000000-0005-0000-0000-00000F7C0000}"/>
    <cellStyle name="40% - Accent5 4 3 2 3 4" xfId="29417" xr:uid="{00000000-0005-0000-0000-0000107C0000}"/>
    <cellStyle name="40% - Accent5 4 3 2 4" xfId="29418" xr:uid="{00000000-0005-0000-0000-0000117C0000}"/>
    <cellStyle name="40% - Accent5 4 3 2 4 2" xfId="29419" xr:uid="{00000000-0005-0000-0000-0000127C0000}"/>
    <cellStyle name="40% - Accent5 4 3 2 4 3" xfId="29420" xr:uid="{00000000-0005-0000-0000-0000137C0000}"/>
    <cellStyle name="40% - Accent5 4 3 2 5" xfId="29421" xr:uid="{00000000-0005-0000-0000-0000147C0000}"/>
    <cellStyle name="40% - Accent5 4 3 2 5 2" xfId="29422" xr:uid="{00000000-0005-0000-0000-0000157C0000}"/>
    <cellStyle name="40% - Accent5 4 3 2 6" xfId="29423" xr:uid="{00000000-0005-0000-0000-0000167C0000}"/>
    <cellStyle name="40% - Accent5 4 3 2 6 2" xfId="29424" xr:uid="{00000000-0005-0000-0000-0000177C0000}"/>
    <cellStyle name="40% - Accent5 4 3 2 7" xfId="29425" xr:uid="{00000000-0005-0000-0000-0000187C0000}"/>
    <cellStyle name="40% - Accent5 4 3 3" xfId="29426" xr:uid="{00000000-0005-0000-0000-0000197C0000}"/>
    <cellStyle name="40% - Accent5 4 3 3 2" xfId="29427" xr:uid="{00000000-0005-0000-0000-00001A7C0000}"/>
    <cellStyle name="40% - Accent5 4 3 3 2 2" xfId="29428" xr:uid="{00000000-0005-0000-0000-00001B7C0000}"/>
    <cellStyle name="40% - Accent5 4 3 3 2 3" xfId="29429" xr:uid="{00000000-0005-0000-0000-00001C7C0000}"/>
    <cellStyle name="40% - Accent5 4 3 3 3" xfId="29430" xr:uid="{00000000-0005-0000-0000-00001D7C0000}"/>
    <cellStyle name="40% - Accent5 4 3 3 3 2" xfId="29431" xr:uid="{00000000-0005-0000-0000-00001E7C0000}"/>
    <cellStyle name="40% - Accent5 4 3 3 4" xfId="29432" xr:uid="{00000000-0005-0000-0000-00001F7C0000}"/>
    <cellStyle name="40% - Accent5 4 3 3 4 2" xfId="29433" xr:uid="{00000000-0005-0000-0000-0000207C0000}"/>
    <cellStyle name="40% - Accent5 4 3 3 5" xfId="29434" xr:uid="{00000000-0005-0000-0000-0000217C0000}"/>
    <cellStyle name="40% - Accent5 4 3 4" xfId="29435" xr:uid="{00000000-0005-0000-0000-0000227C0000}"/>
    <cellStyle name="40% - Accent5 4 3 4 2" xfId="29436" xr:uid="{00000000-0005-0000-0000-0000237C0000}"/>
    <cellStyle name="40% - Accent5 4 3 4 2 2" xfId="29437" xr:uid="{00000000-0005-0000-0000-0000247C0000}"/>
    <cellStyle name="40% - Accent5 4 3 4 2 3" xfId="29438" xr:uid="{00000000-0005-0000-0000-0000257C0000}"/>
    <cellStyle name="40% - Accent5 4 3 4 3" xfId="29439" xr:uid="{00000000-0005-0000-0000-0000267C0000}"/>
    <cellStyle name="40% - Accent5 4 3 4 4" xfId="29440" xr:uid="{00000000-0005-0000-0000-0000277C0000}"/>
    <cellStyle name="40% - Accent5 4 3 5" xfId="29441" xr:uid="{00000000-0005-0000-0000-0000287C0000}"/>
    <cellStyle name="40% - Accent5 4 3 5 2" xfId="29442" xr:uid="{00000000-0005-0000-0000-0000297C0000}"/>
    <cellStyle name="40% - Accent5 4 3 5 3" xfId="29443" xr:uid="{00000000-0005-0000-0000-00002A7C0000}"/>
    <cellStyle name="40% - Accent5 4 3 6" xfId="29444" xr:uid="{00000000-0005-0000-0000-00002B7C0000}"/>
    <cellStyle name="40% - Accent5 4 3 6 2" xfId="29445" xr:uid="{00000000-0005-0000-0000-00002C7C0000}"/>
    <cellStyle name="40% - Accent5 4 3 7" xfId="29446" xr:uid="{00000000-0005-0000-0000-00002D7C0000}"/>
    <cellStyle name="40% - Accent5 4 3 7 2" xfId="29447" xr:uid="{00000000-0005-0000-0000-00002E7C0000}"/>
    <cellStyle name="40% - Accent5 4 3 8" xfId="29448" xr:uid="{00000000-0005-0000-0000-00002F7C0000}"/>
    <cellStyle name="40% - Accent5 4 3 9" xfId="53274" xr:uid="{00000000-0005-0000-0000-0000307C0000}"/>
    <cellStyle name="40% - Accent5 4 4" xfId="29449" xr:uid="{00000000-0005-0000-0000-0000317C0000}"/>
    <cellStyle name="40% - Accent5 4 4 10" xfId="55879" xr:uid="{00000000-0005-0000-0000-0000327C0000}"/>
    <cellStyle name="40% - Accent5 4 4 11" xfId="57257" xr:uid="{00000000-0005-0000-0000-0000337C0000}"/>
    <cellStyle name="40% - Accent5 4 4 2" xfId="29450" xr:uid="{00000000-0005-0000-0000-0000347C0000}"/>
    <cellStyle name="40% - Accent5 4 4 2 2" xfId="29451" xr:uid="{00000000-0005-0000-0000-0000357C0000}"/>
    <cellStyle name="40% - Accent5 4 4 2 2 2" xfId="29452" xr:uid="{00000000-0005-0000-0000-0000367C0000}"/>
    <cellStyle name="40% - Accent5 4 4 2 2 3" xfId="29453" xr:uid="{00000000-0005-0000-0000-0000377C0000}"/>
    <cellStyle name="40% - Accent5 4 4 2 3" xfId="29454" xr:uid="{00000000-0005-0000-0000-0000387C0000}"/>
    <cellStyle name="40% - Accent5 4 4 2 4" xfId="29455" xr:uid="{00000000-0005-0000-0000-0000397C0000}"/>
    <cellStyle name="40% - Accent5 4 4 3" xfId="29456" xr:uid="{00000000-0005-0000-0000-00003A7C0000}"/>
    <cellStyle name="40% - Accent5 4 4 3 2" xfId="29457" xr:uid="{00000000-0005-0000-0000-00003B7C0000}"/>
    <cellStyle name="40% - Accent5 4 4 3 2 2" xfId="29458" xr:uid="{00000000-0005-0000-0000-00003C7C0000}"/>
    <cellStyle name="40% - Accent5 4 4 3 2 3" xfId="29459" xr:uid="{00000000-0005-0000-0000-00003D7C0000}"/>
    <cellStyle name="40% - Accent5 4 4 3 3" xfId="29460" xr:uid="{00000000-0005-0000-0000-00003E7C0000}"/>
    <cellStyle name="40% - Accent5 4 4 3 4" xfId="29461" xr:uid="{00000000-0005-0000-0000-00003F7C0000}"/>
    <cellStyle name="40% - Accent5 4 4 4" xfId="29462" xr:uid="{00000000-0005-0000-0000-0000407C0000}"/>
    <cellStyle name="40% - Accent5 4 4 4 2" xfId="29463" xr:uid="{00000000-0005-0000-0000-0000417C0000}"/>
    <cellStyle name="40% - Accent5 4 4 4 3" xfId="29464" xr:uid="{00000000-0005-0000-0000-0000427C0000}"/>
    <cellStyle name="40% - Accent5 4 4 5" xfId="29465" xr:uid="{00000000-0005-0000-0000-0000437C0000}"/>
    <cellStyle name="40% - Accent5 4 4 5 2" xfId="29466" xr:uid="{00000000-0005-0000-0000-0000447C0000}"/>
    <cellStyle name="40% - Accent5 4 4 6" xfId="29467" xr:uid="{00000000-0005-0000-0000-0000457C0000}"/>
    <cellStyle name="40% - Accent5 4 4 6 2" xfId="29468" xr:uid="{00000000-0005-0000-0000-0000467C0000}"/>
    <cellStyle name="40% - Accent5 4 4 7" xfId="29469" xr:uid="{00000000-0005-0000-0000-0000477C0000}"/>
    <cellStyle name="40% - Accent5 4 4 8" xfId="52942" xr:uid="{00000000-0005-0000-0000-0000487C0000}"/>
    <cellStyle name="40% - Accent5 4 4 9" xfId="54353" xr:uid="{00000000-0005-0000-0000-0000497C0000}"/>
    <cellStyle name="40% - Accent5 4 5" xfId="29470" xr:uid="{00000000-0005-0000-0000-00004A7C0000}"/>
    <cellStyle name="40% - Accent5 4 5 2" xfId="29471" xr:uid="{00000000-0005-0000-0000-00004B7C0000}"/>
    <cellStyle name="40% - Accent5 4 5 2 2" xfId="29472" xr:uid="{00000000-0005-0000-0000-00004C7C0000}"/>
    <cellStyle name="40% - Accent5 4 5 2 3" xfId="29473" xr:uid="{00000000-0005-0000-0000-00004D7C0000}"/>
    <cellStyle name="40% - Accent5 4 5 3" xfId="29474" xr:uid="{00000000-0005-0000-0000-00004E7C0000}"/>
    <cellStyle name="40% - Accent5 4 5 3 2" xfId="29475" xr:uid="{00000000-0005-0000-0000-00004F7C0000}"/>
    <cellStyle name="40% - Accent5 4 5 4" xfId="29476" xr:uid="{00000000-0005-0000-0000-0000507C0000}"/>
    <cellStyle name="40% - Accent5 4 5 4 2" xfId="29477" xr:uid="{00000000-0005-0000-0000-0000517C0000}"/>
    <cellStyle name="40% - Accent5 4 5 5" xfId="29478" xr:uid="{00000000-0005-0000-0000-0000527C0000}"/>
    <cellStyle name="40% - Accent5 4 5 6" xfId="52740" xr:uid="{00000000-0005-0000-0000-0000537C0000}"/>
    <cellStyle name="40% - Accent5 4 5 7" xfId="54211" xr:uid="{00000000-0005-0000-0000-0000547C0000}"/>
    <cellStyle name="40% - Accent5 4 5 8" xfId="55737" xr:uid="{00000000-0005-0000-0000-0000557C0000}"/>
    <cellStyle name="40% - Accent5 4 5 9" xfId="57115" xr:uid="{00000000-0005-0000-0000-0000567C0000}"/>
    <cellStyle name="40% - Accent5 4 6" xfId="29479" xr:uid="{00000000-0005-0000-0000-0000577C0000}"/>
    <cellStyle name="40% - Accent5 4 6 2" xfId="29480" xr:uid="{00000000-0005-0000-0000-0000587C0000}"/>
    <cellStyle name="40% - Accent5 4 6 2 2" xfId="29481" xr:uid="{00000000-0005-0000-0000-0000597C0000}"/>
    <cellStyle name="40% - Accent5 4 6 2 3" xfId="29482" xr:uid="{00000000-0005-0000-0000-00005A7C0000}"/>
    <cellStyle name="40% - Accent5 4 6 3" xfId="29483" xr:uid="{00000000-0005-0000-0000-00005B7C0000}"/>
    <cellStyle name="40% - Accent5 4 6 4" xfId="29484" xr:uid="{00000000-0005-0000-0000-00005C7C0000}"/>
    <cellStyle name="40% - Accent5 4 7" xfId="29485" xr:uid="{00000000-0005-0000-0000-00005D7C0000}"/>
    <cellStyle name="40% - Accent5 4 7 2" xfId="29486" xr:uid="{00000000-0005-0000-0000-00005E7C0000}"/>
    <cellStyle name="40% - Accent5 4 7 3" xfId="29487" xr:uid="{00000000-0005-0000-0000-00005F7C0000}"/>
    <cellStyle name="40% - Accent5 4 8" xfId="29488" xr:uid="{00000000-0005-0000-0000-0000607C0000}"/>
    <cellStyle name="40% - Accent5 4 8 2" xfId="29489" xr:uid="{00000000-0005-0000-0000-0000617C0000}"/>
    <cellStyle name="40% - Accent5 4 9" xfId="29490" xr:uid="{00000000-0005-0000-0000-0000627C0000}"/>
    <cellStyle name="40% - Accent5 4 9 2" xfId="29491" xr:uid="{00000000-0005-0000-0000-0000637C0000}"/>
    <cellStyle name="40% - Accent5 5" xfId="29492" xr:uid="{00000000-0005-0000-0000-0000647C0000}"/>
    <cellStyle name="40% - Accent5 5 2" xfId="1210" xr:uid="{00000000-0005-0000-0000-0000657C0000}"/>
    <cellStyle name="40% - Accent5 5 2 2" xfId="53276" xr:uid="{00000000-0005-0000-0000-0000667C0000}"/>
    <cellStyle name="40% - Accent5 5 2 3" xfId="54632" xr:uid="{00000000-0005-0000-0000-0000677C0000}"/>
    <cellStyle name="40% - Accent5 5 2 4" xfId="56158" xr:uid="{00000000-0005-0000-0000-0000687C0000}"/>
    <cellStyle name="40% - Accent5 5 2 5" xfId="57536" xr:uid="{00000000-0005-0000-0000-0000697C0000}"/>
    <cellStyle name="40% - Accent5 5 3" xfId="52300" xr:uid="{00000000-0005-0000-0000-00006A7C0000}"/>
    <cellStyle name="40% - Accent5 5 3 2" xfId="53042" xr:uid="{00000000-0005-0000-0000-00006B7C0000}"/>
    <cellStyle name="40% - Accent5 5 3 3" xfId="54453" xr:uid="{00000000-0005-0000-0000-00006C7C0000}"/>
    <cellStyle name="40% - Accent5 5 3 4" xfId="55979" xr:uid="{00000000-0005-0000-0000-00006D7C0000}"/>
    <cellStyle name="40% - Accent5 5 3 5" xfId="57357" xr:uid="{00000000-0005-0000-0000-00006E7C0000}"/>
    <cellStyle name="40% - Accent5 5 4" xfId="52742" xr:uid="{00000000-0005-0000-0000-00006F7C0000}"/>
    <cellStyle name="40% - Accent5 5 4 2" xfId="54213" xr:uid="{00000000-0005-0000-0000-0000707C0000}"/>
    <cellStyle name="40% - Accent5 5 4 3" xfId="55739" xr:uid="{00000000-0005-0000-0000-0000717C0000}"/>
    <cellStyle name="40% - Accent5 5 4 4" xfId="57117" xr:uid="{00000000-0005-0000-0000-0000727C0000}"/>
    <cellStyle name="40% - Accent5 5 5" xfId="52529" xr:uid="{00000000-0005-0000-0000-0000737C0000}"/>
    <cellStyle name="40% - Accent5 5 6" xfId="54000" xr:uid="{00000000-0005-0000-0000-0000747C0000}"/>
    <cellStyle name="40% - Accent5 5 7" xfId="55526" xr:uid="{00000000-0005-0000-0000-0000757C0000}"/>
    <cellStyle name="40% - Accent5 5 8" xfId="56904" xr:uid="{00000000-0005-0000-0000-0000767C0000}"/>
    <cellStyle name="40% - Accent5 6" xfId="29493" xr:uid="{00000000-0005-0000-0000-0000777C0000}"/>
    <cellStyle name="40% - Accent5 6 2" xfId="1209" xr:uid="{00000000-0005-0000-0000-0000787C0000}"/>
    <cellStyle name="40% - Accent5 6 2 2" xfId="53516" xr:uid="{00000000-0005-0000-0000-0000797C0000}"/>
    <cellStyle name="40% - Accent5 6 2 3" xfId="54755" xr:uid="{00000000-0005-0000-0000-00007A7C0000}"/>
    <cellStyle name="40% - Accent5 6 2 4" xfId="56281" xr:uid="{00000000-0005-0000-0000-00007B7C0000}"/>
    <cellStyle name="40% - Accent5 6 2 5" xfId="57659" xr:uid="{00000000-0005-0000-0000-00007C7C0000}"/>
    <cellStyle name="40% - Accent5 6 3" xfId="52314" xr:uid="{00000000-0005-0000-0000-00007D7C0000}"/>
    <cellStyle name="40% - Accent5 6 3 2" xfId="53055" xr:uid="{00000000-0005-0000-0000-00007E7C0000}"/>
    <cellStyle name="40% - Accent5 6 3 3" xfId="54466" xr:uid="{00000000-0005-0000-0000-00007F7C0000}"/>
    <cellStyle name="40% - Accent5 6 3 4" xfId="55992" xr:uid="{00000000-0005-0000-0000-0000807C0000}"/>
    <cellStyle name="40% - Accent5 6 3 5" xfId="57370" xr:uid="{00000000-0005-0000-0000-0000817C0000}"/>
    <cellStyle name="40% - Accent5 6 4" xfId="52743" xr:uid="{00000000-0005-0000-0000-0000827C0000}"/>
    <cellStyle name="40% - Accent5 6 4 2" xfId="54214" xr:uid="{00000000-0005-0000-0000-0000837C0000}"/>
    <cellStyle name="40% - Accent5 6 4 3" xfId="55740" xr:uid="{00000000-0005-0000-0000-0000847C0000}"/>
    <cellStyle name="40% - Accent5 6 4 4" xfId="57118" xr:uid="{00000000-0005-0000-0000-0000857C0000}"/>
    <cellStyle name="40% - Accent5 6 5" xfId="52530" xr:uid="{00000000-0005-0000-0000-0000867C0000}"/>
    <cellStyle name="40% - Accent5 6 6" xfId="54001" xr:uid="{00000000-0005-0000-0000-0000877C0000}"/>
    <cellStyle name="40% - Accent5 6 7" xfId="55527" xr:uid="{00000000-0005-0000-0000-0000887C0000}"/>
    <cellStyle name="40% - Accent5 6 8" xfId="56905" xr:uid="{00000000-0005-0000-0000-0000897C0000}"/>
    <cellStyle name="40% - Accent5 7" xfId="1208" xr:uid="{00000000-0005-0000-0000-00008A7C0000}"/>
    <cellStyle name="40% - Accent5 7 2" xfId="52328" xr:uid="{00000000-0005-0000-0000-00008B7C0000}"/>
    <cellStyle name="40% - Accent5 7 2 2" xfId="53502" xr:uid="{00000000-0005-0000-0000-00008C7C0000}"/>
    <cellStyle name="40% - Accent5 7 2 3" xfId="54741" xr:uid="{00000000-0005-0000-0000-00008D7C0000}"/>
    <cellStyle name="40% - Accent5 7 2 4" xfId="56267" xr:uid="{00000000-0005-0000-0000-00008E7C0000}"/>
    <cellStyle name="40% - Accent5 7 2 5" xfId="57645" xr:uid="{00000000-0005-0000-0000-00008F7C0000}"/>
    <cellStyle name="40% - Accent5 7 3" xfId="53069" xr:uid="{00000000-0005-0000-0000-0000907C0000}"/>
    <cellStyle name="40% - Accent5 7 3 2" xfId="54480" xr:uid="{00000000-0005-0000-0000-0000917C0000}"/>
    <cellStyle name="40% - Accent5 7 3 3" xfId="56006" xr:uid="{00000000-0005-0000-0000-0000927C0000}"/>
    <cellStyle name="40% - Accent5 7 3 4" xfId="57384" xr:uid="{00000000-0005-0000-0000-0000937C0000}"/>
    <cellStyle name="40% - Accent5 7 4" xfId="52744" xr:uid="{00000000-0005-0000-0000-0000947C0000}"/>
    <cellStyle name="40% - Accent5 7 4 2" xfId="54215" xr:uid="{00000000-0005-0000-0000-0000957C0000}"/>
    <cellStyle name="40% - Accent5 7 4 3" xfId="55741" xr:uid="{00000000-0005-0000-0000-0000967C0000}"/>
    <cellStyle name="40% - Accent5 7 4 4" xfId="57119" xr:uid="{00000000-0005-0000-0000-0000977C0000}"/>
    <cellStyle name="40% - Accent5 7 5" xfId="52531" xr:uid="{00000000-0005-0000-0000-0000987C0000}"/>
    <cellStyle name="40% - Accent5 7 6" xfId="54002" xr:uid="{00000000-0005-0000-0000-0000997C0000}"/>
    <cellStyle name="40% - Accent5 7 7" xfId="55528" xr:uid="{00000000-0005-0000-0000-00009A7C0000}"/>
    <cellStyle name="40% - Accent5 7 8" xfId="56906" xr:uid="{00000000-0005-0000-0000-00009B7C0000}"/>
    <cellStyle name="40% - Accent5 8" xfId="52343" xr:uid="{00000000-0005-0000-0000-00009C7C0000}"/>
    <cellStyle name="40% - Accent5 8 2" xfId="53487" xr:uid="{00000000-0005-0000-0000-00009D7C0000}"/>
    <cellStyle name="40% - Accent5 8 2 2" xfId="54726" xr:uid="{00000000-0005-0000-0000-00009E7C0000}"/>
    <cellStyle name="40% - Accent5 8 2 3" xfId="56252" xr:uid="{00000000-0005-0000-0000-00009F7C0000}"/>
    <cellStyle name="40% - Accent5 8 2 4" xfId="57630" xr:uid="{00000000-0005-0000-0000-0000A07C0000}"/>
    <cellStyle name="40% - Accent5 8 3" xfId="53083" xr:uid="{00000000-0005-0000-0000-0000A17C0000}"/>
    <cellStyle name="40% - Accent5 8 4" xfId="54494" xr:uid="{00000000-0005-0000-0000-0000A27C0000}"/>
    <cellStyle name="40% - Accent5 8 5" xfId="56020" xr:uid="{00000000-0005-0000-0000-0000A37C0000}"/>
    <cellStyle name="40% - Accent5 8 6" xfId="57398" xr:uid="{00000000-0005-0000-0000-0000A47C0000}"/>
    <cellStyle name="40% - Accent5 9" xfId="53097" xr:uid="{00000000-0005-0000-0000-0000A57C0000}"/>
    <cellStyle name="40% - Accent5 9 2" xfId="53473" xr:uid="{00000000-0005-0000-0000-0000A67C0000}"/>
    <cellStyle name="40% - Accent5 9 2 2" xfId="54712" xr:uid="{00000000-0005-0000-0000-0000A77C0000}"/>
    <cellStyle name="40% - Accent5 9 2 3" xfId="56238" xr:uid="{00000000-0005-0000-0000-0000A87C0000}"/>
    <cellStyle name="40% - Accent5 9 2 4" xfId="57616" xr:uid="{00000000-0005-0000-0000-0000A97C0000}"/>
    <cellStyle name="40% - Accent5 9 3" xfId="54508" xr:uid="{00000000-0005-0000-0000-0000AA7C0000}"/>
    <cellStyle name="40% - Accent5 9 4" xfId="56034" xr:uid="{00000000-0005-0000-0000-0000AB7C0000}"/>
    <cellStyle name="40% - Accent5 9 5" xfId="57412" xr:uid="{00000000-0005-0000-0000-0000AC7C0000}"/>
    <cellStyle name="40% - Accent6" xfId="431" builtinId="51" customBuiltin="1"/>
    <cellStyle name="40% - Accent6 10" xfId="53140" xr:uid="{00000000-0005-0000-0000-0000AE7C0000}"/>
    <cellStyle name="40% - Accent6 10 2" xfId="53551" xr:uid="{00000000-0005-0000-0000-0000AF7C0000}"/>
    <cellStyle name="40% - Accent6 10 2 2" xfId="53772" xr:uid="{00000000-0005-0000-0000-0000B07C0000}"/>
    <cellStyle name="40% - Accent6 10 2 2 2" xfId="55083" xr:uid="{00000000-0005-0000-0000-0000B17C0000}"/>
    <cellStyle name="40% - Accent6 10 2 2 3" xfId="56513" xr:uid="{00000000-0005-0000-0000-0000B27C0000}"/>
    <cellStyle name="40% - Accent6 10 2 3" xfId="53605" xr:uid="{00000000-0005-0000-0000-0000B37C0000}"/>
    <cellStyle name="40% - Accent6 10 2 3 2" xfId="54944" xr:uid="{00000000-0005-0000-0000-0000B47C0000}"/>
    <cellStyle name="40% - Accent6 10 2 4" xfId="54828" xr:uid="{00000000-0005-0000-0000-0000B57C0000}"/>
    <cellStyle name="40% - Accent6 10 2 4 2" xfId="55207" xr:uid="{00000000-0005-0000-0000-0000B67C0000}"/>
    <cellStyle name="40% - Accent6 10 2 5" xfId="54891" xr:uid="{00000000-0005-0000-0000-0000B77C0000}"/>
    <cellStyle name="40% - Accent6 10 2 6" xfId="55273" xr:uid="{00000000-0005-0000-0000-0000B87C0000}"/>
    <cellStyle name="40% - Accent6 10 2 7" xfId="55345" xr:uid="{00000000-0005-0000-0000-0000B97C0000}"/>
    <cellStyle name="40% - Accent6 10 2 8" xfId="56416" xr:uid="{00000000-0005-0000-0000-0000BA7C0000}"/>
    <cellStyle name="40% - Accent6 10 3" xfId="53755" xr:uid="{00000000-0005-0000-0000-0000BB7C0000}"/>
    <cellStyle name="40% - Accent6 10 3 2" xfId="55066" xr:uid="{00000000-0005-0000-0000-0000BC7C0000}"/>
    <cellStyle name="40% - Accent6 10 3 3" xfId="56496" xr:uid="{00000000-0005-0000-0000-0000BD7C0000}"/>
    <cellStyle name="40% - Accent6 10 4" xfId="53587" xr:uid="{00000000-0005-0000-0000-0000BE7C0000}"/>
    <cellStyle name="40% - Accent6 10 4 2" xfId="54927" xr:uid="{00000000-0005-0000-0000-0000BF7C0000}"/>
    <cellStyle name="40% - Accent6 10 5" xfId="54814" xr:uid="{00000000-0005-0000-0000-0000C07C0000}"/>
    <cellStyle name="40% - Accent6 10 5 2" xfId="55190" xr:uid="{00000000-0005-0000-0000-0000C17C0000}"/>
    <cellStyle name="40% - Accent6 10 6" xfId="54874" xr:uid="{00000000-0005-0000-0000-0000C27C0000}"/>
    <cellStyle name="40% - Accent6 10 7" xfId="55256" xr:uid="{00000000-0005-0000-0000-0000C37C0000}"/>
    <cellStyle name="40% - Accent6 10 8" xfId="55327" xr:uid="{00000000-0005-0000-0000-0000C47C0000}"/>
    <cellStyle name="40% - Accent6 10 9" xfId="56373" xr:uid="{00000000-0005-0000-0000-0000C57C0000}"/>
    <cellStyle name="40% - Accent6 11" xfId="53277" xr:uid="{00000000-0005-0000-0000-0000C67C0000}"/>
    <cellStyle name="40% - Accent6 11 2" xfId="54633" xr:uid="{00000000-0005-0000-0000-0000C77C0000}"/>
    <cellStyle name="40% - Accent6 11 3" xfId="56159" xr:uid="{00000000-0005-0000-0000-0000C87C0000}"/>
    <cellStyle name="40% - Accent6 11 4" xfId="57537" xr:uid="{00000000-0005-0000-0000-0000C97C0000}"/>
    <cellStyle name="40% - Accent6 12" xfId="53571" xr:uid="{00000000-0005-0000-0000-0000CA7C0000}"/>
    <cellStyle name="40% - Accent6 12 2" xfId="53792" xr:uid="{00000000-0005-0000-0000-0000CB7C0000}"/>
    <cellStyle name="40% - Accent6 12 2 2" xfId="55103" xr:uid="{00000000-0005-0000-0000-0000CC7C0000}"/>
    <cellStyle name="40% - Accent6 12 2 3" xfId="56533" xr:uid="{00000000-0005-0000-0000-0000CD7C0000}"/>
    <cellStyle name="40% - Accent6 12 3" xfId="53625" xr:uid="{00000000-0005-0000-0000-0000CE7C0000}"/>
    <cellStyle name="40% - Accent6 12 3 2" xfId="54964" xr:uid="{00000000-0005-0000-0000-0000CF7C0000}"/>
    <cellStyle name="40% - Accent6 12 4" xfId="54845" xr:uid="{00000000-0005-0000-0000-0000D07C0000}"/>
    <cellStyle name="40% - Accent6 12 4 2" xfId="55227" xr:uid="{00000000-0005-0000-0000-0000D17C0000}"/>
    <cellStyle name="40% - Accent6 12 5" xfId="54911" xr:uid="{00000000-0005-0000-0000-0000D27C0000}"/>
    <cellStyle name="40% - Accent6 12 6" xfId="55293" xr:uid="{00000000-0005-0000-0000-0000D37C0000}"/>
    <cellStyle name="40% - Accent6 12 7" xfId="55365" xr:uid="{00000000-0005-0000-0000-0000D47C0000}"/>
    <cellStyle name="40% - Accent6 12 8" xfId="56436" xr:uid="{00000000-0005-0000-0000-0000D57C0000}"/>
    <cellStyle name="40% - Accent6 13" xfId="52865" xr:uid="{00000000-0005-0000-0000-0000D67C0000}"/>
    <cellStyle name="40% - Accent6 13 2" xfId="53813" xr:uid="{00000000-0005-0000-0000-0000D77C0000}"/>
    <cellStyle name="40% - Accent6 13 2 2" xfId="55124" xr:uid="{00000000-0005-0000-0000-0000D87C0000}"/>
    <cellStyle name="40% - Accent6 13 2 3" xfId="56554" xr:uid="{00000000-0005-0000-0000-0000D97C0000}"/>
    <cellStyle name="40% - Accent6 13 3" xfId="53646" xr:uid="{00000000-0005-0000-0000-0000DA7C0000}"/>
    <cellStyle name="40% - Accent6 13 3 2" xfId="54985" xr:uid="{00000000-0005-0000-0000-0000DB7C0000}"/>
    <cellStyle name="40% - Accent6 13 4" xfId="56377" xr:uid="{00000000-0005-0000-0000-0000DC7C0000}"/>
    <cellStyle name="40% - Accent6 14" xfId="52846" xr:uid="{00000000-0005-0000-0000-0000DD7C0000}"/>
    <cellStyle name="40% - Accent6 14 2" xfId="53658" xr:uid="{00000000-0005-0000-0000-0000DE7C0000}"/>
    <cellStyle name="40% - Accent6 14 2 2" xfId="54997" xr:uid="{00000000-0005-0000-0000-0000DF7C0000}"/>
    <cellStyle name="40% - Accent6 14 3" xfId="54860" xr:uid="{00000000-0005-0000-0000-0000E07C0000}"/>
    <cellStyle name="40% - Accent6 14 4" xfId="56357" xr:uid="{00000000-0005-0000-0000-0000E17C0000}"/>
    <cellStyle name="40% - Accent6 15" xfId="53740" xr:uid="{00000000-0005-0000-0000-0000E27C0000}"/>
    <cellStyle name="40% - Accent6 15 2" xfId="55051" xr:uid="{00000000-0005-0000-0000-0000E37C0000}"/>
    <cellStyle name="40% - Accent6 15 3" xfId="56481" xr:uid="{00000000-0005-0000-0000-0000E47C0000}"/>
    <cellStyle name="40% - Accent6 16" xfId="53831" xr:uid="{00000000-0005-0000-0000-0000E57C0000}"/>
    <cellStyle name="40% - Accent6 16 2" xfId="55142" xr:uid="{00000000-0005-0000-0000-0000E67C0000}"/>
    <cellStyle name="40% - Accent6 16 3" xfId="56572" xr:uid="{00000000-0005-0000-0000-0000E77C0000}"/>
    <cellStyle name="40% - Accent6 17" xfId="53851" xr:uid="{00000000-0005-0000-0000-0000E87C0000}"/>
    <cellStyle name="40% - Accent6 17 2" xfId="55162" xr:uid="{00000000-0005-0000-0000-0000E97C0000}"/>
    <cellStyle name="40% - Accent6 17 3" xfId="56592" xr:uid="{00000000-0005-0000-0000-0000EA7C0000}"/>
    <cellStyle name="40% - Accent6 18" xfId="54801" xr:uid="{00000000-0005-0000-0000-0000EB7C0000}"/>
    <cellStyle name="40% - Accent6 18 2" xfId="55176" xr:uid="{00000000-0005-0000-0000-0000EC7C0000}"/>
    <cellStyle name="40% - Accent6 18 3" xfId="56607" xr:uid="{00000000-0005-0000-0000-0000ED7C0000}"/>
    <cellStyle name="40% - Accent6 19" xfId="55242" xr:uid="{00000000-0005-0000-0000-0000EE7C0000}"/>
    <cellStyle name="40% - Accent6 19 2" xfId="56630" xr:uid="{00000000-0005-0000-0000-0000EF7C0000}"/>
    <cellStyle name="40% - Accent6 2" xfId="251" xr:uid="{00000000-0005-0000-0000-0000F07C0000}"/>
    <cellStyle name="40% - Accent6 2 10" xfId="29495" xr:uid="{00000000-0005-0000-0000-0000F17C0000}"/>
    <cellStyle name="40% - Accent6 2 10 2" xfId="29496" xr:uid="{00000000-0005-0000-0000-0000F27C0000}"/>
    <cellStyle name="40% - Accent6 2 10 2 2" xfId="29497" xr:uid="{00000000-0005-0000-0000-0000F37C0000}"/>
    <cellStyle name="40% - Accent6 2 10 2 3" xfId="29498" xr:uid="{00000000-0005-0000-0000-0000F47C0000}"/>
    <cellStyle name="40% - Accent6 2 10 3" xfId="29499" xr:uid="{00000000-0005-0000-0000-0000F57C0000}"/>
    <cellStyle name="40% - Accent6 2 10 4" xfId="29500" xr:uid="{00000000-0005-0000-0000-0000F67C0000}"/>
    <cellStyle name="40% - Accent6 2 11" xfId="29501" xr:uid="{00000000-0005-0000-0000-0000F77C0000}"/>
    <cellStyle name="40% - Accent6 2 11 2" xfId="29502" xr:uid="{00000000-0005-0000-0000-0000F87C0000}"/>
    <cellStyle name="40% - Accent6 2 11 3" xfId="29503" xr:uid="{00000000-0005-0000-0000-0000F97C0000}"/>
    <cellStyle name="40% - Accent6 2 12" xfId="29504" xr:uid="{00000000-0005-0000-0000-0000FA7C0000}"/>
    <cellStyle name="40% - Accent6 2 12 2" xfId="29505" xr:uid="{00000000-0005-0000-0000-0000FB7C0000}"/>
    <cellStyle name="40% - Accent6 2 13" xfId="29506" xr:uid="{00000000-0005-0000-0000-0000FC7C0000}"/>
    <cellStyle name="40% - Accent6 2 13 2" xfId="29507" xr:uid="{00000000-0005-0000-0000-0000FD7C0000}"/>
    <cellStyle name="40% - Accent6 2 14" xfId="29508" xr:uid="{00000000-0005-0000-0000-0000FE7C0000}"/>
    <cellStyle name="40% - Accent6 2 15" xfId="29494" xr:uid="{00000000-0005-0000-0000-0000FF7C0000}"/>
    <cellStyle name="40% - Accent6 2 16" xfId="52134" xr:uid="{00000000-0005-0000-0000-0000007D0000}"/>
    <cellStyle name="40% - Accent6 2 17" xfId="52532" xr:uid="{00000000-0005-0000-0000-0000017D0000}"/>
    <cellStyle name="40% - Accent6 2 18" xfId="54003" xr:uid="{00000000-0005-0000-0000-0000027D0000}"/>
    <cellStyle name="40% - Accent6 2 19" xfId="55529" xr:uid="{00000000-0005-0000-0000-0000037D0000}"/>
    <cellStyle name="40% - Accent6 2 2" xfId="594" xr:uid="{00000000-0005-0000-0000-0000047D0000}"/>
    <cellStyle name="40% - Accent6 2 2 10" xfId="29510" xr:uid="{00000000-0005-0000-0000-0000057D0000}"/>
    <cellStyle name="40% - Accent6 2 2 10 2" xfId="29511" xr:uid="{00000000-0005-0000-0000-0000067D0000}"/>
    <cellStyle name="40% - Accent6 2 2 11" xfId="29512" xr:uid="{00000000-0005-0000-0000-0000077D0000}"/>
    <cellStyle name="40% - Accent6 2 2 11 2" xfId="29513" xr:uid="{00000000-0005-0000-0000-0000087D0000}"/>
    <cellStyle name="40% - Accent6 2 2 12" xfId="29514" xr:uid="{00000000-0005-0000-0000-0000097D0000}"/>
    <cellStyle name="40% - Accent6 2 2 13" xfId="29509" xr:uid="{00000000-0005-0000-0000-00000A7D0000}"/>
    <cellStyle name="40% - Accent6 2 2 14" xfId="52150" xr:uid="{00000000-0005-0000-0000-00000B7D0000}"/>
    <cellStyle name="40% - Accent6 2 2 15" xfId="52533" xr:uid="{00000000-0005-0000-0000-00000C7D0000}"/>
    <cellStyle name="40% - Accent6 2 2 16" xfId="54004" xr:uid="{00000000-0005-0000-0000-00000D7D0000}"/>
    <cellStyle name="40% - Accent6 2 2 17" xfId="55530" xr:uid="{00000000-0005-0000-0000-00000E7D0000}"/>
    <cellStyle name="40% - Accent6 2 2 18" xfId="56908" xr:uid="{00000000-0005-0000-0000-00000F7D0000}"/>
    <cellStyle name="40% - Accent6 2 2 2" xfId="739" xr:uid="{00000000-0005-0000-0000-0000107D0000}"/>
    <cellStyle name="40% - Accent6 2 2 2 10" xfId="29516" xr:uid="{00000000-0005-0000-0000-0000117D0000}"/>
    <cellStyle name="40% - Accent6 2 2 2 11" xfId="29515" xr:uid="{00000000-0005-0000-0000-0000127D0000}"/>
    <cellStyle name="40% - Accent6 2 2 2 12" xfId="52235" xr:uid="{00000000-0005-0000-0000-0000137D0000}"/>
    <cellStyle name="40% - Accent6 2 2 2 13" xfId="52534" xr:uid="{00000000-0005-0000-0000-0000147D0000}"/>
    <cellStyle name="40% - Accent6 2 2 2 14" xfId="54005" xr:uid="{00000000-0005-0000-0000-0000157D0000}"/>
    <cellStyle name="40% - Accent6 2 2 2 15" xfId="55531" xr:uid="{00000000-0005-0000-0000-0000167D0000}"/>
    <cellStyle name="40% - Accent6 2 2 2 16" xfId="56909" xr:uid="{00000000-0005-0000-0000-0000177D0000}"/>
    <cellStyle name="40% - Accent6 2 2 2 2" xfId="29517" xr:uid="{00000000-0005-0000-0000-0000187D0000}"/>
    <cellStyle name="40% - Accent6 2 2 2 2 10" xfId="54635" xr:uid="{00000000-0005-0000-0000-0000197D0000}"/>
    <cellStyle name="40% - Accent6 2 2 2 2 11" xfId="56161" xr:uid="{00000000-0005-0000-0000-00001A7D0000}"/>
    <cellStyle name="40% - Accent6 2 2 2 2 12" xfId="57539" xr:uid="{00000000-0005-0000-0000-00001B7D0000}"/>
    <cellStyle name="40% - Accent6 2 2 2 2 2" xfId="29518" xr:uid="{00000000-0005-0000-0000-00001C7D0000}"/>
    <cellStyle name="40% - Accent6 2 2 2 2 2 2" xfId="29519" xr:uid="{00000000-0005-0000-0000-00001D7D0000}"/>
    <cellStyle name="40% - Accent6 2 2 2 2 2 2 2" xfId="29520" xr:uid="{00000000-0005-0000-0000-00001E7D0000}"/>
    <cellStyle name="40% - Accent6 2 2 2 2 2 2 2 2" xfId="29521" xr:uid="{00000000-0005-0000-0000-00001F7D0000}"/>
    <cellStyle name="40% - Accent6 2 2 2 2 2 2 2 3" xfId="29522" xr:uid="{00000000-0005-0000-0000-0000207D0000}"/>
    <cellStyle name="40% - Accent6 2 2 2 2 2 2 3" xfId="29523" xr:uid="{00000000-0005-0000-0000-0000217D0000}"/>
    <cellStyle name="40% - Accent6 2 2 2 2 2 2 4" xfId="29524" xr:uid="{00000000-0005-0000-0000-0000227D0000}"/>
    <cellStyle name="40% - Accent6 2 2 2 2 2 3" xfId="29525" xr:uid="{00000000-0005-0000-0000-0000237D0000}"/>
    <cellStyle name="40% - Accent6 2 2 2 2 2 3 2" xfId="29526" xr:uid="{00000000-0005-0000-0000-0000247D0000}"/>
    <cellStyle name="40% - Accent6 2 2 2 2 2 3 2 2" xfId="29527" xr:uid="{00000000-0005-0000-0000-0000257D0000}"/>
    <cellStyle name="40% - Accent6 2 2 2 2 2 3 2 3" xfId="29528" xr:uid="{00000000-0005-0000-0000-0000267D0000}"/>
    <cellStyle name="40% - Accent6 2 2 2 2 2 3 3" xfId="29529" xr:uid="{00000000-0005-0000-0000-0000277D0000}"/>
    <cellStyle name="40% - Accent6 2 2 2 2 2 3 4" xfId="29530" xr:uid="{00000000-0005-0000-0000-0000287D0000}"/>
    <cellStyle name="40% - Accent6 2 2 2 2 2 4" xfId="29531" xr:uid="{00000000-0005-0000-0000-0000297D0000}"/>
    <cellStyle name="40% - Accent6 2 2 2 2 2 4 2" xfId="29532" xr:uid="{00000000-0005-0000-0000-00002A7D0000}"/>
    <cellStyle name="40% - Accent6 2 2 2 2 2 4 3" xfId="29533" xr:uid="{00000000-0005-0000-0000-00002B7D0000}"/>
    <cellStyle name="40% - Accent6 2 2 2 2 2 5" xfId="29534" xr:uid="{00000000-0005-0000-0000-00002C7D0000}"/>
    <cellStyle name="40% - Accent6 2 2 2 2 2 5 2" xfId="29535" xr:uid="{00000000-0005-0000-0000-00002D7D0000}"/>
    <cellStyle name="40% - Accent6 2 2 2 2 2 6" xfId="29536" xr:uid="{00000000-0005-0000-0000-00002E7D0000}"/>
    <cellStyle name="40% - Accent6 2 2 2 2 2 6 2" xfId="29537" xr:uid="{00000000-0005-0000-0000-00002F7D0000}"/>
    <cellStyle name="40% - Accent6 2 2 2 2 2 7" xfId="29538" xr:uid="{00000000-0005-0000-0000-0000307D0000}"/>
    <cellStyle name="40% - Accent6 2 2 2 2 3" xfId="29539" xr:uid="{00000000-0005-0000-0000-0000317D0000}"/>
    <cellStyle name="40% - Accent6 2 2 2 2 3 2" xfId="29540" xr:uid="{00000000-0005-0000-0000-0000327D0000}"/>
    <cellStyle name="40% - Accent6 2 2 2 2 3 2 2" xfId="29541" xr:uid="{00000000-0005-0000-0000-0000337D0000}"/>
    <cellStyle name="40% - Accent6 2 2 2 2 3 2 3" xfId="29542" xr:uid="{00000000-0005-0000-0000-0000347D0000}"/>
    <cellStyle name="40% - Accent6 2 2 2 2 3 3" xfId="29543" xr:uid="{00000000-0005-0000-0000-0000357D0000}"/>
    <cellStyle name="40% - Accent6 2 2 2 2 3 3 2" xfId="29544" xr:uid="{00000000-0005-0000-0000-0000367D0000}"/>
    <cellStyle name="40% - Accent6 2 2 2 2 3 4" xfId="29545" xr:uid="{00000000-0005-0000-0000-0000377D0000}"/>
    <cellStyle name="40% - Accent6 2 2 2 2 3 4 2" xfId="29546" xr:uid="{00000000-0005-0000-0000-0000387D0000}"/>
    <cellStyle name="40% - Accent6 2 2 2 2 3 5" xfId="29547" xr:uid="{00000000-0005-0000-0000-0000397D0000}"/>
    <cellStyle name="40% - Accent6 2 2 2 2 4" xfId="29548" xr:uid="{00000000-0005-0000-0000-00003A7D0000}"/>
    <cellStyle name="40% - Accent6 2 2 2 2 4 2" xfId="29549" xr:uid="{00000000-0005-0000-0000-00003B7D0000}"/>
    <cellStyle name="40% - Accent6 2 2 2 2 4 2 2" xfId="29550" xr:uid="{00000000-0005-0000-0000-00003C7D0000}"/>
    <cellStyle name="40% - Accent6 2 2 2 2 4 2 3" xfId="29551" xr:uid="{00000000-0005-0000-0000-00003D7D0000}"/>
    <cellStyle name="40% - Accent6 2 2 2 2 4 3" xfId="29552" xr:uid="{00000000-0005-0000-0000-00003E7D0000}"/>
    <cellStyle name="40% - Accent6 2 2 2 2 4 4" xfId="29553" xr:uid="{00000000-0005-0000-0000-00003F7D0000}"/>
    <cellStyle name="40% - Accent6 2 2 2 2 5" xfId="29554" xr:uid="{00000000-0005-0000-0000-0000407D0000}"/>
    <cellStyle name="40% - Accent6 2 2 2 2 5 2" xfId="29555" xr:uid="{00000000-0005-0000-0000-0000417D0000}"/>
    <cellStyle name="40% - Accent6 2 2 2 2 5 3" xfId="29556" xr:uid="{00000000-0005-0000-0000-0000427D0000}"/>
    <cellStyle name="40% - Accent6 2 2 2 2 6" xfId="29557" xr:uid="{00000000-0005-0000-0000-0000437D0000}"/>
    <cellStyle name="40% - Accent6 2 2 2 2 6 2" xfId="29558" xr:uid="{00000000-0005-0000-0000-0000447D0000}"/>
    <cellStyle name="40% - Accent6 2 2 2 2 7" xfId="29559" xr:uid="{00000000-0005-0000-0000-0000457D0000}"/>
    <cellStyle name="40% - Accent6 2 2 2 2 7 2" xfId="29560" xr:uid="{00000000-0005-0000-0000-0000467D0000}"/>
    <cellStyle name="40% - Accent6 2 2 2 2 8" xfId="29561" xr:uid="{00000000-0005-0000-0000-0000477D0000}"/>
    <cellStyle name="40% - Accent6 2 2 2 2 9" xfId="53280" xr:uid="{00000000-0005-0000-0000-0000487D0000}"/>
    <cellStyle name="40% - Accent6 2 2 2 3" xfId="29562" xr:uid="{00000000-0005-0000-0000-0000497D0000}"/>
    <cellStyle name="40% - Accent6 2 2 2 3 10" xfId="54389" xr:uid="{00000000-0005-0000-0000-00004A7D0000}"/>
    <cellStyle name="40% - Accent6 2 2 2 3 11" xfId="55915" xr:uid="{00000000-0005-0000-0000-00004B7D0000}"/>
    <cellStyle name="40% - Accent6 2 2 2 3 12" xfId="57293" xr:uid="{00000000-0005-0000-0000-00004C7D0000}"/>
    <cellStyle name="40% - Accent6 2 2 2 3 2" xfId="29563" xr:uid="{00000000-0005-0000-0000-00004D7D0000}"/>
    <cellStyle name="40% - Accent6 2 2 2 3 2 2" xfId="29564" xr:uid="{00000000-0005-0000-0000-00004E7D0000}"/>
    <cellStyle name="40% - Accent6 2 2 2 3 2 2 2" xfId="29565" xr:uid="{00000000-0005-0000-0000-00004F7D0000}"/>
    <cellStyle name="40% - Accent6 2 2 2 3 2 2 2 2" xfId="29566" xr:uid="{00000000-0005-0000-0000-0000507D0000}"/>
    <cellStyle name="40% - Accent6 2 2 2 3 2 2 2 3" xfId="29567" xr:uid="{00000000-0005-0000-0000-0000517D0000}"/>
    <cellStyle name="40% - Accent6 2 2 2 3 2 2 3" xfId="29568" xr:uid="{00000000-0005-0000-0000-0000527D0000}"/>
    <cellStyle name="40% - Accent6 2 2 2 3 2 2 4" xfId="29569" xr:uid="{00000000-0005-0000-0000-0000537D0000}"/>
    <cellStyle name="40% - Accent6 2 2 2 3 2 3" xfId="29570" xr:uid="{00000000-0005-0000-0000-0000547D0000}"/>
    <cellStyle name="40% - Accent6 2 2 2 3 2 3 2" xfId="29571" xr:uid="{00000000-0005-0000-0000-0000557D0000}"/>
    <cellStyle name="40% - Accent6 2 2 2 3 2 3 2 2" xfId="29572" xr:uid="{00000000-0005-0000-0000-0000567D0000}"/>
    <cellStyle name="40% - Accent6 2 2 2 3 2 3 2 3" xfId="29573" xr:uid="{00000000-0005-0000-0000-0000577D0000}"/>
    <cellStyle name="40% - Accent6 2 2 2 3 2 3 3" xfId="29574" xr:uid="{00000000-0005-0000-0000-0000587D0000}"/>
    <cellStyle name="40% - Accent6 2 2 2 3 2 3 4" xfId="29575" xr:uid="{00000000-0005-0000-0000-0000597D0000}"/>
    <cellStyle name="40% - Accent6 2 2 2 3 2 4" xfId="29576" xr:uid="{00000000-0005-0000-0000-00005A7D0000}"/>
    <cellStyle name="40% - Accent6 2 2 2 3 2 4 2" xfId="29577" xr:uid="{00000000-0005-0000-0000-00005B7D0000}"/>
    <cellStyle name="40% - Accent6 2 2 2 3 2 4 3" xfId="29578" xr:uid="{00000000-0005-0000-0000-00005C7D0000}"/>
    <cellStyle name="40% - Accent6 2 2 2 3 2 5" xfId="29579" xr:uid="{00000000-0005-0000-0000-00005D7D0000}"/>
    <cellStyle name="40% - Accent6 2 2 2 3 2 5 2" xfId="29580" xr:uid="{00000000-0005-0000-0000-00005E7D0000}"/>
    <cellStyle name="40% - Accent6 2 2 2 3 2 6" xfId="29581" xr:uid="{00000000-0005-0000-0000-00005F7D0000}"/>
    <cellStyle name="40% - Accent6 2 2 2 3 2 6 2" xfId="29582" xr:uid="{00000000-0005-0000-0000-0000607D0000}"/>
    <cellStyle name="40% - Accent6 2 2 2 3 2 7" xfId="29583" xr:uid="{00000000-0005-0000-0000-0000617D0000}"/>
    <cellStyle name="40% - Accent6 2 2 2 3 3" xfId="29584" xr:uid="{00000000-0005-0000-0000-0000627D0000}"/>
    <cellStyle name="40% - Accent6 2 2 2 3 3 2" xfId="29585" xr:uid="{00000000-0005-0000-0000-0000637D0000}"/>
    <cellStyle name="40% - Accent6 2 2 2 3 3 2 2" xfId="29586" xr:uid="{00000000-0005-0000-0000-0000647D0000}"/>
    <cellStyle name="40% - Accent6 2 2 2 3 3 2 3" xfId="29587" xr:uid="{00000000-0005-0000-0000-0000657D0000}"/>
    <cellStyle name="40% - Accent6 2 2 2 3 3 3" xfId="29588" xr:uid="{00000000-0005-0000-0000-0000667D0000}"/>
    <cellStyle name="40% - Accent6 2 2 2 3 3 3 2" xfId="29589" xr:uid="{00000000-0005-0000-0000-0000677D0000}"/>
    <cellStyle name="40% - Accent6 2 2 2 3 3 4" xfId="29590" xr:uid="{00000000-0005-0000-0000-0000687D0000}"/>
    <cellStyle name="40% - Accent6 2 2 2 3 3 4 2" xfId="29591" xr:uid="{00000000-0005-0000-0000-0000697D0000}"/>
    <cellStyle name="40% - Accent6 2 2 2 3 3 5" xfId="29592" xr:uid="{00000000-0005-0000-0000-00006A7D0000}"/>
    <cellStyle name="40% - Accent6 2 2 2 3 4" xfId="29593" xr:uid="{00000000-0005-0000-0000-00006B7D0000}"/>
    <cellStyle name="40% - Accent6 2 2 2 3 4 2" xfId="29594" xr:uid="{00000000-0005-0000-0000-00006C7D0000}"/>
    <cellStyle name="40% - Accent6 2 2 2 3 4 2 2" xfId="29595" xr:uid="{00000000-0005-0000-0000-00006D7D0000}"/>
    <cellStyle name="40% - Accent6 2 2 2 3 4 2 3" xfId="29596" xr:uid="{00000000-0005-0000-0000-00006E7D0000}"/>
    <cellStyle name="40% - Accent6 2 2 2 3 4 3" xfId="29597" xr:uid="{00000000-0005-0000-0000-00006F7D0000}"/>
    <cellStyle name="40% - Accent6 2 2 2 3 4 4" xfId="29598" xr:uid="{00000000-0005-0000-0000-0000707D0000}"/>
    <cellStyle name="40% - Accent6 2 2 2 3 5" xfId="29599" xr:uid="{00000000-0005-0000-0000-0000717D0000}"/>
    <cellStyle name="40% - Accent6 2 2 2 3 5 2" xfId="29600" xr:uid="{00000000-0005-0000-0000-0000727D0000}"/>
    <cellStyle name="40% - Accent6 2 2 2 3 5 3" xfId="29601" xr:uid="{00000000-0005-0000-0000-0000737D0000}"/>
    <cellStyle name="40% - Accent6 2 2 2 3 6" xfId="29602" xr:uid="{00000000-0005-0000-0000-0000747D0000}"/>
    <cellStyle name="40% - Accent6 2 2 2 3 6 2" xfId="29603" xr:uid="{00000000-0005-0000-0000-0000757D0000}"/>
    <cellStyle name="40% - Accent6 2 2 2 3 7" xfId="29604" xr:uid="{00000000-0005-0000-0000-0000767D0000}"/>
    <cellStyle name="40% - Accent6 2 2 2 3 7 2" xfId="29605" xr:uid="{00000000-0005-0000-0000-0000777D0000}"/>
    <cellStyle name="40% - Accent6 2 2 2 3 8" xfId="29606" xr:uid="{00000000-0005-0000-0000-0000787D0000}"/>
    <cellStyle name="40% - Accent6 2 2 2 3 9" xfId="52978" xr:uid="{00000000-0005-0000-0000-0000797D0000}"/>
    <cellStyle name="40% - Accent6 2 2 2 4" xfId="29607" xr:uid="{00000000-0005-0000-0000-00007A7D0000}"/>
    <cellStyle name="40% - Accent6 2 2 2 4 10" xfId="55744" xr:uid="{00000000-0005-0000-0000-00007B7D0000}"/>
    <cellStyle name="40% - Accent6 2 2 2 4 11" xfId="57122" xr:uid="{00000000-0005-0000-0000-00007C7D0000}"/>
    <cellStyle name="40% - Accent6 2 2 2 4 2" xfId="29608" xr:uid="{00000000-0005-0000-0000-00007D7D0000}"/>
    <cellStyle name="40% - Accent6 2 2 2 4 2 2" xfId="29609" xr:uid="{00000000-0005-0000-0000-00007E7D0000}"/>
    <cellStyle name="40% - Accent6 2 2 2 4 2 2 2" xfId="29610" xr:uid="{00000000-0005-0000-0000-00007F7D0000}"/>
    <cellStyle name="40% - Accent6 2 2 2 4 2 2 3" xfId="29611" xr:uid="{00000000-0005-0000-0000-0000807D0000}"/>
    <cellStyle name="40% - Accent6 2 2 2 4 2 3" xfId="29612" xr:uid="{00000000-0005-0000-0000-0000817D0000}"/>
    <cellStyle name="40% - Accent6 2 2 2 4 2 4" xfId="29613" xr:uid="{00000000-0005-0000-0000-0000827D0000}"/>
    <cellStyle name="40% - Accent6 2 2 2 4 3" xfId="29614" xr:uid="{00000000-0005-0000-0000-0000837D0000}"/>
    <cellStyle name="40% - Accent6 2 2 2 4 3 2" xfId="29615" xr:uid="{00000000-0005-0000-0000-0000847D0000}"/>
    <cellStyle name="40% - Accent6 2 2 2 4 3 2 2" xfId="29616" xr:uid="{00000000-0005-0000-0000-0000857D0000}"/>
    <cellStyle name="40% - Accent6 2 2 2 4 3 2 3" xfId="29617" xr:uid="{00000000-0005-0000-0000-0000867D0000}"/>
    <cellStyle name="40% - Accent6 2 2 2 4 3 3" xfId="29618" xr:uid="{00000000-0005-0000-0000-0000877D0000}"/>
    <cellStyle name="40% - Accent6 2 2 2 4 3 4" xfId="29619" xr:uid="{00000000-0005-0000-0000-0000887D0000}"/>
    <cellStyle name="40% - Accent6 2 2 2 4 4" xfId="29620" xr:uid="{00000000-0005-0000-0000-0000897D0000}"/>
    <cellStyle name="40% - Accent6 2 2 2 4 4 2" xfId="29621" xr:uid="{00000000-0005-0000-0000-00008A7D0000}"/>
    <cellStyle name="40% - Accent6 2 2 2 4 4 3" xfId="29622" xr:uid="{00000000-0005-0000-0000-00008B7D0000}"/>
    <cellStyle name="40% - Accent6 2 2 2 4 5" xfId="29623" xr:uid="{00000000-0005-0000-0000-00008C7D0000}"/>
    <cellStyle name="40% - Accent6 2 2 2 4 5 2" xfId="29624" xr:uid="{00000000-0005-0000-0000-00008D7D0000}"/>
    <cellStyle name="40% - Accent6 2 2 2 4 6" xfId="29625" xr:uid="{00000000-0005-0000-0000-00008E7D0000}"/>
    <cellStyle name="40% - Accent6 2 2 2 4 6 2" xfId="29626" xr:uid="{00000000-0005-0000-0000-00008F7D0000}"/>
    <cellStyle name="40% - Accent6 2 2 2 4 7" xfId="29627" xr:uid="{00000000-0005-0000-0000-0000907D0000}"/>
    <cellStyle name="40% - Accent6 2 2 2 4 8" xfId="52747" xr:uid="{00000000-0005-0000-0000-0000917D0000}"/>
    <cellStyle name="40% - Accent6 2 2 2 4 9" xfId="54218" xr:uid="{00000000-0005-0000-0000-0000927D0000}"/>
    <cellStyle name="40% - Accent6 2 2 2 5" xfId="29628" xr:uid="{00000000-0005-0000-0000-0000937D0000}"/>
    <cellStyle name="40% - Accent6 2 2 2 5 2" xfId="29629" xr:uid="{00000000-0005-0000-0000-0000947D0000}"/>
    <cellStyle name="40% - Accent6 2 2 2 5 2 2" xfId="29630" xr:uid="{00000000-0005-0000-0000-0000957D0000}"/>
    <cellStyle name="40% - Accent6 2 2 2 5 2 3" xfId="29631" xr:uid="{00000000-0005-0000-0000-0000967D0000}"/>
    <cellStyle name="40% - Accent6 2 2 2 5 3" xfId="29632" xr:uid="{00000000-0005-0000-0000-0000977D0000}"/>
    <cellStyle name="40% - Accent6 2 2 2 5 3 2" xfId="29633" xr:uid="{00000000-0005-0000-0000-0000987D0000}"/>
    <cellStyle name="40% - Accent6 2 2 2 5 4" xfId="29634" xr:uid="{00000000-0005-0000-0000-0000997D0000}"/>
    <cellStyle name="40% - Accent6 2 2 2 5 4 2" xfId="29635" xr:uid="{00000000-0005-0000-0000-00009A7D0000}"/>
    <cellStyle name="40% - Accent6 2 2 2 5 5" xfId="29636" xr:uid="{00000000-0005-0000-0000-00009B7D0000}"/>
    <cellStyle name="40% - Accent6 2 2 2 6" xfId="29637" xr:uid="{00000000-0005-0000-0000-00009C7D0000}"/>
    <cellStyle name="40% - Accent6 2 2 2 6 2" xfId="29638" xr:uid="{00000000-0005-0000-0000-00009D7D0000}"/>
    <cellStyle name="40% - Accent6 2 2 2 6 2 2" xfId="29639" xr:uid="{00000000-0005-0000-0000-00009E7D0000}"/>
    <cellStyle name="40% - Accent6 2 2 2 6 2 3" xfId="29640" xr:uid="{00000000-0005-0000-0000-00009F7D0000}"/>
    <cellStyle name="40% - Accent6 2 2 2 6 3" xfId="29641" xr:uid="{00000000-0005-0000-0000-0000A07D0000}"/>
    <cellStyle name="40% - Accent6 2 2 2 6 4" xfId="29642" xr:uid="{00000000-0005-0000-0000-0000A17D0000}"/>
    <cellStyle name="40% - Accent6 2 2 2 7" xfId="29643" xr:uid="{00000000-0005-0000-0000-0000A27D0000}"/>
    <cellStyle name="40% - Accent6 2 2 2 7 2" xfId="29644" xr:uid="{00000000-0005-0000-0000-0000A37D0000}"/>
    <cellStyle name="40% - Accent6 2 2 2 7 3" xfId="29645" xr:uid="{00000000-0005-0000-0000-0000A47D0000}"/>
    <cellStyle name="40% - Accent6 2 2 2 8" xfId="29646" xr:uid="{00000000-0005-0000-0000-0000A57D0000}"/>
    <cellStyle name="40% - Accent6 2 2 2 8 2" xfId="29647" xr:uid="{00000000-0005-0000-0000-0000A67D0000}"/>
    <cellStyle name="40% - Accent6 2 2 2 9" xfId="29648" xr:uid="{00000000-0005-0000-0000-0000A77D0000}"/>
    <cellStyle name="40% - Accent6 2 2 2 9 2" xfId="29649" xr:uid="{00000000-0005-0000-0000-0000A87D0000}"/>
    <cellStyle name="40% - Accent6 2 2 3" xfId="29650" xr:uid="{00000000-0005-0000-0000-0000A97D0000}"/>
    <cellStyle name="40% - Accent6 2 2 3 10" xfId="29651" xr:uid="{00000000-0005-0000-0000-0000AA7D0000}"/>
    <cellStyle name="40% - Accent6 2 2 3 11" xfId="53279" xr:uid="{00000000-0005-0000-0000-0000AB7D0000}"/>
    <cellStyle name="40% - Accent6 2 2 3 12" xfId="54634" xr:uid="{00000000-0005-0000-0000-0000AC7D0000}"/>
    <cellStyle name="40% - Accent6 2 2 3 13" xfId="56160" xr:uid="{00000000-0005-0000-0000-0000AD7D0000}"/>
    <cellStyle name="40% - Accent6 2 2 3 14" xfId="57538" xr:uid="{00000000-0005-0000-0000-0000AE7D0000}"/>
    <cellStyle name="40% - Accent6 2 2 3 2" xfId="29652" xr:uid="{00000000-0005-0000-0000-0000AF7D0000}"/>
    <cellStyle name="40% - Accent6 2 2 3 2 2" xfId="29653" xr:uid="{00000000-0005-0000-0000-0000B07D0000}"/>
    <cellStyle name="40% - Accent6 2 2 3 2 2 2" xfId="29654" xr:uid="{00000000-0005-0000-0000-0000B17D0000}"/>
    <cellStyle name="40% - Accent6 2 2 3 2 2 2 2" xfId="29655" xr:uid="{00000000-0005-0000-0000-0000B27D0000}"/>
    <cellStyle name="40% - Accent6 2 2 3 2 2 2 2 2" xfId="29656" xr:uid="{00000000-0005-0000-0000-0000B37D0000}"/>
    <cellStyle name="40% - Accent6 2 2 3 2 2 2 2 3" xfId="29657" xr:uid="{00000000-0005-0000-0000-0000B47D0000}"/>
    <cellStyle name="40% - Accent6 2 2 3 2 2 2 3" xfId="29658" xr:uid="{00000000-0005-0000-0000-0000B57D0000}"/>
    <cellStyle name="40% - Accent6 2 2 3 2 2 2 4" xfId="29659" xr:uid="{00000000-0005-0000-0000-0000B67D0000}"/>
    <cellStyle name="40% - Accent6 2 2 3 2 2 3" xfId="29660" xr:uid="{00000000-0005-0000-0000-0000B77D0000}"/>
    <cellStyle name="40% - Accent6 2 2 3 2 2 3 2" xfId="29661" xr:uid="{00000000-0005-0000-0000-0000B87D0000}"/>
    <cellStyle name="40% - Accent6 2 2 3 2 2 3 2 2" xfId="29662" xr:uid="{00000000-0005-0000-0000-0000B97D0000}"/>
    <cellStyle name="40% - Accent6 2 2 3 2 2 3 2 3" xfId="29663" xr:uid="{00000000-0005-0000-0000-0000BA7D0000}"/>
    <cellStyle name="40% - Accent6 2 2 3 2 2 3 3" xfId="29664" xr:uid="{00000000-0005-0000-0000-0000BB7D0000}"/>
    <cellStyle name="40% - Accent6 2 2 3 2 2 3 4" xfId="29665" xr:uid="{00000000-0005-0000-0000-0000BC7D0000}"/>
    <cellStyle name="40% - Accent6 2 2 3 2 2 4" xfId="29666" xr:uid="{00000000-0005-0000-0000-0000BD7D0000}"/>
    <cellStyle name="40% - Accent6 2 2 3 2 2 4 2" xfId="29667" xr:uid="{00000000-0005-0000-0000-0000BE7D0000}"/>
    <cellStyle name="40% - Accent6 2 2 3 2 2 4 3" xfId="29668" xr:uid="{00000000-0005-0000-0000-0000BF7D0000}"/>
    <cellStyle name="40% - Accent6 2 2 3 2 2 5" xfId="29669" xr:uid="{00000000-0005-0000-0000-0000C07D0000}"/>
    <cellStyle name="40% - Accent6 2 2 3 2 2 5 2" xfId="29670" xr:uid="{00000000-0005-0000-0000-0000C17D0000}"/>
    <cellStyle name="40% - Accent6 2 2 3 2 2 6" xfId="29671" xr:uid="{00000000-0005-0000-0000-0000C27D0000}"/>
    <cellStyle name="40% - Accent6 2 2 3 2 2 6 2" xfId="29672" xr:uid="{00000000-0005-0000-0000-0000C37D0000}"/>
    <cellStyle name="40% - Accent6 2 2 3 2 2 7" xfId="29673" xr:uid="{00000000-0005-0000-0000-0000C47D0000}"/>
    <cellStyle name="40% - Accent6 2 2 3 2 3" xfId="29674" xr:uid="{00000000-0005-0000-0000-0000C57D0000}"/>
    <cellStyle name="40% - Accent6 2 2 3 2 3 2" xfId="29675" xr:uid="{00000000-0005-0000-0000-0000C67D0000}"/>
    <cellStyle name="40% - Accent6 2 2 3 2 3 2 2" xfId="29676" xr:uid="{00000000-0005-0000-0000-0000C77D0000}"/>
    <cellStyle name="40% - Accent6 2 2 3 2 3 2 3" xfId="29677" xr:uid="{00000000-0005-0000-0000-0000C87D0000}"/>
    <cellStyle name="40% - Accent6 2 2 3 2 3 3" xfId="29678" xr:uid="{00000000-0005-0000-0000-0000C97D0000}"/>
    <cellStyle name="40% - Accent6 2 2 3 2 3 3 2" xfId="29679" xr:uid="{00000000-0005-0000-0000-0000CA7D0000}"/>
    <cellStyle name="40% - Accent6 2 2 3 2 3 4" xfId="29680" xr:uid="{00000000-0005-0000-0000-0000CB7D0000}"/>
    <cellStyle name="40% - Accent6 2 2 3 2 3 4 2" xfId="29681" xr:uid="{00000000-0005-0000-0000-0000CC7D0000}"/>
    <cellStyle name="40% - Accent6 2 2 3 2 3 5" xfId="29682" xr:uid="{00000000-0005-0000-0000-0000CD7D0000}"/>
    <cellStyle name="40% - Accent6 2 2 3 2 4" xfId="29683" xr:uid="{00000000-0005-0000-0000-0000CE7D0000}"/>
    <cellStyle name="40% - Accent6 2 2 3 2 4 2" xfId="29684" xr:uid="{00000000-0005-0000-0000-0000CF7D0000}"/>
    <cellStyle name="40% - Accent6 2 2 3 2 4 2 2" xfId="29685" xr:uid="{00000000-0005-0000-0000-0000D07D0000}"/>
    <cellStyle name="40% - Accent6 2 2 3 2 4 2 3" xfId="29686" xr:uid="{00000000-0005-0000-0000-0000D17D0000}"/>
    <cellStyle name="40% - Accent6 2 2 3 2 4 3" xfId="29687" xr:uid="{00000000-0005-0000-0000-0000D27D0000}"/>
    <cellStyle name="40% - Accent6 2 2 3 2 4 4" xfId="29688" xr:uid="{00000000-0005-0000-0000-0000D37D0000}"/>
    <cellStyle name="40% - Accent6 2 2 3 2 5" xfId="29689" xr:uid="{00000000-0005-0000-0000-0000D47D0000}"/>
    <cellStyle name="40% - Accent6 2 2 3 2 5 2" xfId="29690" xr:uid="{00000000-0005-0000-0000-0000D57D0000}"/>
    <cellStyle name="40% - Accent6 2 2 3 2 5 3" xfId="29691" xr:uid="{00000000-0005-0000-0000-0000D67D0000}"/>
    <cellStyle name="40% - Accent6 2 2 3 2 6" xfId="29692" xr:uid="{00000000-0005-0000-0000-0000D77D0000}"/>
    <cellStyle name="40% - Accent6 2 2 3 2 6 2" xfId="29693" xr:uid="{00000000-0005-0000-0000-0000D87D0000}"/>
    <cellStyle name="40% - Accent6 2 2 3 2 7" xfId="29694" xr:uid="{00000000-0005-0000-0000-0000D97D0000}"/>
    <cellStyle name="40% - Accent6 2 2 3 2 7 2" xfId="29695" xr:uid="{00000000-0005-0000-0000-0000DA7D0000}"/>
    <cellStyle name="40% - Accent6 2 2 3 2 8" xfId="29696" xr:uid="{00000000-0005-0000-0000-0000DB7D0000}"/>
    <cellStyle name="40% - Accent6 2 2 3 3" xfId="29697" xr:uid="{00000000-0005-0000-0000-0000DC7D0000}"/>
    <cellStyle name="40% - Accent6 2 2 3 3 2" xfId="29698" xr:uid="{00000000-0005-0000-0000-0000DD7D0000}"/>
    <cellStyle name="40% - Accent6 2 2 3 3 2 2" xfId="29699" xr:uid="{00000000-0005-0000-0000-0000DE7D0000}"/>
    <cellStyle name="40% - Accent6 2 2 3 3 2 2 2" xfId="29700" xr:uid="{00000000-0005-0000-0000-0000DF7D0000}"/>
    <cellStyle name="40% - Accent6 2 2 3 3 2 2 2 2" xfId="29701" xr:uid="{00000000-0005-0000-0000-0000E07D0000}"/>
    <cellStyle name="40% - Accent6 2 2 3 3 2 2 2 3" xfId="29702" xr:uid="{00000000-0005-0000-0000-0000E17D0000}"/>
    <cellStyle name="40% - Accent6 2 2 3 3 2 2 3" xfId="29703" xr:uid="{00000000-0005-0000-0000-0000E27D0000}"/>
    <cellStyle name="40% - Accent6 2 2 3 3 2 2 4" xfId="29704" xr:uid="{00000000-0005-0000-0000-0000E37D0000}"/>
    <cellStyle name="40% - Accent6 2 2 3 3 2 3" xfId="29705" xr:uid="{00000000-0005-0000-0000-0000E47D0000}"/>
    <cellStyle name="40% - Accent6 2 2 3 3 2 3 2" xfId="29706" xr:uid="{00000000-0005-0000-0000-0000E57D0000}"/>
    <cellStyle name="40% - Accent6 2 2 3 3 2 3 2 2" xfId="29707" xr:uid="{00000000-0005-0000-0000-0000E67D0000}"/>
    <cellStyle name="40% - Accent6 2 2 3 3 2 3 2 3" xfId="29708" xr:uid="{00000000-0005-0000-0000-0000E77D0000}"/>
    <cellStyle name="40% - Accent6 2 2 3 3 2 3 3" xfId="29709" xr:uid="{00000000-0005-0000-0000-0000E87D0000}"/>
    <cellStyle name="40% - Accent6 2 2 3 3 2 3 4" xfId="29710" xr:uid="{00000000-0005-0000-0000-0000E97D0000}"/>
    <cellStyle name="40% - Accent6 2 2 3 3 2 4" xfId="29711" xr:uid="{00000000-0005-0000-0000-0000EA7D0000}"/>
    <cellStyle name="40% - Accent6 2 2 3 3 2 4 2" xfId="29712" xr:uid="{00000000-0005-0000-0000-0000EB7D0000}"/>
    <cellStyle name="40% - Accent6 2 2 3 3 2 4 3" xfId="29713" xr:uid="{00000000-0005-0000-0000-0000EC7D0000}"/>
    <cellStyle name="40% - Accent6 2 2 3 3 2 5" xfId="29714" xr:uid="{00000000-0005-0000-0000-0000ED7D0000}"/>
    <cellStyle name="40% - Accent6 2 2 3 3 2 5 2" xfId="29715" xr:uid="{00000000-0005-0000-0000-0000EE7D0000}"/>
    <cellStyle name="40% - Accent6 2 2 3 3 2 6" xfId="29716" xr:uid="{00000000-0005-0000-0000-0000EF7D0000}"/>
    <cellStyle name="40% - Accent6 2 2 3 3 2 6 2" xfId="29717" xr:uid="{00000000-0005-0000-0000-0000F07D0000}"/>
    <cellStyle name="40% - Accent6 2 2 3 3 2 7" xfId="29718" xr:uid="{00000000-0005-0000-0000-0000F17D0000}"/>
    <cellStyle name="40% - Accent6 2 2 3 3 3" xfId="29719" xr:uid="{00000000-0005-0000-0000-0000F27D0000}"/>
    <cellStyle name="40% - Accent6 2 2 3 3 3 2" xfId="29720" xr:uid="{00000000-0005-0000-0000-0000F37D0000}"/>
    <cellStyle name="40% - Accent6 2 2 3 3 3 2 2" xfId="29721" xr:uid="{00000000-0005-0000-0000-0000F47D0000}"/>
    <cellStyle name="40% - Accent6 2 2 3 3 3 2 3" xfId="29722" xr:uid="{00000000-0005-0000-0000-0000F57D0000}"/>
    <cellStyle name="40% - Accent6 2 2 3 3 3 3" xfId="29723" xr:uid="{00000000-0005-0000-0000-0000F67D0000}"/>
    <cellStyle name="40% - Accent6 2 2 3 3 3 3 2" xfId="29724" xr:uid="{00000000-0005-0000-0000-0000F77D0000}"/>
    <cellStyle name="40% - Accent6 2 2 3 3 3 4" xfId="29725" xr:uid="{00000000-0005-0000-0000-0000F87D0000}"/>
    <cellStyle name="40% - Accent6 2 2 3 3 3 4 2" xfId="29726" xr:uid="{00000000-0005-0000-0000-0000F97D0000}"/>
    <cellStyle name="40% - Accent6 2 2 3 3 3 5" xfId="29727" xr:uid="{00000000-0005-0000-0000-0000FA7D0000}"/>
    <cellStyle name="40% - Accent6 2 2 3 3 4" xfId="29728" xr:uid="{00000000-0005-0000-0000-0000FB7D0000}"/>
    <cellStyle name="40% - Accent6 2 2 3 3 4 2" xfId="29729" xr:uid="{00000000-0005-0000-0000-0000FC7D0000}"/>
    <cellStyle name="40% - Accent6 2 2 3 3 4 2 2" xfId="29730" xr:uid="{00000000-0005-0000-0000-0000FD7D0000}"/>
    <cellStyle name="40% - Accent6 2 2 3 3 4 2 3" xfId="29731" xr:uid="{00000000-0005-0000-0000-0000FE7D0000}"/>
    <cellStyle name="40% - Accent6 2 2 3 3 4 3" xfId="29732" xr:uid="{00000000-0005-0000-0000-0000FF7D0000}"/>
    <cellStyle name="40% - Accent6 2 2 3 3 4 4" xfId="29733" xr:uid="{00000000-0005-0000-0000-0000007E0000}"/>
    <cellStyle name="40% - Accent6 2 2 3 3 5" xfId="29734" xr:uid="{00000000-0005-0000-0000-0000017E0000}"/>
    <cellStyle name="40% - Accent6 2 2 3 3 5 2" xfId="29735" xr:uid="{00000000-0005-0000-0000-0000027E0000}"/>
    <cellStyle name="40% - Accent6 2 2 3 3 5 3" xfId="29736" xr:uid="{00000000-0005-0000-0000-0000037E0000}"/>
    <cellStyle name="40% - Accent6 2 2 3 3 6" xfId="29737" xr:uid="{00000000-0005-0000-0000-0000047E0000}"/>
    <cellStyle name="40% - Accent6 2 2 3 3 6 2" xfId="29738" xr:uid="{00000000-0005-0000-0000-0000057E0000}"/>
    <cellStyle name="40% - Accent6 2 2 3 3 7" xfId="29739" xr:uid="{00000000-0005-0000-0000-0000067E0000}"/>
    <cellStyle name="40% - Accent6 2 2 3 3 7 2" xfId="29740" xr:uid="{00000000-0005-0000-0000-0000077E0000}"/>
    <cellStyle name="40% - Accent6 2 2 3 3 8" xfId="29741" xr:uid="{00000000-0005-0000-0000-0000087E0000}"/>
    <cellStyle name="40% - Accent6 2 2 3 4" xfId="29742" xr:uid="{00000000-0005-0000-0000-0000097E0000}"/>
    <cellStyle name="40% - Accent6 2 2 3 4 2" xfId="29743" xr:uid="{00000000-0005-0000-0000-00000A7E0000}"/>
    <cellStyle name="40% - Accent6 2 2 3 4 2 2" xfId="29744" xr:uid="{00000000-0005-0000-0000-00000B7E0000}"/>
    <cellStyle name="40% - Accent6 2 2 3 4 2 2 2" xfId="29745" xr:uid="{00000000-0005-0000-0000-00000C7E0000}"/>
    <cellStyle name="40% - Accent6 2 2 3 4 2 2 3" xfId="29746" xr:uid="{00000000-0005-0000-0000-00000D7E0000}"/>
    <cellStyle name="40% - Accent6 2 2 3 4 2 3" xfId="29747" xr:uid="{00000000-0005-0000-0000-00000E7E0000}"/>
    <cellStyle name="40% - Accent6 2 2 3 4 2 4" xfId="29748" xr:uid="{00000000-0005-0000-0000-00000F7E0000}"/>
    <cellStyle name="40% - Accent6 2 2 3 4 3" xfId="29749" xr:uid="{00000000-0005-0000-0000-0000107E0000}"/>
    <cellStyle name="40% - Accent6 2 2 3 4 3 2" xfId="29750" xr:uid="{00000000-0005-0000-0000-0000117E0000}"/>
    <cellStyle name="40% - Accent6 2 2 3 4 3 2 2" xfId="29751" xr:uid="{00000000-0005-0000-0000-0000127E0000}"/>
    <cellStyle name="40% - Accent6 2 2 3 4 3 2 3" xfId="29752" xr:uid="{00000000-0005-0000-0000-0000137E0000}"/>
    <cellStyle name="40% - Accent6 2 2 3 4 3 3" xfId="29753" xr:uid="{00000000-0005-0000-0000-0000147E0000}"/>
    <cellStyle name="40% - Accent6 2 2 3 4 3 4" xfId="29754" xr:uid="{00000000-0005-0000-0000-0000157E0000}"/>
    <cellStyle name="40% - Accent6 2 2 3 4 4" xfId="29755" xr:uid="{00000000-0005-0000-0000-0000167E0000}"/>
    <cellStyle name="40% - Accent6 2 2 3 4 4 2" xfId="29756" xr:uid="{00000000-0005-0000-0000-0000177E0000}"/>
    <cellStyle name="40% - Accent6 2 2 3 4 4 3" xfId="29757" xr:uid="{00000000-0005-0000-0000-0000187E0000}"/>
    <cellStyle name="40% - Accent6 2 2 3 4 5" xfId="29758" xr:uid="{00000000-0005-0000-0000-0000197E0000}"/>
    <cellStyle name="40% - Accent6 2 2 3 4 5 2" xfId="29759" xr:uid="{00000000-0005-0000-0000-00001A7E0000}"/>
    <cellStyle name="40% - Accent6 2 2 3 4 6" xfId="29760" xr:uid="{00000000-0005-0000-0000-00001B7E0000}"/>
    <cellStyle name="40% - Accent6 2 2 3 4 6 2" xfId="29761" xr:uid="{00000000-0005-0000-0000-00001C7E0000}"/>
    <cellStyle name="40% - Accent6 2 2 3 4 7" xfId="29762" xr:uid="{00000000-0005-0000-0000-00001D7E0000}"/>
    <cellStyle name="40% - Accent6 2 2 3 5" xfId="29763" xr:uid="{00000000-0005-0000-0000-00001E7E0000}"/>
    <cellStyle name="40% - Accent6 2 2 3 5 2" xfId="29764" xr:uid="{00000000-0005-0000-0000-00001F7E0000}"/>
    <cellStyle name="40% - Accent6 2 2 3 5 2 2" xfId="29765" xr:uid="{00000000-0005-0000-0000-0000207E0000}"/>
    <cellStyle name="40% - Accent6 2 2 3 5 2 3" xfId="29766" xr:uid="{00000000-0005-0000-0000-0000217E0000}"/>
    <cellStyle name="40% - Accent6 2 2 3 5 3" xfId="29767" xr:uid="{00000000-0005-0000-0000-0000227E0000}"/>
    <cellStyle name="40% - Accent6 2 2 3 5 3 2" xfId="29768" xr:uid="{00000000-0005-0000-0000-0000237E0000}"/>
    <cellStyle name="40% - Accent6 2 2 3 5 4" xfId="29769" xr:uid="{00000000-0005-0000-0000-0000247E0000}"/>
    <cellStyle name="40% - Accent6 2 2 3 5 4 2" xfId="29770" xr:uid="{00000000-0005-0000-0000-0000257E0000}"/>
    <cellStyle name="40% - Accent6 2 2 3 5 5" xfId="29771" xr:uid="{00000000-0005-0000-0000-0000267E0000}"/>
    <cellStyle name="40% - Accent6 2 2 3 6" xfId="29772" xr:uid="{00000000-0005-0000-0000-0000277E0000}"/>
    <cellStyle name="40% - Accent6 2 2 3 6 2" xfId="29773" xr:uid="{00000000-0005-0000-0000-0000287E0000}"/>
    <cellStyle name="40% - Accent6 2 2 3 6 2 2" xfId="29774" xr:uid="{00000000-0005-0000-0000-0000297E0000}"/>
    <cellStyle name="40% - Accent6 2 2 3 6 2 3" xfId="29775" xr:uid="{00000000-0005-0000-0000-00002A7E0000}"/>
    <cellStyle name="40% - Accent6 2 2 3 6 3" xfId="29776" xr:uid="{00000000-0005-0000-0000-00002B7E0000}"/>
    <cellStyle name="40% - Accent6 2 2 3 6 4" xfId="29777" xr:uid="{00000000-0005-0000-0000-00002C7E0000}"/>
    <cellStyle name="40% - Accent6 2 2 3 7" xfId="29778" xr:uid="{00000000-0005-0000-0000-00002D7E0000}"/>
    <cellStyle name="40% - Accent6 2 2 3 7 2" xfId="29779" xr:uid="{00000000-0005-0000-0000-00002E7E0000}"/>
    <cellStyle name="40% - Accent6 2 2 3 7 3" xfId="29780" xr:uid="{00000000-0005-0000-0000-00002F7E0000}"/>
    <cellStyle name="40% - Accent6 2 2 3 8" xfId="29781" xr:uid="{00000000-0005-0000-0000-0000307E0000}"/>
    <cellStyle name="40% - Accent6 2 2 3 8 2" xfId="29782" xr:uid="{00000000-0005-0000-0000-0000317E0000}"/>
    <cellStyle name="40% - Accent6 2 2 3 9" xfId="29783" xr:uid="{00000000-0005-0000-0000-0000327E0000}"/>
    <cellStyle name="40% - Accent6 2 2 3 9 2" xfId="29784" xr:uid="{00000000-0005-0000-0000-0000337E0000}"/>
    <cellStyle name="40% - Accent6 2 2 4" xfId="29785" xr:uid="{00000000-0005-0000-0000-0000347E0000}"/>
    <cellStyle name="40% - Accent6 2 2 4 10" xfId="54307" xr:uid="{00000000-0005-0000-0000-0000357E0000}"/>
    <cellStyle name="40% - Accent6 2 2 4 11" xfId="55833" xr:uid="{00000000-0005-0000-0000-0000367E0000}"/>
    <cellStyle name="40% - Accent6 2 2 4 12" xfId="57211" xr:uid="{00000000-0005-0000-0000-0000377E0000}"/>
    <cellStyle name="40% - Accent6 2 2 4 2" xfId="29786" xr:uid="{00000000-0005-0000-0000-0000387E0000}"/>
    <cellStyle name="40% - Accent6 2 2 4 2 2" xfId="29787" xr:uid="{00000000-0005-0000-0000-0000397E0000}"/>
    <cellStyle name="40% - Accent6 2 2 4 2 2 2" xfId="29788" xr:uid="{00000000-0005-0000-0000-00003A7E0000}"/>
    <cellStyle name="40% - Accent6 2 2 4 2 2 2 2" xfId="29789" xr:uid="{00000000-0005-0000-0000-00003B7E0000}"/>
    <cellStyle name="40% - Accent6 2 2 4 2 2 2 3" xfId="29790" xr:uid="{00000000-0005-0000-0000-00003C7E0000}"/>
    <cellStyle name="40% - Accent6 2 2 4 2 2 3" xfId="29791" xr:uid="{00000000-0005-0000-0000-00003D7E0000}"/>
    <cellStyle name="40% - Accent6 2 2 4 2 2 4" xfId="29792" xr:uid="{00000000-0005-0000-0000-00003E7E0000}"/>
    <cellStyle name="40% - Accent6 2 2 4 2 3" xfId="29793" xr:uid="{00000000-0005-0000-0000-00003F7E0000}"/>
    <cellStyle name="40% - Accent6 2 2 4 2 3 2" xfId="29794" xr:uid="{00000000-0005-0000-0000-0000407E0000}"/>
    <cellStyle name="40% - Accent6 2 2 4 2 3 2 2" xfId="29795" xr:uid="{00000000-0005-0000-0000-0000417E0000}"/>
    <cellStyle name="40% - Accent6 2 2 4 2 3 2 3" xfId="29796" xr:uid="{00000000-0005-0000-0000-0000427E0000}"/>
    <cellStyle name="40% - Accent6 2 2 4 2 3 3" xfId="29797" xr:uid="{00000000-0005-0000-0000-0000437E0000}"/>
    <cellStyle name="40% - Accent6 2 2 4 2 3 4" xfId="29798" xr:uid="{00000000-0005-0000-0000-0000447E0000}"/>
    <cellStyle name="40% - Accent6 2 2 4 2 4" xfId="29799" xr:uid="{00000000-0005-0000-0000-0000457E0000}"/>
    <cellStyle name="40% - Accent6 2 2 4 2 4 2" xfId="29800" xr:uid="{00000000-0005-0000-0000-0000467E0000}"/>
    <cellStyle name="40% - Accent6 2 2 4 2 4 3" xfId="29801" xr:uid="{00000000-0005-0000-0000-0000477E0000}"/>
    <cellStyle name="40% - Accent6 2 2 4 2 5" xfId="29802" xr:uid="{00000000-0005-0000-0000-0000487E0000}"/>
    <cellStyle name="40% - Accent6 2 2 4 2 5 2" xfId="29803" xr:uid="{00000000-0005-0000-0000-0000497E0000}"/>
    <cellStyle name="40% - Accent6 2 2 4 2 6" xfId="29804" xr:uid="{00000000-0005-0000-0000-00004A7E0000}"/>
    <cellStyle name="40% - Accent6 2 2 4 2 6 2" xfId="29805" xr:uid="{00000000-0005-0000-0000-00004B7E0000}"/>
    <cellStyle name="40% - Accent6 2 2 4 2 7" xfId="29806" xr:uid="{00000000-0005-0000-0000-00004C7E0000}"/>
    <cellStyle name="40% - Accent6 2 2 4 3" xfId="29807" xr:uid="{00000000-0005-0000-0000-00004D7E0000}"/>
    <cellStyle name="40% - Accent6 2 2 4 3 2" xfId="29808" xr:uid="{00000000-0005-0000-0000-00004E7E0000}"/>
    <cellStyle name="40% - Accent6 2 2 4 3 2 2" xfId="29809" xr:uid="{00000000-0005-0000-0000-00004F7E0000}"/>
    <cellStyle name="40% - Accent6 2 2 4 3 2 3" xfId="29810" xr:uid="{00000000-0005-0000-0000-0000507E0000}"/>
    <cellStyle name="40% - Accent6 2 2 4 3 3" xfId="29811" xr:uid="{00000000-0005-0000-0000-0000517E0000}"/>
    <cellStyle name="40% - Accent6 2 2 4 3 3 2" xfId="29812" xr:uid="{00000000-0005-0000-0000-0000527E0000}"/>
    <cellStyle name="40% - Accent6 2 2 4 3 4" xfId="29813" xr:uid="{00000000-0005-0000-0000-0000537E0000}"/>
    <cellStyle name="40% - Accent6 2 2 4 3 4 2" xfId="29814" xr:uid="{00000000-0005-0000-0000-0000547E0000}"/>
    <cellStyle name="40% - Accent6 2 2 4 3 5" xfId="29815" xr:uid="{00000000-0005-0000-0000-0000557E0000}"/>
    <cellStyle name="40% - Accent6 2 2 4 4" xfId="29816" xr:uid="{00000000-0005-0000-0000-0000567E0000}"/>
    <cellStyle name="40% - Accent6 2 2 4 4 2" xfId="29817" xr:uid="{00000000-0005-0000-0000-0000577E0000}"/>
    <cellStyle name="40% - Accent6 2 2 4 4 2 2" xfId="29818" xr:uid="{00000000-0005-0000-0000-0000587E0000}"/>
    <cellStyle name="40% - Accent6 2 2 4 4 2 3" xfId="29819" xr:uid="{00000000-0005-0000-0000-0000597E0000}"/>
    <cellStyle name="40% - Accent6 2 2 4 4 3" xfId="29820" xr:uid="{00000000-0005-0000-0000-00005A7E0000}"/>
    <cellStyle name="40% - Accent6 2 2 4 4 4" xfId="29821" xr:uid="{00000000-0005-0000-0000-00005B7E0000}"/>
    <cellStyle name="40% - Accent6 2 2 4 5" xfId="29822" xr:uid="{00000000-0005-0000-0000-00005C7E0000}"/>
    <cellStyle name="40% - Accent6 2 2 4 5 2" xfId="29823" xr:uid="{00000000-0005-0000-0000-00005D7E0000}"/>
    <cellStyle name="40% - Accent6 2 2 4 5 3" xfId="29824" xr:uid="{00000000-0005-0000-0000-00005E7E0000}"/>
    <cellStyle name="40% - Accent6 2 2 4 6" xfId="29825" xr:uid="{00000000-0005-0000-0000-00005F7E0000}"/>
    <cellStyle name="40% - Accent6 2 2 4 6 2" xfId="29826" xr:uid="{00000000-0005-0000-0000-0000607E0000}"/>
    <cellStyle name="40% - Accent6 2 2 4 7" xfId="29827" xr:uid="{00000000-0005-0000-0000-0000617E0000}"/>
    <cellStyle name="40% - Accent6 2 2 4 7 2" xfId="29828" xr:uid="{00000000-0005-0000-0000-0000627E0000}"/>
    <cellStyle name="40% - Accent6 2 2 4 8" xfId="29829" xr:uid="{00000000-0005-0000-0000-0000637E0000}"/>
    <cellStyle name="40% - Accent6 2 2 4 9" xfId="52896" xr:uid="{00000000-0005-0000-0000-0000647E0000}"/>
    <cellStyle name="40% - Accent6 2 2 5" xfId="29830" xr:uid="{00000000-0005-0000-0000-0000657E0000}"/>
    <cellStyle name="40% - Accent6 2 2 5 10" xfId="54217" xr:uid="{00000000-0005-0000-0000-0000667E0000}"/>
    <cellStyle name="40% - Accent6 2 2 5 11" xfId="55743" xr:uid="{00000000-0005-0000-0000-0000677E0000}"/>
    <cellStyle name="40% - Accent6 2 2 5 12" xfId="57121" xr:uid="{00000000-0005-0000-0000-0000687E0000}"/>
    <cellStyle name="40% - Accent6 2 2 5 2" xfId="29831" xr:uid="{00000000-0005-0000-0000-0000697E0000}"/>
    <cellStyle name="40% - Accent6 2 2 5 2 2" xfId="29832" xr:uid="{00000000-0005-0000-0000-00006A7E0000}"/>
    <cellStyle name="40% - Accent6 2 2 5 2 2 2" xfId="29833" xr:uid="{00000000-0005-0000-0000-00006B7E0000}"/>
    <cellStyle name="40% - Accent6 2 2 5 2 2 2 2" xfId="29834" xr:uid="{00000000-0005-0000-0000-00006C7E0000}"/>
    <cellStyle name="40% - Accent6 2 2 5 2 2 2 3" xfId="29835" xr:uid="{00000000-0005-0000-0000-00006D7E0000}"/>
    <cellStyle name="40% - Accent6 2 2 5 2 2 3" xfId="29836" xr:uid="{00000000-0005-0000-0000-00006E7E0000}"/>
    <cellStyle name="40% - Accent6 2 2 5 2 2 4" xfId="29837" xr:uid="{00000000-0005-0000-0000-00006F7E0000}"/>
    <cellStyle name="40% - Accent6 2 2 5 2 3" xfId="29838" xr:uid="{00000000-0005-0000-0000-0000707E0000}"/>
    <cellStyle name="40% - Accent6 2 2 5 2 3 2" xfId="29839" xr:uid="{00000000-0005-0000-0000-0000717E0000}"/>
    <cellStyle name="40% - Accent6 2 2 5 2 3 2 2" xfId="29840" xr:uid="{00000000-0005-0000-0000-0000727E0000}"/>
    <cellStyle name="40% - Accent6 2 2 5 2 3 2 3" xfId="29841" xr:uid="{00000000-0005-0000-0000-0000737E0000}"/>
    <cellStyle name="40% - Accent6 2 2 5 2 3 3" xfId="29842" xr:uid="{00000000-0005-0000-0000-0000747E0000}"/>
    <cellStyle name="40% - Accent6 2 2 5 2 3 4" xfId="29843" xr:uid="{00000000-0005-0000-0000-0000757E0000}"/>
    <cellStyle name="40% - Accent6 2 2 5 2 4" xfId="29844" xr:uid="{00000000-0005-0000-0000-0000767E0000}"/>
    <cellStyle name="40% - Accent6 2 2 5 2 4 2" xfId="29845" xr:uid="{00000000-0005-0000-0000-0000777E0000}"/>
    <cellStyle name="40% - Accent6 2 2 5 2 4 3" xfId="29846" xr:uid="{00000000-0005-0000-0000-0000787E0000}"/>
    <cellStyle name="40% - Accent6 2 2 5 2 5" xfId="29847" xr:uid="{00000000-0005-0000-0000-0000797E0000}"/>
    <cellStyle name="40% - Accent6 2 2 5 2 5 2" xfId="29848" xr:uid="{00000000-0005-0000-0000-00007A7E0000}"/>
    <cellStyle name="40% - Accent6 2 2 5 2 6" xfId="29849" xr:uid="{00000000-0005-0000-0000-00007B7E0000}"/>
    <cellStyle name="40% - Accent6 2 2 5 2 6 2" xfId="29850" xr:uid="{00000000-0005-0000-0000-00007C7E0000}"/>
    <cellStyle name="40% - Accent6 2 2 5 2 7" xfId="29851" xr:uid="{00000000-0005-0000-0000-00007D7E0000}"/>
    <cellStyle name="40% - Accent6 2 2 5 3" xfId="29852" xr:uid="{00000000-0005-0000-0000-00007E7E0000}"/>
    <cellStyle name="40% - Accent6 2 2 5 3 2" xfId="29853" xr:uid="{00000000-0005-0000-0000-00007F7E0000}"/>
    <cellStyle name="40% - Accent6 2 2 5 3 2 2" xfId="29854" xr:uid="{00000000-0005-0000-0000-0000807E0000}"/>
    <cellStyle name="40% - Accent6 2 2 5 3 2 3" xfId="29855" xr:uid="{00000000-0005-0000-0000-0000817E0000}"/>
    <cellStyle name="40% - Accent6 2 2 5 3 3" xfId="29856" xr:uid="{00000000-0005-0000-0000-0000827E0000}"/>
    <cellStyle name="40% - Accent6 2 2 5 3 3 2" xfId="29857" xr:uid="{00000000-0005-0000-0000-0000837E0000}"/>
    <cellStyle name="40% - Accent6 2 2 5 3 4" xfId="29858" xr:uid="{00000000-0005-0000-0000-0000847E0000}"/>
    <cellStyle name="40% - Accent6 2 2 5 3 4 2" xfId="29859" xr:uid="{00000000-0005-0000-0000-0000857E0000}"/>
    <cellStyle name="40% - Accent6 2 2 5 3 5" xfId="29860" xr:uid="{00000000-0005-0000-0000-0000867E0000}"/>
    <cellStyle name="40% - Accent6 2 2 5 4" xfId="29861" xr:uid="{00000000-0005-0000-0000-0000877E0000}"/>
    <cellStyle name="40% - Accent6 2 2 5 4 2" xfId="29862" xr:uid="{00000000-0005-0000-0000-0000887E0000}"/>
    <cellStyle name="40% - Accent6 2 2 5 4 2 2" xfId="29863" xr:uid="{00000000-0005-0000-0000-0000897E0000}"/>
    <cellStyle name="40% - Accent6 2 2 5 4 2 3" xfId="29864" xr:uid="{00000000-0005-0000-0000-00008A7E0000}"/>
    <cellStyle name="40% - Accent6 2 2 5 4 3" xfId="29865" xr:uid="{00000000-0005-0000-0000-00008B7E0000}"/>
    <cellStyle name="40% - Accent6 2 2 5 4 4" xfId="29866" xr:uid="{00000000-0005-0000-0000-00008C7E0000}"/>
    <cellStyle name="40% - Accent6 2 2 5 5" xfId="29867" xr:uid="{00000000-0005-0000-0000-00008D7E0000}"/>
    <cellStyle name="40% - Accent6 2 2 5 5 2" xfId="29868" xr:uid="{00000000-0005-0000-0000-00008E7E0000}"/>
    <cellStyle name="40% - Accent6 2 2 5 5 3" xfId="29869" xr:uid="{00000000-0005-0000-0000-00008F7E0000}"/>
    <cellStyle name="40% - Accent6 2 2 5 6" xfId="29870" xr:uid="{00000000-0005-0000-0000-0000907E0000}"/>
    <cellStyle name="40% - Accent6 2 2 5 6 2" xfId="29871" xr:uid="{00000000-0005-0000-0000-0000917E0000}"/>
    <cellStyle name="40% - Accent6 2 2 5 7" xfId="29872" xr:uid="{00000000-0005-0000-0000-0000927E0000}"/>
    <cellStyle name="40% - Accent6 2 2 5 7 2" xfId="29873" xr:uid="{00000000-0005-0000-0000-0000937E0000}"/>
    <cellStyle name="40% - Accent6 2 2 5 8" xfId="29874" xr:uid="{00000000-0005-0000-0000-0000947E0000}"/>
    <cellStyle name="40% - Accent6 2 2 5 9" xfId="52746" xr:uid="{00000000-0005-0000-0000-0000957E0000}"/>
    <cellStyle name="40% - Accent6 2 2 6" xfId="29875" xr:uid="{00000000-0005-0000-0000-0000967E0000}"/>
    <cellStyle name="40% - Accent6 2 2 6 2" xfId="29876" xr:uid="{00000000-0005-0000-0000-0000977E0000}"/>
    <cellStyle name="40% - Accent6 2 2 6 2 2" xfId="29877" xr:uid="{00000000-0005-0000-0000-0000987E0000}"/>
    <cellStyle name="40% - Accent6 2 2 6 2 2 2" xfId="29878" xr:uid="{00000000-0005-0000-0000-0000997E0000}"/>
    <cellStyle name="40% - Accent6 2 2 6 2 2 3" xfId="29879" xr:uid="{00000000-0005-0000-0000-00009A7E0000}"/>
    <cellStyle name="40% - Accent6 2 2 6 2 3" xfId="29880" xr:uid="{00000000-0005-0000-0000-00009B7E0000}"/>
    <cellStyle name="40% - Accent6 2 2 6 2 4" xfId="29881" xr:uid="{00000000-0005-0000-0000-00009C7E0000}"/>
    <cellStyle name="40% - Accent6 2 2 6 3" xfId="29882" xr:uid="{00000000-0005-0000-0000-00009D7E0000}"/>
    <cellStyle name="40% - Accent6 2 2 6 3 2" xfId="29883" xr:uid="{00000000-0005-0000-0000-00009E7E0000}"/>
    <cellStyle name="40% - Accent6 2 2 6 3 2 2" xfId="29884" xr:uid="{00000000-0005-0000-0000-00009F7E0000}"/>
    <cellStyle name="40% - Accent6 2 2 6 3 2 3" xfId="29885" xr:uid="{00000000-0005-0000-0000-0000A07E0000}"/>
    <cellStyle name="40% - Accent6 2 2 6 3 3" xfId="29886" xr:uid="{00000000-0005-0000-0000-0000A17E0000}"/>
    <cellStyle name="40% - Accent6 2 2 6 3 4" xfId="29887" xr:uid="{00000000-0005-0000-0000-0000A27E0000}"/>
    <cellStyle name="40% - Accent6 2 2 6 4" xfId="29888" xr:uid="{00000000-0005-0000-0000-0000A37E0000}"/>
    <cellStyle name="40% - Accent6 2 2 6 4 2" xfId="29889" xr:uid="{00000000-0005-0000-0000-0000A47E0000}"/>
    <cellStyle name="40% - Accent6 2 2 6 4 3" xfId="29890" xr:uid="{00000000-0005-0000-0000-0000A57E0000}"/>
    <cellStyle name="40% - Accent6 2 2 6 5" xfId="29891" xr:uid="{00000000-0005-0000-0000-0000A67E0000}"/>
    <cellStyle name="40% - Accent6 2 2 6 5 2" xfId="29892" xr:uid="{00000000-0005-0000-0000-0000A77E0000}"/>
    <cellStyle name="40% - Accent6 2 2 6 6" xfId="29893" xr:uid="{00000000-0005-0000-0000-0000A87E0000}"/>
    <cellStyle name="40% - Accent6 2 2 6 6 2" xfId="29894" xr:uid="{00000000-0005-0000-0000-0000A97E0000}"/>
    <cellStyle name="40% - Accent6 2 2 6 7" xfId="29895" xr:uid="{00000000-0005-0000-0000-0000AA7E0000}"/>
    <cellStyle name="40% - Accent6 2 2 7" xfId="29896" xr:uid="{00000000-0005-0000-0000-0000AB7E0000}"/>
    <cellStyle name="40% - Accent6 2 2 7 2" xfId="29897" xr:uid="{00000000-0005-0000-0000-0000AC7E0000}"/>
    <cellStyle name="40% - Accent6 2 2 7 2 2" xfId="29898" xr:uid="{00000000-0005-0000-0000-0000AD7E0000}"/>
    <cellStyle name="40% - Accent6 2 2 7 2 3" xfId="29899" xr:uid="{00000000-0005-0000-0000-0000AE7E0000}"/>
    <cellStyle name="40% - Accent6 2 2 7 3" xfId="29900" xr:uid="{00000000-0005-0000-0000-0000AF7E0000}"/>
    <cellStyle name="40% - Accent6 2 2 7 3 2" xfId="29901" xr:uid="{00000000-0005-0000-0000-0000B07E0000}"/>
    <cellStyle name="40% - Accent6 2 2 7 4" xfId="29902" xr:uid="{00000000-0005-0000-0000-0000B17E0000}"/>
    <cellStyle name="40% - Accent6 2 2 7 4 2" xfId="29903" xr:uid="{00000000-0005-0000-0000-0000B27E0000}"/>
    <cellStyle name="40% - Accent6 2 2 7 5" xfId="29904" xr:uid="{00000000-0005-0000-0000-0000B37E0000}"/>
    <cellStyle name="40% - Accent6 2 2 8" xfId="29905" xr:uid="{00000000-0005-0000-0000-0000B47E0000}"/>
    <cellStyle name="40% - Accent6 2 2 8 2" xfId="29906" xr:uid="{00000000-0005-0000-0000-0000B57E0000}"/>
    <cellStyle name="40% - Accent6 2 2 8 2 2" xfId="29907" xr:uid="{00000000-0005-0000-0000-0000B67E0000}"/>
    <cellStyle name="40% - Accent6 2 2 8 2 3" xfId="29908" xr:uid="{00000000-0005-0000-0000-0000B77E0000}"/>
    <cellStyle name="40% - Accent6 2 2 8 3" xfId="29909" xr:uid="{00000000-0005-0000-0000-0000B87E0000}"/>
    <cellStyle name="40% - Accent6 2 2 8 4" xfId="29910" xr:uid="{00000000-0005-0000-0000-0000B97E0000}"/>
    <cellStyle name="40% - Accent6 2 2 9" xfId="29911" xr:uid="{00000000-0005-0000-0000-0000BA7E0000}"/>
    <cellStyle name="40% - Accent6 2 2 9 2" xfId="29912" xr:uid="{00000000-0005-0000-0000-0000BB7E0000}"/>
    <cellStyle name="40% - Accent6 2 2 9 3" xfId="29913" xr:uid="{00000000-0005-0000-0000-0000BC7E0000}"/>
    <cellStyle name="40% - Accent6 2 20" xfId="56907" xr:uid="{00000000-0005-0000-0000-0000BD7E0000}"/>
    <cellStyle name="40% - Accent6 2 3" xfId="609" xr:uid="{00000000-0005-0000-0000-0000BE7E0000}"/>
    <cellStyle name="40% - Accent6 2 3 10" xfId="29915" xr:uid="{00000000-0005-0000-0000-0000BF7E0000}"/>
    <cellStyle name="40% - Accent6 2 3 10 2" xfId="29916" xr:uid="{00000000-0005-0000-0000-0000C07E0000}"/>
    <cellStyle name="40% - Accent6 2 3 11" xfId="29917" xr:uid="{00000000-0005-0000-0000-0000C17E0000}"/>
    <cellStyle name="40% - Accent6 2 3 11 2" xfId="29918" xr:uid="{00000000-0005-0000-0000-0000C27E0000}"/>
    <cellStyle name="40% - Accent6 2 3 12" xfId="29919" xr:uid="{00000000-0005-0000-0000-0000C37E0000}"/>
    <cellStyle name="40% - Accent6 2 3 13" xfId="29914" xr:uid="{00000000-0005-0000-0000-0000C47E0000}"/>
    <cellStyle name="40% - Accent6 2 3 14" xfId="52166" xr:uid="{00000000-0005-0000-0000-0000C57E0000}"/>
    <cellStyle name="40% - Accent6 2 3 15" xfId="52535" xr:uid="{00000000-0005-0000-0000-0000C67E0000}"/>
    <cellStyle name="40% - Accent6 2 3 16" xfId="54006" xr:uid="{00000000-0005-0000-0000-0000C77E0000}"/>
    <cellStyle name="40% - Accent6 2 3 17" xfId="55532" xr:uid="{00000000-0005-0000-0000-0000C87E0000}"/>
    <cellStyle name="40% - Accent6 2 3 18" xfId="56910" xr:uid="{00000000-0005-0000-0000-0000C97E0000}"/>
    <cellStyle name="40% - Accent6 2 3 2" xfId="755" xr:uid="{00000000-0005-0000-0000-0000CA7E0000}"/>
    <cellStyle name="40% - Accent6 2 3 2 10" xfId="29921" xr:uid="{00000000-0005-0000-0000-0000CB7E0000}"/>
    <cellStyle name="40% - Accent6 2 3 2 11" xfId="29920" xr:uid="{00000000-0005-0000-0000-0000CC7E0000}"/>
    <cellStyle name="40% - Accent6 2 3 2 12" xfId="52251" xr:uid="{00000000-0005-0000-0000-0000CD7E0000}"/>
    <cellStyle name="40% - Accent6 2 3 2 13" xfId="52536" xr:uid="{00000000-0005-0000-0000-0000CE7E0000}"/>
    <cellStyle name="40% - Accent6 2 3 2 14" xfId="54007" xr:uid="{00000000-0005-0000-0000-0000CF7E0000}"/>
    <cellStyle name="40% - Accent6 2 3 2 15" xfId="55533" xr:uid="{00000000-0005-0000-0000-0000D07E0000}"/>
    <cellStyle name="40% - Accent6 2 3 2 16" xfId="56911" xr:uid="{00000000-0005-0000-0000-0000D17E0000}"/>
    <cellStyle name="40% - Accent6 2 3 2 2" xfId="29922" xr:uid="{00000000-0005-0000-0000-0000D27E0000}"/>
    <cellStyle name="40% - Accent6 2 3 2 2 10" xfId="54637" xr:uid="{00000000-0005-0000-0000-0000D37E0000}"/>
    <cellStyle name="40% - Accent6 2 3 2 2 11" xfId="56163" xr:uid="{00000000-0005-0000-0000-0000D47E0000}"/>
    <cellStyle name="40% - Accent6 2 3 2 2 12" xfId="57541" xr:uid="{00000000-0005-0000-0000-0000D57E0000}"/>
    <cellStyle name="40% - Accent6 2 3 2 2 2" xfId="29923" xr:uid="{00000000-0005-0000-0000-0000D67E0000}"/>
    <cellStyle name="40% - Accent6 2 3 2 2 2 2" xfId="29924" xr:uid="{00000000-0005-0000-0000-0000D77E0000}"/>
    <cellStyle name="40% - Accent6 2 3 2 2 2 2 2" xfId="29925" xr:uid="{00000000-0005-0000-0000-0000D87E0000}"/>
    <cellStyle name="40% - Accent6 2 3 2 2 2 2 2 2" xfId="29926" xr:uid="{00000000-0005-0000-0000-0000D97E0000}"/>
    <cellStyle name="40% - Accent6 2 3 2 2 2 2 2 3" xfId="29927" xr:uid="{00000000-0005-0000-0000-0000DA7E0000}"/>
    <cellStyle name="40% - Accent6 2 3 2 2 2 2 3" xfId="29928" xr:uid="{00000000-0005-0000-0000-0000DB7E0000}"/>
    <cellStyle name="40% - Accent6 2 3 2 2 2 2 4" xfId="29929" xr:uid="{00000000-0005-0000-0000-0000DC7E0000}"/>
    <cellStyle name="40% - Accent6 2 3 2 2 2 3" xfId="29930" xr:uid="{00000000-0005-0000-0000-0000DD7E0000}"/>
    <cellStyle name="40% - Accent6 2 3 2 2 2 3 2" xfId="29931" xr:uid="{00000000-0005-0000-0000-0000DE7E0000}"/>
    <cellStyle name="40% - Accent6 2 3 2 2 2 3 2 2" xfId="29932" xr:uid="{00000000-0005-0000-0000-0000DF7E0000}"/>
    <cellStyle name="40% - Accent6 2 3 2 2 2 3 2 3" xfId="29933" xr:uid="{00000000-0005-0000-0000-0000E07E0000}"/>
    <cellStyle name="40% - Accent6 2 3 2 2 2 3 3" xfId="29934" xr:uid="{00000000-0005-0000-0000-0000E17E0000}"/>
    <cellStyle name="40% - Accent6 2 3 2 2 2 3 4" xfId="29935" xr:uid="{00000000-0005-0000-0000-0000E27E0000}"/>
    <cellStyle name="40% - Accent6 2 3 2 2 2 4" xfId="29936" xr:uid="{00000000-0005-0000-0000-0000E37E0000}"/>
    <cellStyle name="40% - Accent6 2 3 2 2 2 4 2" xfId="29937" xr:uid="{00000000-0005-0000-0000-0000E47E0000}"/>
    <cellStyle name="40% - Accent6 2 3 2 2 2 4 3" xfId="29938" xr:uid="{00000000-0005-0000-0000-0000E57E0000}"/>
    <cellStyle name="40% - Accent6 2 3 2 2 2 5" xfId="29939" xr:uid="{00000000-0005-0000-0000-0000E67E0000}"/>
    <cellStyle name="40% - Accent6 2 3 2 2 2 5 2" xfId="29940" xr:uid="{00000000-0005-0000-0000-0000E77E0000}"/>
    <cellStyle name="40% - Accent6 2 3 2 2 2 6" xfId="29941" xr:uid="{00000000-0005-0000-0000-0000E87E0000}"/>
    <cellStyle name="40% - Accent6 2 3 2 2 2 6 2" xfId="29942" xr:uid="{00000000-0005-0000-0000-0000E97E0000}"/>
    <cellStyle name="40% - Accent6 2 3 2 2 2 7" xfId="29943" xr:uid="{00000000-0005-0000-0000-0000EA7E0000}"/>
    <cellStyle name="40% - Accent6 2 3 2 2 3" xfId="29944" xr:uid="{00000000-0005-0000-0000-0000EB7E0000}"/>
    <cellStyle name="40% - Accent6 2 3 2 2 3 2" xfId="29945" xr:uid="{00000000-0005-0000-0000-0000EC7E0000}"/>
    <cellStyle name="40% - Accent6 2 3 2 2 3 2 2" xfId="29946" xr:uid="{00000000-0005-0000-0000-0000ED7E0000}"/>
    <cellStyle name="40% - Accent6 2 3 2 2 3 2 3" xfId="29947" xr:uid="{00000000-0005-0000-0000-0000EE7E0000}"/>
    <cellStyle name="40% - Accent6 2 3 2 2 3 3" xfId="29948" xr:uid="{00000000-0005-0000-0000-0000EF7E0000}"/>
    <cellStyle name="40% - Accent6 2 3 2 2 3 3 2" xfId="29949" xr:uid="{00000000-0005-0000-0000-0000F07E0000}"/>
    <cellStyle name="40% - Accent6 2 3 2 2 3 4" xfId="29950" xr:uid="{00000000-0005-0000-0000-0000F17E0000}"/>
    <cellStyle name="40% - Accent6 2 3 2 2 3 4 2" xfId="29951" xr:uid="{00000000-0005-0000-0000-0000F27E0000}"/>
    <cellStyle name="40% - Accent6 2 3 2 2 3 5" xfId="29952" xr:uid="{00000000-0005-0000-0000-0000F37E0000}"/>
    <cellStyle name="40% - Accent6 2 3 2 2 4" xfId="29953" xr:uid="{00000000-0005-0000-0000-0000F47E0000}"/>
    <cellStyle name="40% - Accent6 2 3 2 2 4 2" xfId="29954" xr:uid="{00000000-0005-0000-0000-0000F57E0000}"/>
    <cellStyle name="40% - Accent6 2 3 2 2 4 2 2" xfId="29955" xr:uid="{00000000-0005-0000-0000-0000F67E0000}"/>
    <cellStyle name="40% - Accent6 2 3 2 2 4 2 3" xfId="29956" xr:uid="{00000000-0005-0000-0000-0000F77E0000}"/>
    <cellStyle name="40% - Accent6 2 3 2 2 4 3" xfId="29957" xr:uid="{00000000-0005-0000-0000-0000F87E0000}"/>
    <cellStyle name="40% - Accent6 2 3 2 2 4 4" xfId="29958" xr:uid="{00000000-0005-0000-0000-0000F97E0000}"/>
    <cellStyle name="40% - Accent6 2 3 2 2 5" xfId="29959" xr:uid="{00000000-0005-0000-0000-0000FA7E0000}"/>
    <cellStyle name="40% - Accent6 2 3 2 2 5 2" xfId="29960" xr:uid="{00000000-0005-0000-0000-0000FB7E0000}"/>
    <cellStyle name="40% - Accent6 2 3 2 2 5 3" xfId="29961" xr:uid="{00000000-0005-0000-0000-0000FC7E0000}"/>
    <cellStyle name="40% - Accent6 2 3 2 2 6" xfId="29962" xr:uid="{00000000-0005-0000-0000-0000FD7E0000}"/>
    <cellStyle name="40% - Accent6 2 3 2 2 6 2" xfId="29963" xr:uid="{00000000-0005-0000-0000-0000FE7E0000}"/>
    <cellStyle name="40% - Accent6 2 3 2 2 7" xfId="29964" xr:uid="{00000000-0005-0000-0000-0000FF7E0000}"/>
    <cellStyle name="40% - Accent6 2 3 2 2 7 2" xfId="29965" xr:uid="{00000000-0005-0000-0000-0000007F0000}"/>
    <cellStyle name="40% - Accent6 2 3 2 2 8" xfId="29966" xr:uid="{00000000-0005-0000-0000-0000017F0000}"/>
    <cellStyle name="40% - Accent6 2 3 2 2 9" xfId="53282" xr:uid="{00000000-0005-0000-0000-0000027F0000}"/>
    <cellStyle name="40% - Accent6 2 3 2 3" xfId="29967" xr:uid="{00000000-0005-0000-0000-0000037F0000}"/>
    <cellStyle name="40% - Accent6 2 3 2 3 10" xfId="54405" xr:uid="{00000000-0005-0000-0000-0000047F0000}"/>
    <cellStyle name="40% - Accent6 2 3 2 3 11" xfId="55931" xr:uid="{00000000-0005-0000-0000-0000057F0000}"/>
    <cellStyle name="40% - Accent6 2 3 2 3 12" xfId="57309" xr:uid="{00000000-0005-0000-0000-0000067F0000}"/>
    <cellStyle name="40% - Accent6 2 3 2 3 2" xfId="29968" xr:uid="{00000000-0005-0000-0000-0000077F0000}"/>
    <cellStyle name="40% - Accent6 2 3 2 3 2 2" xfId="29969" xr:uid="{00000000-0005-0000-0000-0000087F0000}"/>
    <cellStyle name="40% - Accent6 2 3 2 3 2 2 2" xfId="29970" xr:uid="{00000000-0005-0000-0000-0000097F0000}"/>
    <cellStyle name="40% - Accent6 2 3 2 3 2 2 2 2" xfId="29971" xr:uid="{00000000-0005-0000-0000-00000A7F0000}"/>
    <cellStyle name="40% - Accent6 2 3 2 3 2 2 2 3" xfId="29972" xr:uid="{00000000-0005-0000-0000-00000B7F0000}"/>
    <cellStyle name="40% - Accent6 2 3 2 3 2 2 3" xfId="29973" xr:uid="{00000000-0005-0000-0000-00000C7F0000}"/>
    <cellStyle name="40% - Accent6 2 3 2 3 2 2 4" xfId="29974" xr:uid="{00000000-0005-0000-0000-00000D7F0000}"/>
    <cellStyle name="40% - Accent6 2 3 2 3 2 3" xfId="29975" xr:uid="{00000000-0005-0000-0000-00000E7F0000}"/>
    <cellStyle name="40% - Accent6 2 3 2 3 2 3 2" xfId="29976" xr:uid="{00000000-0005-0000-0000-00000F7F0000}"/>
    <cellStyle name="40% - Accent6 2 3 2 3 2 3 2 2" xfId="29977" xr:uid="{00000000-0005-0000-0000-0000107F0000}"/>
    <cellStyle name="40% - Accent6 2 3 2 3 2 3 2 3" xfId="29978" xr:uid="{00000000-0005-0000-0000-0000117F0000}"/>
    <cellStyle name="40% - Accent6 2 3 2 3 2 3 3" xfId="29979" xr:uid="{00000000-0005-0000-0000-0000127F0000}"/>
    <cellStyle name="40% - Accent6 2 3 2 3 2 3 4" xfId="29980" xr:uid="{00000000-0005-0000-0000-0000137F0000}"/>
    <cellStyle name="40% - Accent6 2 3 2 3 2 4" xfId="29981" xr:uid="{00000000-0005-0000-0000-0000147F0000}"/>
    <cellStyle name="40% - Accent6 2 3 2 3 2 4 2" xfId="29982" xr:uid="{00000000-0005-0000-0000-0000157F0000}"/>
    <cellStyle name="40% - Accent6 2 3 2 3 2 4 3" xfId="29983" xr:uid="{00000000-0005-0000-0000-0000167F0000}"/>
    <cellStyle name="40% - Accent6 2 3 2 3 2 5" xfId="29984" xr:uid="{00000000-0005-0000-0000-0000177F0000}"/>
    <cellStyle name="40% - Accent6 2 3 2 3 2 5 2" xfId="29985" xr:uid="{00000000-0005-0000-0000-0000187F0000}"/>
    <cellStyle name="40% - Accent6 2 3 2 3 2 6" xfId="29986" xr:uid="{00000000-0005-0000-0000-0000197F0000}"/>
    <cellStyle name="40% - Accent6 2 3 2 3 2 6 2" xfId="29987" xr:uid="{00000000-0005-0000-0000-00001A7F0000}"/>
    <cellStyle name="40% - Accent6 2 3 2 3 2 7" xfId="29988" xr:uid="{00000000-0005-0000-0000-00001B7F0000}"/>
    <cellStyle name="40% - Accent6 2 3 2 3 3" xfId="29989" xr:uid="{00000000-0005-0000-0000-00001C7F0000}"/>
    <cellStyle name="40% - Accent6 2 3 2 3 3 2" xfId="29990" xr:uid="{00000000-0005-0000-0000-00001D7F0000}"/>
    <cellStyle name="40% - Accent6 2 3 2 3 3 2 2" xfId="29991" xr:uid="{00000000-0005-0000-0000-00001E7F0000}"/>
    <cellStyle name="40% - Accent6 2 3 2 3 3 2 3" xfId="29992" xr:uid="{00000000-0005-0000-0000-00001F7F0000}"/>
    <cellStyle name="40% - Accent6 2 3 2 3 3 3" xfId="29993" xr:uid="{00000000-0005-0000-0000-0000207F0000}"/>
    <cellStyle name="40% - Accent6 2 3 2 3 3 3 2" xfId="29994" xr:uid="{00000000-0005-0000-0000-0000217F0000}"/>
    <cellStyle name="40% - Accent6 2 3 2 3 3 4" xfId="29995" xr:uid="{00000000-0005-0000-0000-0000227F0000}"/>
    <cellStyle name="40% - Accent6 2 3 2 3 3 4 2" xfId="29996" xr:uid="{00000000-0005-0000-0000-0000237F0000}"/>
    <cellStyle name="40% - Accent6 2 3 2 3 3 5" xfId="29997" xr:uid="{00000000-0005-0000-0000-0000247F0000}"/>
    <cellStyle name="40% - Accent6 2 3 2 3 4" xfId="29998" xr:uid="{00000000-0005-0000-0000-0000257F0000}"/>
    <cellStyle name="40% - Accent6 2 3 2 3 4 2" xfId="29999" xr:uid="{00000000-0005-0000-0000-0000267F0000}"/>
    <cellStyle name="40% - Accent6 2 3 2 3 4 2 2" xfId="30000" xr:uid="{00000000-0005-0000-0000-0000277F0000}"/>
    <cellStyle name="40% - Accent6 2 3 2 3 4 2 3" xfId="30001" xr:uid="{00000000-0005-0000-0000-0000287F0000}"/>
    <cellStyle name="40% - Accent6 2 3 2 3 4 3" xfId="30002" xr:uid="{00000000-0005-0000-0000-0000297F0000}"/>
    <cellStyle name="40% - Accent6 2 3 2 3 4 4" xfId="30003" xr:uid="{00000000-0005-0000-0000-00002A7F0000}"/>
    <cellStyle name="40% - Accent6 2 3 2 3 5" xfId="30004" xr:uid="{00000000-0005-0000-0000-00002B7F0000}"/>
    <cellStyle name="40% - Accent6 2 3 2 3 5 2" xfId="30005" xr:uid="{00000000-0005-0000-0000-00002C7F0000}"/>
    <cellStyle name="40% - Accent6 2 3 2 3 5 3" xfId="30006" xr:uid="{00000000-0005-0000-0000-00002D7F0000}"/>
    <cellStyle name="40% - Accent6 2 3 2 3 6" xfId="30007" xr:uid="{00000000-0005-0000-0000-00002E7F0000}"/>
    <cellStyle name="40% - Accent6 2 3 2 3 6 2" xfId="30008" xr:uid="{00000000-0005-0000-0000-00002F7F0000}"/>
    <cellStyle name="40% - Accent6 2 3 2 3 7" xfId="30009" xr:uid="{00000000-0005-0000-0000-0000307F0000}"/>
    <cellStyle name="40% - Accent6 2 3 2 3 7 2" xfId="30010" xr:uid="{00000000-0005-0000-0000-0000317F0000}"/>
    <cellStyle name="40% - Accent6 2 3 2 3 8" xfId="30011" xr:uid="{00000000-0005-0000-0000-0000327F0000}"/>
    <cellStyle name="40% - Accent6 2 3 2 3 9" xfId="52994" xr:uid="{00000000-0005-0000-0000-0000337F0000}"/>
    <cellStyle name="40% - Accent6 2 3 2 4" xfId="30012" xr:uid="{00000000-0005-0000-0000-0000347F0000}"/>
    <cellStyle name="40% - Accent6 2 3 2 4 10" xfId="55746" xr:uid="{00000000-0005-0000-0000-0000357F0000}"/>
    <cellStyle name="40% - Accent6 2 3 2 4 11" xfId="57124" xr:uid="{00000000-0005-0000-0000-0000367F0000}"/>
    <cellStyle name="40% - Accent6 2 3 2 4 2" xfId="30013" xr:uid="{00000000-0005-0000-0000-0000377F0000}"/>
    <cellStyle name="40% - Accent6 2 3 2 4 2 2" xfId="30014" xr:uid="{00000000-0005-0000-0000-0000387F0000}"/>
    <cellStyle name="40% - Accent6 2 3 2 4 2 2 2" xfId="30015" xr:uid="{00000000-0005-0000-0000-0000397F0000}"/>
    <cellStyle name="40% - Accent6 2 3 2 4 2 2 3" xfId="30016" xr:uid="{00000000-0005-0000-0000-00003A7F0000}"/>
    <cellStyle name="40% - Accent6 2 3 2 4 2 3" xfId="30017" xr:uid="{00000000-0005-0000-0000-00003B7F0000}"/>
    <cellStyle name="40% - Accent6 2 3 2 4 2 4" xfId="30018" xr:uid="{00000000-0005-0000-0000-00003C7F0000}"/>
    <cellStyle name="40% - Accent6 2 3 2 4 3" xfId="30019" xr:uid="{00000000-0005-0000-0000-00003D7F0000}"/>
    <cellStyle name="40% - Accent6 2 3 2 4 3 2" xfId="30020" xr:uid="{00000000-0005-0000-0000-00003E7F0000}"/>
    <cellStyle name="40% - Accent6 2 3 2 4 3 2 2" xfId="30021" xr:uid="{00000000-0005-0000-0000-00003F7F0000}"/>
    <cellStyle name="40% - Accent6 2 3 2 4 3 2 3" xfId="30022" xr:uid="{00000000-0005-0000-0000-0000407F0000}"/>
    <cellStyle name="40% - Accent6 2 3 2 4 3 3" xfId="30023" xr:uid="{00000000-0005-0000-0000-0000417F0000}"/>
    <cellStyle name="40% - Accent6 2 3 2 4 3 4" xfId="30024" xr:uid="{00000000-0005-0000-0000-0000427F0000}"/>
    <cellStyle name="40% - Accent6 2 3 2 4 4" xfId="30025" xr:uid="{00000000-0005-0000-0000-0000437F0000}"/>
    <cellStyle name="40% - Accent6 2 3 2 4 4 2" xfId="30026" xr:uid="{00000000-0005-0000-0000-0000447F0000}"/>
    <cellStyle name="40% - Accent6 2 3 2 4 4 3" xfId="30027" xr:uid="{00000000-0005-0000-0000-0000457F0000}"/>
    <cellStyle name="40% - Accent6 2 3 2 4 5" xfId="30028" xr:uid="{00000000-0005-0000-0000-0000467F0000}"/>
    <cellStyle name="40% - Accent6 2 3 2 4 5 2" xfId="30029" xr:uid="{00000000-0005-0000-0000-0000477F0000}"/>
    <cellStyle name="40% - Accent6 2 3 2 4 6" xfId="30030" xr:uid="{00000000-0005-0000-0000-0000487F0000}"/>
    <cellStyle name="40% - Accent6 2 3 2 4 6 2" xfId="30031" xr:uid="{00000000-0005-0000-0000-0000497F0000}"/>
    <cellStyle name="40% - Accent6 2 3 2 4 7" xfId="30032" xr:uid="{00000000-0005-0000-0000-00004A7F0000}"/>
    <cellStyle name="40% - Accent6 2 3 2 4 8" xfId="52749" xr:uid="{00000000-0005-0000-0000-00004B7F0000}"/>
    <cellStyle name="40% - Accent6 2 3 2 4 9" xfId="54220" xr:uid="{00000000-0005-0000-0000-00004C7F0000}"/>
    <cellStyle name="40% - Accent6 2 3 2 5" xfId="30033" xr:uid="{00000000-0005-0000-0000-00004D7F0000}"/>
    <cellStyle name="40% - Accent6 2 3 2 5 2" xfId="30034" xr:uid="{00000000-0005-0000-0000-00004E7F0000}"/>
    <cellStyle name="40% - Accent6 2 3 2 5 2 2" xfId="30035" xr:uid="{00000000-0005-0000-0000-00004F7F0000}"/>
    <cellStyle name="40% - Accent6 2 3 2 5 2 3" xfId="30036" xr:uid="{00000000-0005-0000-0000-0000507F0000}"/>
    <cellStyle name="40% - Accent6 2 3 2 5 3" xfId="30037" xr:uid="{00000000-0005-0000-0000-0000517F0000}"/>
    <cellStyle name="40% - Accent6 2 3 2 5 3 2" xfId="30038" xr:uid="{00000000-0005-0000-0000-0000527F0000}"/>
    <cellStyle name="40% - Accent6 2 3 2 5 4" xfId="30039" xr:uid="{00000000-0005-0000-0000-0000537F0000}"/>
    <cellStyle name="40% - Accent6 2 3 2 5 4 2" xfId="30040" xr:uid="{00000000-0005-0000-0000-0000547F0000}"/>
    <cellStyle name="40% - Accent6 2 3 2 5 5" xfId="30041" xr:uid="{00000000-0005-0000-0000-0000557F0000}"/>
    <cellStyle name="40% - Accent6 2 3 2 6" xfId="30042" xr:uid="{00000000-0005-0000-0000-0000567F0000}"/>
    <cellStyle name="40% - Accent6 2 3 2 6 2" xfId="30043" xr:uid="{00000000-0005-0000-0000-0000577F0000}"/>
    <cellStyle name="40% - Accent6 2 3 2 6 2 2" xfId="30044" xr:uid="{00000000-0005-0000-0000-0000587F0000}"/>
    <cellStyle name="40% - Accent6 2 3 2 6 2 3" xfId="30045" xr:uid="{00000000-0005-0000-0000-0000597F0000}"/>
    <cellStyle name="40% - Accent6 2 3 2 6 3" xfId="30046" xr:uid="{00000000-0005-0000-0000-00005A7F0000}"/>
    <cellStyle name="40% - Accent6 2 3 2 6 4" xfId="30047" xr:uid="{00000000-0005-0000-0000-00005B7F0000}"/>
    <cellStyle name="40% - Accent6 2 3 2 7" xfId="30048" xr:uid="{00000000-0005-0000-0000-00005C7F0000}"/>
    <cellStyle name="40% - Accent6 2 3 2 7 2" xfId="30049" xr:uid="{00000000-0005-0000-0000-00005D7F0000}"/>
    <cellStyle name="40% - Accent6 2 3 2 7 3" xfId="30050" xr:uid="{00000000-0005-0000-0000-00005E7F0000}"/>
    <cellStyle name="40% - Accent6 2 3 2 8" xfId="30051" xr:uid="{00000000-0005-0000-0000-00005F7F0000}"/>
    <cellStyle name="40% - Accent6 2 3 2 8 2" xfId="30052" xr:uid="{00000000-0005-0000-0000-0000607F0000}"/>
    <cellStyle name="40% - Accent6 2 3 2 9" xfId="30053" xr:uid="{00000000-0005-0000-0000-0000617F0000}"/>
    <cellStyle name="40% - Accent6 2 3 2 9 2" xfId="30054" xr:uid="{00000000-0005-0000-0000-0000627F0000}"/>
    <cellStyle name="40% - Accent6 2 3 3" xfId="30055" xr:uid="{00000000-0005-0000-0000-0000637F0000}"/>
    <cellStyle name="40% - Accent6 2 3 3 10" xfId="30056" xr:uid="{00000000-0005-0000-0000-0000647F0000}"/>
    <cellStyle name="40% - Accent6 2 3 3 11" xfId="53281" xr:uid="{00000000-0005-0000-0000-0000657F0000}"/>
    <cellStyle name="40% - Accent6 2 3 3 12" xfId="54636" xr:uid="{00000000-0005-0000-0000-0000667F0000}"/>
    <cellStyle name="40% - Accent6 2 3 3 13" xfId="56162" xr:uid="{00000000-0005-0000-0000-0000677F0000}"/>
    <cellStyle name="40% - Accent6 2 3 3 14" xfId="57540" xr:uid="{00000000-0005-0000-0000-0000687F0000}"/>
    <cellStyle name="40% - Accent6 2 3 3 2" xfId="30057" xr:uid="{00000000-0005-0000-0000-0000697F0000}"/>
    <cellStyle name="40% - Accent6 2 3 3 2 2" xfId="30058" xr:uid="{00000000-0005-0000-0000-00006A7F0000}"/>
    <cellStyle name="40% - Accent6 2 3 3 2 2 2" xfId="30059" xr:uid="{00000000-0005-0000-0000-00006B7F0000}"/>
    <cellStyle name="40% - Accent6 2 3 3 2 2 2 2" xfId="30060" xr:uid="{00000000-0005-0000-0000-00006C7F0000}"/>
    <cellStyle name="40% - Accent6 2 3 3 2 2 2 2 2" xfId="30061" xr:uid="{00000000-0005-0000-0000-00006D7F0000}"/>
    <cellStyle name="40% - Accent6 2 3 3 2 2 2 2 3" xfId="30062" xr:uid="{00000000-0005-0000-0000-00006E7F0000}"/>
    <cellStyle name="40% - Accent6 2 3 3 2 2 2 3" xfId="30063" xr:uid="{00000000-0005-0000-0000-00006F7F0000}"/>
    <cellStyle name="40% - Accent6 2 3 3 2 2 2 4" xfId="30064" xr:uid="{00000000-0005-0000-0000-0000707F0000}"/>
    <cellStyle name="40% - Accent6 2 3 3 2 2 3" xfId="30065" xr:uid="{00000000-0005-0000-0000-0000717F0000}"/>
    <cellStyle name="40% - Accent6 2 3 3 2 2 3 2" xfId="30066" xr:uid="{00000000-0005-0000-0000-0000727F0000}"/>
    <cellStyle name="40% - Accent6 2 3 3 2 2 3 2 2" xfId="30067" xr:uid="{00000000-0005-0000-0000-0000737F0000}"/>
    <cellStyle name="40% - Accent6 2 3 3 2 2 3 2 3" xfId="30068" xr:uid="{00000000-0005-0000-0000-0000747F0000}"/>
    <cellStyle name="40% - Accent6 2 3 3 2 2 3 3" xfId="30069" xr:uid="{00000000-0005-0000-0000-0000757F0000}"/>
    <cellStyle name="40% - Accent6 2 3 3 2 2 3 4" xfId="30070" xr:uid="{00000000-0005-0000-0000-0000767F0000}"/>
    <cellStyle name="40% - Accent6 2 3 3 2 2 4" xfId="30071" xr:uid="{00000000-0005-0000-0000-0000777F0000}"/>
    <cellStyle name="40% - Accent6 2 3 3 2 2 4 2" xfId="30072" xr:uid="{00000000-0005-0000-0000-0000787F0000}"/>
    <cellStyle name="40% - Accent6 2 3 3 2 2 4 3" xfId="30073" xr:uid="{00000000-0005-0000-0000-0000797F0000}"/>
    <cellStyle name="40% - Accent6 2 3 3 2 2 5" xfId="30074" xr:uid="{00000000-0005-0000-0000-00007A7F0000}"/>
    <cellStyle name="40% - Accent6 2 3 3 2 2 5 2" xfId="30075" xr:uid="{00000000-0005-0000-0000-00007B7F0000}"/>
    <cellStyle name="40% - Accent6 2 3 3 2 2 6" xfId="30076" xr:uid="{00000000-0005-0000-0000-00007C7F0000}"/>
    <cellStyle name="40% - Accent6 2 3 3 2 2 6 2" xfId="30077" xr:uid="{00000000-0005-0000-0000-00007D7F0000}"/>
    <cellStyle name="40% - Accent6 2 3 3 2 2 7" xfId="30078" xr:uid="{00000000-0005-0000-0000-00007E7F0000}"/>
    <cellStyle name="40% - Accent6 2 3 3 2 3" xfId="30079" xr:uid="{00000000-0005-0000-0000-00007F7F0000}"/>
    <cellStyle name="40% - Accent6 2 3 3 2 3 2" xfId="30080" xr:uid="{00000000-0005-0000-0000-0000807F0000}"/>
    <cellStyle name="40% - Accent6 2 3 3 2 3 2 2" xfId="30081" xr:uid="{00000000-0005-0000-0000-0000817F0000}"/>
    <cellStyle name="40% - Accent6 2 3 3 2 3 2 3" xfId="30082" xr:uid="{00000000-0005-0000-0000-0000827F0000}"/>
    <cellStyle name="40% - Accent6 2 3 3 2 3 3" xfId="30083" xr:uid="{00000000-0005-0000-0000-0000837F0000}"/>
    <cellStyle name="40% - Accent6 2 3 3 2 3 3 2" xfId="30084" xr:uid="{00000000-0005-0000-0000-0000847F0000}"/>
    <cellStyle name="40% - Accent6 2 3 3 2 3 4" xfId="30085" xr:uid="{00000000-0005-0000-0000-0000857F0000}"/>
    <cellStyle name="40% - Accent6 2 3 3 2 3 4 2" xfId="30086" xr:uid="{00000000-0005-0000-0000-0000867F0000}"/>
    <cellStyle name="40% - Accent6 2 3 3 2 3 5" xfId="30087" xr:uid="{00000000-0005-0000-0000-0000877F0000}"/>
    <cellStyle name="40% - Accent6 2 3 3 2 4" xfId="30088" xr:uid="{00000000-0005-0000-0000-0000887F0000}"/>
    <cellStyle name="40% - Accent6 2 3 3 2 4 2" xfId="30089" xr:uid="{00000000-0005-0000-0000-0000897F0000}"/>
    <cellStyle name="40% - Accent6 2 3 3 2 4 2 2" xfId="30090" xr:uid="{00000000-0005-0000-0000-00008A7F0000}"/>
    <cellStyle name="40% - Accent6 2 3 3 2 4 2 3" xfId="30091" xr:uid="{00000000-0005-0000-0000-00008B7F0000}"/>
    <cellStyle name="40% - Accent6 2 3 3 2 4 3" xfId="30092" xr:uid="{00000000-0005-0000-0000-00008C7F0000}"/>
    <cellStyle name="40% - Accent6 2 3 3 2 4 4" xfId="30093" xr:uid="{00000000-0005-0000-0000-00008D7F0000}"/>
    <cellStyle name="40% - Accent6 2 3 3 2 5" xfId="30094" xr:uid="{00000000-0005-0000-0000-00008E7F0000}"/>
    <cellStyle name="40% - Accent6 2 3 3 2 5 2" xfId="30095" xr:uid="{00000000-0005-0000-0000-00008F7F0000}"/>
    <cellStyle name="40% - Accent6 2 3 3 2 5 3" xfId="30096" xr:uid="{00000000-0005-0000-0000-0000907F0000}"/>
    <cellStyle name="40% - Accent6 2 3 3 2 6" xfId="30097" xr:uid="{00000000-0005-0000-0000-0000917F0000}"/>
    <cellStyle name="40% - Accent6 2 3 3 2 6 2" xfId="30098" xr:uid="{00000000-0005-0000-0000-0000927F0000}"/>
    <cellStyle name="40% - Accent6 2 3 3 2 7" xfId="30099" xr:uid="{00000000-0005-0000-0000-0000937F0000}"/>
    <cellStyle name="40% - Accent6 2 3 3 2 7 2" xfId="30100" xr:uid="{00000000-0005-0000-0000-0000947F0000}"/>
    <cellStyle name="40% - Accent6 2 3 3 2 8" xfId="30101" xr:uid="{00000000-0005-0000-0000-0000957F0000}"/>
    <cellStyle name="40% - Accent6 2 3 3 3" xfId="30102" xr:uid="{00000000-0005-0000-0000-0000967F0000}"/>
    <cellStyle name="40% - Accent6 2 3 3 3 2" xfId="30103" xr:uid="{00000000-0005-0000-0000-0000977F0000}"/>
    <cellStyle name="40% - Accent6 2 3 3 3 2 2" xfId="30104" xr:uid="{00000000-0005-0000-0000-0000987F0000}"/>
    <cellStyle name="40% - Accent6 2 3 3 3 2 2 2" xfId="30105" xr:uid="{00000000-0005-0000-0000-0000997F0000}"/>
    <cellStyle name="40% - Accent6 2 3 3 3 2 2 2 2" xfId="30106" xr:uid="{00000000-0005-0000-0000-00009A7F0000}"/>
    <cellStyle name="40% - Accent6 2 3 3 3 2 2 2 3" xfId="30107" xr:uid="{00000000-0005-0000-0000-00009B7F0000}"/>
    <cellStyle name="40% - Accent6 2 3 3 3 2 2 3" xfId="30108" xr:uid="{00000000-0005-0000-0000-00009C7F0000}"/>
    <cellStyle name="40% - Accent6 2 3 3 3 2 2 4" xfId="30109" xr:uid="{00000000-0005-0000-0000-00009D7F0000}"/>
    <cellStyle name="40% - Accent6 2 3 3 3 2 3" xfId="30110" xr:uid="{00000000-0005-0000-0000-00009E7F0000}"/>
    <cellStyle name="40% - Accent6 2 3 3 3 2 3 2" xfId="30111" xr:uid="{00000000-0005-0000-0000-00009F7F0000}"/>
    <cellStyle name="40% - Accent6 2 3 3 3 2 3 2 2" xfId="30112" xr:uid="{00000000-0005-0000-0000-0000A07F0000}"/>
    <cellStyle name="40% - Accent6 2 3 3 3 2 3 2 3" xfId="30113" xr:uid="{00000000-0005-0000-0000-0000A17F0000}"/>
    <cellStyle name="40% - Accent6 2 3 3 3 2 3 3" xfId="30114" xr:uid="{00000000-0005-0000-0000-0000A27F0000}"/>
    <cellStyle name="40% - Accent6 2 3 3 3 2 3 4" xfId="30115" xr:uid="{00000000-0005-0000-0000-0000A37F0000}"/>
    <cellStyle name="40% - Accent6 2 3 3 3 2 4" xfId="30116" xr:uid="{00000000-0005-0000-0000-0000A47F0000}"/>
    <cellStyle name="40% - Accent6 2 3 3 3 2 4 2" xfId="30117" xr:uid="{00000000-0005-0000-0000-0000A57F0000}"/>
    <cellStyle name="40% - Accent6 2 3 3 3 2 4 3" xfId="30118" xr:uid="{00000000-0005-0000-0000-0000A67F0000}"/>
    <cellStyle name="40% - Accent6 2 3 3 3 2 5" xfId="30119" xr:uid="{00000000-0005-0000-0000-0000A77F0000}"/>
    <cellStyle name="40% - Accent6 2 3 3 3 2 5 2" xfId="30120" xr:uid="{00000000-0005-0000-0000-0000A87F0000}"/>
    <cellStyle name="40% - Accent6 2 3 3 3 2 6" xfId="30121" xr:uid="{00000000-0005-0000-0000-0000A97F0000}"/>
    <cellStyle name="40% - Accent6 2 3 3 3 2 6 2" xfId="30122" xr:uid="{00000000-0005-0000-0000-0000AA7F0000}"/>
    <cellStyle name="40% - Accent6 2 3 3 3 2 7" xfId="30123" xr:uid="{00000000-0005-0000-0000-0000AB7F0000}"/>
    <cellStyle name="40% - Accent6 2 3 3 3 3" xfId="30124" xr:uid="{00000000-0005-0000-0000-0000AC7F0000}"/>
    <cellStyle name="40% - Accent6 2 3 3 3 3 2" xfId="30125" xr:uid="{00000000-0005-0000-0000-0000AD7F0000}"/>
    <cellStyle name="40% - Accent6 2 3 3 3 3 2 2" xfId="30126" xr:uid="{00000000-0005-0000-0000-0000AE7F0000}"/>
    <cellStyle name="40% - Accent6 2 3 3 3 3 2 3" xfId="30127" xr:uid="{00000000-0005-0000-0000-0000AF7F0000}"/>
    <cellStyle name="40% - Accent6 2 3 3 3 3 3" xfId="30128" xr:uid="{00000000-0005-0000-0000-0000B07F0000}"/>
    <cellStyle name="40% - Accent6 2 3 3 3 3 3 2" xfId="30129" xr:uid="{00000000-0005-0000-0000-0000B17F0000}"/>
    <cellStyle name="40% - Accent6 2 3 3 3 3 4" xfId="30130" xr:uid="{00000000-0005-0000-0000-0000B27F0000}"/>
    <cellStyle name="40% - Accent6 2 3 3 3 3 4 2" xfId="30131" xr:uid="{00000000-0005-0000-0000-0000B37F0000}"/>
    <cellStyle name="40% - Accent6 2 3 3 3 3 5" xfId="30132" xr:uid="{00000000-0005-0000-0000-0000B47F0000}"/>
    <cellStyle name="40% - Accent6 2 3 3 3 4" xfId="30133" xr:uid="{00000000-0005-0000-0000-0000B57F0000}"/>
    <cellStyle name="40% - Accent6 2 3 3 3 4 2" xfId="30134" xr:uid="{00000000-0005-0000-0000-0000B67F0000}"/>
    <cellStyle name="40% - Accent6 2 3 3 3 4 2 2" xfId="30135" xr:uid="{00000000-0005-0000-0000-0000B77F0000}"/>
    <cellStyle name="40% - Accent6 2 3 3 3 4 2 3" xfId="30136" xr:uid="{00000000-0005-0000-0000-0000B87F0000}"/>
    <cellStyle name="40% - Accent6 2 3 3 3 4 3" xfId="30137" xr:uid="{00000000-0005-0000-0000-0000B97F0000}"/>
    <cellStyle name="40% - Accent6 2 3 3 3 4 4" xfId="30138" xr:uid="{00000000-0005-0000-0000-0000BA7F0000}"/>
    <cellStyle name="40% - Accent6 2 3 3 3 5" xfId="30139" xr:uid="{00000000-0005-0000-0000-0000BB7F0000}"/>
    <cellStyle name="40% - Accent6 2 3 3 3 5 2" xfId="30140" xr:uid="{00000000-0005-0000-0000-0000BC7F0000}"/>
    <cellStyle name="40% - Accent6 2 3 3 3 5 3" xfId="30141" xr:uid="{00000000-0005-0000-0000-0000BD7F0000}"/>
    <cellStyle name="40% - Accent6 2 3 3 3 6" xfId="30142" xr:uid="{00000000-0005-0000-0000-0000BE7F0000}"/>
    <cellStyle name="40% - Accent6 2 3 3 3 6 2" xfId="30143" xr:uid="{00000000-0005-0000-0000-0000BF7F0000}"/>
    <cellStyle name="40% - Accent6 2 3 3 3 7" xfId="30144" xr:uid="{00000000-0005-0000-0000-0000C07F0000}"/>
    <cellStyle name="40% - Accent6 2 3 3 3 7 2" xfId="30145" xr:uid="{00000000-0005-0000-0000-0000C17F0000}"/>
    <cellStyle name="40% - Accent6 2 3 3 3 8" xfId="30146" xr:uid="{00000000-0005-0000-0000-0000C27F0000}"/>
    <cellStyle name="40% - Accent6 2 3 3 4" xfId="30147" xr:uid="{00000000-0005-0000-0000-0000C37F0000}"/>
    <cellStyle name="40% - Accent6 2 3 3 4 2" xfId="30148" xr:uid="{00000000-0005-0000-0000-0000C47F0000}"/>
    <cellStyle name="40% - Accent6 2 3 3 4 2 2" xfId="30149" xr:uid="{00000000-0005-0000-0000-0000C57F0000}"/>
    <cellStyle name="40% - Accent6 2 3 3 4 2 2 2" xfId="30150" xr:uid="{00000000-0005-0000-0000-0000C67F0000}"/>
    <cellStyle name="40% - Accent6 2 3 3 4 2 2 3" xfId="30151" xr:uid="{00000000-0005-0000-0000-0000C77F0000}"/>
    <cellStyle name="40% - Accent6 2 3 3 4 2 3" xfId="30152" xr:uid="{00000000-0005-0000-0000-0000C87F0000}"/>
    <cellStyle name="40% - Accent6 2 3 3 4 2 4" xfId="30153" xr:uid="{00000000-0005-0000-0000-0000C97F0000}"/>
    <cellStyle name="40% - Accent6 2 3 3 4 3" xfId="30154" xr:uid="{00000000-0005-0000-0000-0000CA7F0000}"/>
    <cellStyle name="40% - Accent6 2 3 3 4 3 2" xfId="30155" xr:uid="{00000000-0005-0000-0000-0000CB7F0000}"/>
    <cellStyle name="40% - Accent6 2 3 3 4 3 2 2" xfId="30156" xr:uid="{00000000-0005-0000-0000-0000CC7F0000}"/>
    <cellStyle name="40% - Accent6 2 3 3 4 3 2 3" xfId="30157" xr:uid="{00000000-0005-0000-0000-0000CD7F0000}"/>
    <cellStyle name="40% - Accent6 2 3 3 4 3 3" xfId="30158" xr:uid="{00000000-0005-0000-0000-0000CE7F0000}"/>
    <cellStyle name="40% - Accent6 2 3 3 4 3 4" xfId="30159" xr:uid="{00000000-0005-0000-0000-0000CF7F0000}"/>
    <cellStyle name="40% - Accent6 2 3 3 4 4" xfId="30160" xr:uid="{00000000-0005-0000-0000-0000D07F0000}"/>
    <cellStyle name="40% - Accent6 2 3 3 4 4 2" xfId="30161" xr:uid="{00000000-0005-0000-0000-0000D17F0000}"/>
    <cellStyle name="40% - Accent6 2 3 3 4 4 3" xfId="30162" xr:uid="{00000000-0005-0000-0000-0000D27F0000}"/>
    <cellStyle name="40% - Accent6 2 3 3 4 5" xfId="30163" xr:uid="{00000000-0005-0000-0000-0000D37F0000}"/>
    <cellStyle name="40% - Accent6 2 3 3 4 5 2" xfId="30164" xr:uid="{00000000-0005-0000-0000-0000D47F0000}"/>
    <cellStyle name="40% - Accent6 2 3 3 4 6" xfId="30165" xr:uid="{00000000-0005-0000-0000-0000D57F0000}"/>
    <cellStyle name="40% - Accent6 2 3 3 4 6 2" xfId="30166" xr:uid="{00000000-0005-0000-0000-0000D67F0000}"/>
    <cellStyle name="40% - Accent6 2 3 3 4 7" xfId="30167" xr:uid="{00000000-0005-0000-0000-0000D77F0000}"/>
    <cellStyle name="40% - Accent6 2 3 3 5" xfId="30168" xr:uid="{00000000-0005-0000-0000-0000D87F0000}"/>
    <cellStyle name="40% - Accent6 2 3 3 5 2" xfId="30169" xr:uid="{00000000-0005-0000-0000-0000D97F0000}"/>
    <cellStyle name="40% - Accent6 2 3 3 5 2 2" xfId="30170" xr:uid="{00000000-0005-0000-0000-0000DA7F0000}"/>
    <cellStyle name="40% - Accent6 2 3 3 5 2 3" xfId="30171" xr:uid="{00000000-0005-0000-0000-0000DB7F0000}"/>
    <cellStyle name="40% - Accent6 2 3 3 5 3" xfId="30172" xr:uid="{00000000-0005-0000-0000-0000DC7F0000}"/>
    <cellStyle name="40% - Accent6 2 3 3 5 3 2" xfId="30173" xr:uid="{00000000-0005-0000-0000-0000DD7F0000}"/>
    <cellStyle name="40% - Accent6 2 3 3 5 4" xfId="30174" xr:uid="{00000000-0005-0000-0000-0000DE7F0000}"/>
    <cellStyle name="40% - Accent6 2 3 3 5 4 2" xfId="30175" xr:uid="{00000000-0005-0000-0000-0000DF7F0000}"/>
    <cellStyle name="40% - Accent6 2 3 3 5 5" xfId="30176" xr:uid="{00000000-0005-0000-0000-0000E07F0000}"/>
    <cellStyle name="40% - Accent6 2 3 3 6" xfId="30177" xr:uid="{00000000-0005-0000-0000-0000E17F0000}"/>
    <cellStyle name="40% - Accent6 2 3 3 6 2" xfId="30178" xr:uid="{00000000-0005-0000-0000-0000E27F0000}"/>
    <cellStyle name="40% - Accent6 2 3 3 6 2 2" xfId="30179" xr:uid="{00000000-0005-0000-0000-0000E37F0000}"/>
    <cellStyle name="40% - Accent6 2 3 3 6 2 3" xfId="30180" xr:uid="{00000000-0005-0000-0000-0000E47F0000}"/>
    <cellStyle name="40% - Accent6 2 3 3 6 3" xfId="30181" xr:uid="{00000000-0005-0000-0000-0000E57F0000}"/>
    <cellStyle name="40% - Accent6 2 3 3 6 4" xfId="30182" xr:uid="{00000000-0005-0000-0000-0000E67F0000}"/>
    <cellStyle name="40% - Accent6 2 3 3 7" xfId="30183" xr:uid="{00000000-0005-0000-0000-0000E77F0000}"/>
    <cellStyle name="40% - Accent6 2 3 3 7 2" xfId="30184" xr:uid="{00000000-0005-0000-0000-0000E87F0000}"/>
    <cellStyle name="40% - Accent6 2 3 3 7 3" xfId="30185" xr:uid="{00000000-0005-0000-0000-0000E97F0000}"/>
    <cellStyle name="40% - Accent6 2 3 3 8" xfId="30186" xr:uid="{00000000-0005-0000-0000-0000EA7F0000}"/>
    <cellStyle name="40% - Accent6 2 3 3 8 2" xfId="30187" xr:uid="{00000000-0005-0000-0000-0000EB7F0000}"/>
    <cellStyle name="40% - Accent6 2 3 3 9" xfId="30188" xr:uid="{00000000-0005-0000-0000-0000EC7F0000}"/>
    <cellStyle name="40% - Accent6 2 3 3 9 2" xfId="30189" xr:uid="{00000000-0005-0000-0000-0000ED7F0000}"/>
    <cellStyle name="40% - Accent6 2 3 4" xfId="30190" xr:uid="{00000000-0005-0000-0000-0000EE7F0000}"/>
    <cellStyle name="40% - Accent6 2 3 4 10" xfId="54323" xr:uid="{00000000-0005-0000-0000-0000EF7F0000}"/>
    <cellStyle name="40% - Accent6 2 3 4 11" xfId="55849" xr:uid="{00000000-0005-0000-0000-0000F07F0000}"/>
    <cellStyle name="40% - Accent6 2 3 4 12" xfId="57227" xr:uid="{00000000-0005-0000-0000-0000F17F0000}"/>
    <cellStyle name="40% - Accent6 2 3 4 2" xfId="30191" xr:uid="{00000000-0005-0000-0000-0000F27F0000}"/>
    <cellStyle name="40% - Accent6 2 3 4 2 2" xfId="30192" xr:uid="{00000000-0005-0000-0000-0000F37F0000}"/>
    <cellStyle name="40% - Accent6 2 3 4 2 2 2" xfId="30193" xr:uid="{00000000-0005-0000-0000-0000F47F0000}"/>
    <cellStyle name="40% - Accent6 2 3 4 2 2 2 2" xfId="30194" xr:uid="{00000000-0005-0000-0000-0000F57F0000}"/>
    <cellStyle name="40% - Accent6 2 3 4 2 2 2 3" xfId="30195" xr:uid="{00000000-0005-0000-0000-0000F67F0000}"/>
    <cellStyle name="40% - Accent6 2 3 4 2 2 3" xfId="30196" xr:uid="{00000000-0005-0000-0000-0000F77F0000}"/>
    <cellStyle name="40% - Accent6 2 3 4 2 2 4" xfId="30197" xr:uid="{00000000-0005-0000-0000-0000F87F0000}"/>
    <cellStyle name="40% - Accent6 2 3 4 2 3" xfId="30198" xr:uid="{00000000-0005-0000-0000-0000F97F0000}"/>
    <cellStyle name="40% - Accent6 2 3 4 2 3 2" xfId="30199" xr:uid="{00000000-0005-0000-0000-0000FA7F0000}"/>
    <cellStyle name="40% - Accent6 2 3 4 2 3 2 2" xfId="30200" xr:uid="{00000000-0005-0000-0000-0000FB7F0000}"/>
    <cellStyle name="40% - Accent6 2 3 4 2 3 2 3" xfId="30201" xr:uid="{00000000-0005-0000-0000-0000FC7F0000}"/>
    <cellStyle name="40% - Accent6 2 3 4 2 3 3" xfId="30202" xr:uid="{00000000-0005-0000-0000-0000FD7F0000}"/>
    <cellStyle name="40% - Accent6 2 3 4 2 3 4" xfId="30203" xr:uid="{00000000-0005-0000-0000-0000FE7F0000}"/>
    <cellStyle name="40% - Accent6 2 3 4 2 4" xfId="30204" xr:uid="{00000000-0005-0000-0000-0000FF7F0000}"/>
    <cellStyle name="40% - Accent6 2 3 4 2 4 2" xfId="30205" xr:uid="{00000000-0005-0000-0000-000000800000}"/>
    <cellStyle name="40% - Accent6 2 3 4 2 4 3" xfId="30206" xr:uid="{00000000-0005-0000-0000-000001800000}"/>
    <cellStyle name="40% - Accent6 2 3 4 2 5" xfId="30207" xr:uid="{00000000-0005-0000-0000-000002800000}"/>
    <cellStyle name="40% - Accent6 2 3 4 2 5 2" xfId="30208" xr:uid="{00000000-0005-0000-0000-000003800000}"/>
    <cellStyle name="40% - Accent6 2 3 4 2 6" xfId="30209" xr:uid="{00000000-0005-0000-0000-000004800000}"/>
    <cellStyle name="40% - Accent6 2 3 4 2 6 2" xfId="30210" xr:uid="{00000000-0005-0000-0000-000005800000}"/>
    <cellStyle name="40% - Accent6 2 3 4 2 7" xfId="30211" xr:uid="{00000000-0005-0000-0000-000006800000}"/>
    <cellStyle name="40% - Accent6 2 3 4 3" xfId="30212" xr:uid="{00000000-0005-0000-0000-000007800000}"/>
    <cellStyle name="40% - Accent6 2 3 4 3 2" xfId="30213" xr:uid="{00000000-0005-0000-0000-000008800000}"/>
    <cellStyle name="40% - Accent6 2 3 4 3 2 2" xfId="30214" xr:uid="{00000000-0005-0000-0000-000009800000}"/>
    <cellStyle name="40% - Accent6 2 3 4 3 2 3" xfId="30215" xr:uid="{00000000-0005-0000-0000-00000A800000}"/>
    <cellStyle name="40% - Accent6 2 3 4 3 3" xfId="30216" xr:uid="{00000000-0005-0000-0000-00000B800000}"/>
    <cellStyle name="40% - Accent6 2 3 4 3 3 2" xfId="30217" xr:uid="{00000000-0005-0000-0000-00000C800000}"/>
    <cellStyle name="40% - Accent6 2 3 4 3 4" xfId="30218" xr:uid="{00000000-0005-0000-0000-00000D800000}"/>
    <cellStyle name="40% - Accent6 2 3 4 3 4 2" xfId="30219" xr:uid="{00000000-0005-0000-0000-00000E800000}"/>
    <cellStyle name="40% - Accent6 2 3 4 3 5" xfId="30220" xr:uid="{00000000-0005-0000-0000-00000F800000}"/>
    <cellStyle name="40% - Accent6 2 3 4 4" xfId="30221" xr:uid="{00000000-0005-0000-0000-000010800000}"/>
    <cellStyle name="40% - Accent6 2 3 4 4 2" xfId="30222" xr:uid="{00000000-0005-0000-0000-000011800000}"/>
    <cellStyle name="40% - Accent6 2 3 4 4 2 2" xfId="30223" xr:uid="{00000000-0005-0000-0000-000012800000}"/>
    <cellStyle name="40% - Accent6 2 3 4 4 2 3" xfId="30224" xr:uid="{00000000-0005-0000-0000-000013800000}"/>
    <cellStyle name="40% - Accent6 2 3 4 4 3" xfId="30225" xr:uid="{00000000-0005-0000-0000-000014800000}"/>
    <cellStyle name="40% - Accent6 2 3 4 4 4" xfId="30226" xr:uid="{00000000-0005-0000-0000-000015800000}"/>
    <cellStyle name="40% - Accent6 2 3 4 5" xfId="30227" xr:uid="{00000000-0005-0000-0000-000016800000}"/>
    <cellStyle name="40% - Accent6 2 3 4 5 2" xfId="30228" xr:uid="{00000000-0005-0000-0000-000017800000}"/>
    <cellStyle name="40% - Accent6 2 3 4 5 3" xfId="30229" xr:uid="{00000000-0005-0000-0000-000018800000}"/>
    <cellStyle name="40% - Accent6 2 3 4 6" xfId="30230" xr:uid="{00000000-0005-0000-0000-000019800000}"/>
    <cellStyle name="40% - Accent6 2 3 4 6 2" xfId="30231" xr:uid="{00000000-0005-0000-0000-00001A800000}"/>
    <cellStyle name="40% - Accent6 2 3 4 7" xfId="30232" xr:uid="{00000000-0005-0000-0000-00001B800000}"/>
    <cellStyle name="40% - Accent6 2 3 4 7 2" xfId="30233" xr:uid="{00000000-0005-0000-0000-00001C800000}"/>
    <cellStyle name="40% - Accent6 2 3 4 8" xfId="30234" xr:uid="{00000000-0005-0000-0000-00001D800000}"/>
    <cellStyle name="40% - Accent6 2 3 4 9" xfId="52912" xr:uid="{00000000-0005-0000-0000-00001E800000}"/>
    <cellStyle name="40% - Accent6 2 3 5" xfId="30235" xr:uid="{00000000-0005-0000-0000-00001F800000}"/>
    <cellStyle name="40% - Accent6 2 3 5 10" xfId="54219" xr:uid="{00000000-0005-0000-0000-000020800000}"/>
    <cellStyle name="40% - Accent6 2 3 5 11" xfId="55745" xr:uid="{00000000-0005-0000-0000-000021800000}"/>
    <cellStyle name="40% - Accent6 2 3 5 12" xfId="57123" xr:uid="{00000000-0005-0000-0000-000022800000}"/>
    <cellStyle name="40% - Accent6 2 3 5 2" xfId="30236" xr:uid="{00000000-0005-0000-0000-000023800000}"/>
    <cellStyle name="40% - Accent6 2 3 5 2 2" xfId="30237" xr:uid="{00000000-0005-0000-0000-000024800000}"/>
    <cellStyle name="40% - Accent6 2 3 5 2 2 2" xfId="30238" xr:uid="{00000000-0005-0000-0000-000025800000}"/>
    <cellStyle name="40% - Accent6 2 3 5 2 2 2 2" xfId="30239" xr:uid="{00000000-0005-0000-0000-000026800000}"/>
    <cellStyle name="40% - Accent6 2 3 5 2 2 2 3" xfId="30240" xr:uid="{00000000-0005-0000-0000-000027800000}"/>
    <cellStyle name="40% - Accent6 2 3 5 2 2 3" xfId="30241" xr:uid="{00000000-0005-0000-0000-000028800000}"/>
    <cellStyle name="40% - Accent6 2 3 5 2 2 4" xfId="30242" xr:uid="{00000000-0005-0000-0000-000029800000}"/>
    <cellStyle name="40% - Accent6 2 3 5 2 3" xfId="30243" xr:uid="{00000000-0005-0000-0000-00002A800000}"/>
    <cellStyle name="40% - Accent6 2 3 5 2 3 2" xfId="30244" xr:uid="{00000000-0005-0000-0000-00002B800000}"/>
    <cellStyle name="40% - Accent6 2 3 5 2 3 2 2" xfId="30245" xr:uid="{00000000-0005-0000-0000-00002C800000}"/>
    <cellStyle name="40% - Accent6 2 3 5 2 3 2 3" xfId="30246" xr:uid="{00000000-0005-0000-0000-00002D800000}"/>
    <cellStyle name="40% - Accent6 2 3 5 2 3 3" xfId="30247" xr:uid="{00000000-0005-0000-0000-00002E800000}"/>
    <cellStyle name="40% - Accent6 2 3 5 2 3 4" xfId="30248" xr:uid="{00000000-0005-0000-0000-00002F800000}"/>
    <cellStyle name="40% - Accent6 2 3 5 2 4" xfId="30249" xr:uid="{00000000-0005-0000-0000-000030800000}"/>
    <cellStyle name="40% - Accent6 2 3 5 2 4 2" xfId="30250" xr:uid="{00000000-0005-0000-0000-000031800000}"/>
    <cellStyle name="40% - Accent6 2 3 5 2 4 3" xfId="30251" xr:uid="{00000000-0005-0000-0000-000032800000}"/>
    <cellStyle name="40% - Accent6 2 3 5 2 5" xfId="30252" xr:uid="{00000000-0005-0000-0000-000033800000}"/>
    <cellStyle name="40% - Accent6 2 3 5 2 5 2" xfId="30253" xr:uid="{00000000-0005-0000-0000-000034800000}"/>
    <cellStyle name="40% - Accent6 2 3 5 2 6" xfId="30254" xr:uid="{00000000-0005-0000-0000-000035800000}"/>
    <cellStyle name="40% - Accent6 2 3 5 2 6 2" xfId="30255" xr:uid="{00000000-0005-0000-0000-000036800000}"/>
    <cellStyle name="40% - Accent6 2 3 5 2 7" xfId="30256" xr:uid="{00000000-0005-0000-0000-000037800000}"/>
    <cellStyle name="40% - Accent6 2 3 5 3" xfId="30257" xr:uid="{00000000-0005-0000-0000-000038800000}"/>
    <cellStyle name="40% - Accent6 2 3 5 3 2" xfId="30258" xr:uid="{00000000-0005-0000-0000-000039800000}"/>
    <cellStyle name="40% - Accent6 2 3 5 3 2 2" xfId="30259" xr:uid="{00000000-0005-0000-0000-00003A800000}"/>
    <cellStyle name="40% - Accent6 2 3 5 3 2 3" xfId="30260" xr:uid="{00000000-0005-0000-0000-00003B800000}"/>
    <cellStyle name="40% - Accent6 2 3 5 3 3" xfId="30261" xr:uid="{00000000-0005-0000-0000-00003C800000}"/>
    <cellStyle name="40% - Accent6 2 3 5 3 3 2" xfId="30262" xr:uid="{00000000-0005-0000-0000-00003D800000}"/>
    <cellStyle name="40% - Accent6 2 3 5 3 4" xfId="30263" xr:uid="{00000000-0005-0000-0000-00003E800000}"/>
    <cellStyle name="40% - Accent6 2 3 5 3 4 2" xfId="30264" xr:uid="{00000000-0005-0000-0000-00003F800000}"/>
    <cellStyle name="40% - Accent6 2 3 5 3 5" xfId="30265" xr:uid="{00000000-0005-0000-0000-000040800000}"/>
    <cellStyle name="40% - Accent6 2 3 5 4" xfId="30266" xr:uid="{00000000-0005-0000-0000-000041800000}"/>
    <cellStyle name="40% - Accent6 2 3 5 4 2" xfId="30267" xr:uid="{00000000-0005-0000-0000-000042800000}"/>
    <cellStyle name="40% - Accent6 2 3 5 4 2 2" xfId="30268" xr:uid="{00000000-0005-0000-0000-000043800000}"/>
    <cellStyle name="40% - Accent6 2 3 5 4 2 3" xfId="30269" xr:uid="{00000000-0005-0000-0000-000044800000}"/>
    <cellStyle name="40% - Accent6 2 3 5 4 3" xfId="30270" xr:uid="{00000000-0005-0000-0000-000045800000}"/>
    <cellStyle name="40% - Accent6 2 3 5 4 4" xfId="30271" xr:uid="{00000000-0005-0000-0000-000046800000}"/>
    <cellStyle name="40% - Accent6 2 3 5 5" xfId="30272" xr:uid="{00000000-0005-0000-0000-000047800000}"/>
    <cellStyle name="40% - Accent6 2 3 5 5 2" xfId="30273" xr:uid="{00000000-0005-0000-0000-000048800000}"/>
    <cellStyle name="40% - Accent6 2 3 5 5 3" xfId="30274" xr:uid="{00000000-0005-0000-0000-000049800000}"/>
    <cellStyle name="40% - Accent6 2 3 5 6" xfId="30275" xr:uid="{00000000-0005-0000-0000-00004A800000}"/>
    <cellStyle name="40% - Accent6 2 3 5 6 2" xfId="30276" xr:uid="{00000000-0005-0000-0000-00004B800000}"/>
    <cellStyle name="40% - Accent6 2 3 5 7" xfId="30277" xr:uid="{00000000-0005-0000-0000-00004C800000}"/>
    <cellStyle name="40% - Accent6 2 3 5 7 2" xfId="30278" xr:uid="{00000000-0005-0000-0000-00004D800000}"/>
    <cellStyle name="40% - Accent6 2 3 5 8" xfId="30279" xr:uid="{00000000-0005-0000-0000-00004E800000}"/>
    <cellStyle name="40% - Accent6 2 3 5 9" xfId="52748" xr:uid="{00000000-0005-0000-0000-00004F800000}"/>
    <cellStyle name="40% - Accent6 2 3 6" xfId="30280" xr:uid="{00000000-0005-0000-0000-000050800000}"/>
    <cellStyle name="40% - Accent6 2 3 6 2" xfId="30281" xr:uid="{00000000-0005-0000-0000-000051800000}"/>
    <cellStyle name="40% - Accent6 2 3 6 2 2" xfId="30282" xr:uid="{00000000-0005-0000-0000-000052800000}"/>
    <cellStyle name="40% - Accent6 2 3 6 2 2 2" xfId="30283" xr:uid="{00000000-0005-0000-0000-000053800000}"/>
    <cellStyle name="40% - Accent6 2 3 6 2 2 3" xfId="30284" xr:uid="{00000000-0005-0000-0000-000054800000}"/>
    <cellStyle name="40% - Accent6 2 3 6 2 3" xfId="30285" xr:uid="{00000000-0005-0000-0000-000055800000}"/>
    <cellStyle name="40% - Accent6 2 3 6 2 4" xfId="30286" xr:uid="{00000000-0005-0000-0000-000056800000}"/>
    <cellStyle name="40% - Accent6 2 3 6 3" xfId="30287" xr:uid="{00000000-0005-0000-0000-000057800000}"/>
    <cellStyle name="40% - Accent6 2 3 6 3 2" xfId="30288" xr:uid="{00000000-0005-0000-0000-000058800000}"/>
    <cellStyle name="40% - Accent6 2 3 6 3 2 2" xfId="30289" xr:uid="{00000000-0005-0000-0000-000059800000}"/>
    <cellStyle name="40% - Accent6 2 3 6 3 2 3" xfId="30290" xr:uid="{00000000-0005-0000-0000-00005A800000}"/>
    <cellStyle name="40% - Accent6 2 3 6 3 3" xfId="30291" xr:uid="{00000000-0005-0000-0000-00005B800000}"/>
    <cellStyle name="40% - Accent6 2 3 6 3 4" xfId="30292" xr:uid="{00000000-0005-0000-0000-00005C800000}"/>
    <cellStyle name="40% - Accent6 2 3 6 4" xfId="30293" xr:uid="{00000000-0005-0000-0000-00005D800000}"/>
    <cellStyle name="40% - Accent6 2 3 6 4 2" xfId="30294" xr:uid="{00000000-0005-0000-0000-00005E800000}"/>
    <cellStyle name="40% - Accent6 2 3 6 4 3" xfId="30295" xr:uid="{00000000-0005-0000-0000-00005F800000}"/>
    <cellStyle name="40% - Accent6 2 3 6 5" xfId="30296" xr:uid="{00000000-0005-0000-0000-000060800000}"/>
    <cellStyle name="40% - Accent6 2 3 6 5 2" xfId="30297" xr:uid="{00000000-0005-0000-0000-000061800000}"/>
    <cellStyle name="40% - Accent6 2 3 6 6" xfId="30298" xr:uid="{00000000-0005-0000-0000-000062800000}"/>
    <cellStyle name="40% - Accent6 2 3 6 6 2" xfId="30299" xr:uid="{00000000-0005-0000-0000-000063800000}"/>
    <cellStyle name="40% - Accent6 2 3 6 7" xfId="30300" xr:uid="{00000000-0005-0000-0000-000064800000}"/>
    <cellStyle name="40% - Accent6 2 3 7" xfId="30301" xr:uid="{00000000-0005-0000-0000-000065800000}"/>
    <cellStyle name="40% - Accent6 2 3 7 2" xfId="30302" xr:uid="{00000000-0005-0000-0000-000066800000}"/>
    <cellStyle name="40% - Accent6 2 3 7 2 2" xfId="30303" xr:uid="{00000000-0005-0000-0000-000067800000}"/>
    <cellStyle name="40% - Accent6 2 3 7 2 3" xfId="30304" xr:uid="{00000000-0005-0000-0000-000068800000}"/>
    <cellStyle name="40% - Accent6 2 3 7 3" xfId="30305" xr:uid="{00000000-0005-0000-0000-000069800000}"/>
    <cellStyle name="40% - Accent6 2 3 7 3 2" xfId="30306" xr:uid="{00000000-0005-0000-0000-00006A800000}"/>
    <cellStyle name="40% - Accent6 2 3 7 4" xfId="30307" xr:uid="{00000000-0005-0000-0000-00006B800000}"/>
    <cellStyle name="40% - Accent6 2 3 7 4 2" xfId="30308" xr:uid="{00000000-0005-0000-0000-00006C800000}"/>
    <cellStyle name="40% - Accent6 2 3 7 5" xfId="30309" xr:uid="{00000000-0005-0000-0000-00006D800000}"/>
    <cellStyle name="40% - Accent6 2 3 8" xfId="30310" xr:uid="{00000000-0005-0000-0000-00006E800000}"/>
    <cellStyle name="40% - Accent6 2 3 8 2" xfId="30311" xr:uid="{00000000-0005-0000-0000-00006F800000}"/>
    <cellStyle name="40% - Accent6 2 3 8 2 2" xfId="30312" xr:uid="{00000000-0005-0000-0000-000070800000}"/>
    <cellStyle name="40% - Accent6 2 3 8 2 3" xfId="30313" xr:uid="{00000000-0005-0000-0000-000071800000}"/>
    <cellStyle name="40% - Accent6 2 3 8 3" xfId="30314" xr:uid="{00000000-0005-0000-0000-000072800000}"/>
    <cellStyle name="40% - Accent6 2 3 8 4" xfId="30315" xr:uid="{00000000-0005-0000-0000-000073800000}"/>
    <cellStyle name="40% - Accent6 2 3 9" xfId="30316" xr:uid="{00000000-0005-0000-0000-000074800000}"/>
    <cellStyle name="40% - Accent6 2 3 9 2" xfId="30317" xr:uid="{00000000-0005-0000-0000-000075800000}"/>
    <cellStyle name="40% - Accent6 2 3 9 3" xfId="30318" xr:uid="{00000000-0005-0000-0000-000076800000}"/>
    <cellStyle name="40% - Accent6 2 4" xfId="577" xr:uid="{00000000-0005-0000-0000-000077800000}"/>
    <cellStyle name="40% - Accent6 2 4 10" xfId="30320" xr:uid="{00000000-0005-0000-0000-000078800000}"/>
    <cellStyle name="40% - Accent6 2 4 11" xfId="30319" xr:uid="{00000000-0005-0000-0000-000079800000}"/>
    <cellStyle name="40% - Accent6 2 4 12" xfId="52219" xr:uid="{00000000-0005-0000-0000-00007A800000}"/>
    <cellStyle name="40% - Accent6 2 4 13" xfId="52537" xr:uid="{00000000-0005-0000-0000-00007B800000}"/>
    <cellStyle name="40% - Accent6 2 4 14" xfId="54008" xr:uid="{00000000-0005-0000-0000-00007C800000}"/>
    <cellStyle name="40% - Accent6 2 4 15" xfId="55534" xr:uid="{00000000-0005-0000-0000-00007D800000}"/>
    <cellStyle name="40% - Accent6 2 4 16" xfId="56912" xr:uid="{00000000-0005-0000-0000-00007E800000}"/>
    <cellStyle name="40% - Accent6 2 4 2" xfId="723" xr:uid="{00000000-0005-0000-0000-00007F800000}"/>
    <cellStyle name="40% - Accent6 2 4 2 10" xfId="53283" xr:uid="{00000000-0005-0000-0000-000080800000}"/>
    <cellStyle name="40% - Accent6 2 4 2 11" xfId="54638" xr:uid="{00000000-0005-0000-0000-000081800000}"/>
    <cellStyle name="40% - Accent6 2 4 2 12" xfId="56164" xr:uid="{00000000-0005-0000-0000-000082800000}"/>
    <cellStyle name="40% - Accent6 2 4 2 13" xfId="57542" xr:uid="{00000000-0005-0000-0000-000083800000}"/>
    <cellStyle name="40% - Accent6 2 4 2 2" xfId="30322" xr:uid="{00000000-0005-0000-0000-000084800000}"/>
    <cellStyle name="40% - Accent6 2 4 2 2 2" xfId="30323" xr:uid="{00000000-0005-0000-0000-000085800000}"/>
    <cellStyle name="40% - Accent6 2 4 2 2 2 2" xfId="30324" xr:uid="{00000000-0005-0000-0000-000086800000}"/>
    <cellStyle name="40% - Accent6 2 4 2 2 2 2 2" xfId="30325" xr:uid="{00000000-0005-0000-0000-000087800000}"/>
    <cellStyle name="40% - Accent6 2 4 2 2 2 2 3" xfId="30326" xr:uid="{00000000-0005-0000-0000-000088800000}"/>
    <cellStyle name="40% - Accent6 2 4 2 2 2 3" xfId="30327" xr:uid="{00000000-0005-0000-0000-000089800000}"/>
    <cellStyle name="40% - Accent6 2 4 2 2 2 4" xfId="30328" xr:uid="{00000000-0005-0000-0000-00008A800000}"/>
    <cellStyle name="40% - Accent6 2 4 2 2 3" xfId="30329" xr:uid="{00000000-0005-0000-0000-00008B800000}"/>
    <cellStyle name="40% - Accent6 2 4 2 2 3 2" xfId="30330" xr:uid="{00000000-0005-0000-0000-00008C800000}"/>
    <cellStyle name="40% - Accent6 2 4 2 2 3 2 2" xfId="30331" xr:uid="{00000000-0005-0000-0000-00008D800000}"/>
    <cellStyle name="40% - Accent6 2 4 2 2 3 2 3" xfId="30332" xr:uid="{00000000-0005-0000-0000-00008E800000}"/>
    <cellStyle name="40% - Accent6 2 4 2 2 3 3" xfId="30333" xr:uid="{00000000-0005-0000-0000-00008F800000}"/>
    <cellStyle name="40% - Accent6 2 4 2 2 3 4" xfId="30334" xr:uid="{00000000-0005-0000-0000-000090800000}"/>
    <cellStyle name="40% - Accent6 2 4 2 2 4" xfId="30335" xr:uid="{00000000-0005-0000-0000-000091800000}"/>
    <cellStyle name="40% - Accent6 2 4 2 2 4 2" xfId="30336" xr:uid="{00000000-0005-0000-0000-000092800000}"/>
    <cellStyle name="40% - Accent6 2 4 2 2 4 3" xfId="30337" xr:uid="{00000000-0005-0000-0000-000093800000}"/>
    <cellStyle name="40% - Accent6 2 4 2 2 5" xfId="30338" xr:uid="{00000000-0005-0000-0000-000094800000}"/>
    <cellStyle name="40% - Accent6 2 4 2 2 5 2" xfId="30339" xr:uid="{00000000-0005-0000-0000-000095800000}"/>
    <cellStyle name="40% - Accent6 2 4 2 2 6" xfId="30340" xr:uid="{00000000-0005-0000-0000-000096800000}"/>
    <cellStyle name="40% - Accent6 2 4 2 2 6 2" xfId="30341" xr:uid="{00000000-0005-0000-0000-000097800000}"/>
    <cellStyle name="40% - Accent6 2 4 2 2 7" xfId="30342" xr:uid="{00000000-0005-0000-0000-000098800000}"/>
    <cellStyle name="40% - Accent6 2 4 2 3" xfId="30343" xr:uid="{00000000-0005-0000-0000-000099800000}"/>
    <cellStyle name="40% - Accent6 2 4 2 3 2" xfId="30344" xr:uid="{00000000-0005-0000-0000-00009A800000}"/>
    <cellStyle name="40% - Accent6 2 4 2 3 2 2" xfId="30345" xr:uid="{00000000-0005-0000-0000-00009B800000}"/>
    <cellStyle name="40% - Accent6 2 4 2 3 2 3" xfId="30346" xr:uid="{00000000-0005-0000-0000-00009C800000}"/>
    <cellStyle name="40% - Accent6 2 4 2 3 3" xfId="30347" xr:uid="{00000000-0005-0000-0000-00009D800000}"/>
    <cellStyle name="40% - Accent6 2 4 2 3 3 2" xfId="30348" xr:uid="{00000000-0005-0000-0000-00009E800000}"/>
    <cellStyle name="40% - Accent6 2 4 2 3 4" xfId="30349" xr:uid="{00000000-0005-0000-0000-00009F800000}"/>
    <cellStyle name="40% - Accent6 2 4 2 3 4 2" xfId="30350" xr:uid="{00000000-0005-0000-0000-0000A0800000}"/>
    <cellStyle name="40% - Accent6 2 4 2 3 5" xfId="30351" xr:uid="{00000000-0005-0000-0000-0000A1800000}"/>
    <cellStyle name="40% - Accent6 2 4 2 4" xfId="30352" xr:uid="{00000000-0005-0000-0000-0000A2800000}"/>
    <cellStyle name="40% - Accent6 2 4 2 4 2" xfId="30353" xr:uid="{00000000-0005-0000-0000-0000A3800000}"/>
    <cellStyle name="40% - Accent6 2 4 2 4 2 2" xfId="30354" xr:uid="{00000000-0005-0000-0000-0000A4800000}"/>
    <cellStyle name="40% - Accent6 2 4 2 4 2 3" xfId="30355" xr:uid="{00000000-0005-0000-0000-0000A5800000}"/>
    <cellStyle name="40% - Accent6 2 4 2 4 3" xfId="30356" xr:uid="{00000000-0005-0000-0000-0000A6800000}"/>
    <cellStyle name="40% - Accent6 2 4 2 4 4" xfId="30357" xr:uid="{00000000-0005-0000-0000-0000A7800000}"/>
    <cellStyle name="40% - Accent6 2 4 2 5" xfId="30358" xr:uid="{00000000-0005-0000-0000-0000A8800000}"/>
    <cellStyle name="40% - Accent6 2 4 2 5 2" xfId="30359" xr:uid="{00000000-0005-0000-0000-0000A9800000}"/>
    <cellStyle name="40% - Accent6 2 4 2 5 3" xfId="30360" xr:uid="{00000000-0005-0000-0000-0000AA800000}"/>
    <cellStyle name="40% - Accent6 2 4 2 6" xfId="30361" xr:uid="{00000000-0005-0000-0000-0000AB800000}"/>
    <cellStyle name="40% - Accent6 2 4 2 6 2" xfId="30362" xr:uid="{00000000-0005-0000-0000-0000AC800000}"/>
    <cellStyle name="40% - Accent6 2 4 2 7" xfId="30363" xr:uid="{00000000-0005-0000-0000-0000AD800000}"/>
    <cellStyle name="40% - Accent6 2 4 2 7 2" xfId="30364" xr:uid="{00000000-0005-0000-0000-0000AE800000}"/>
    <cellStyle name="40% - Accent6 2 4 2 8" xfId="30365" xr:uid="{00000000-0005-0000-0000-0000AF800000}"/>
    <cellStyle name="40% - Accent6 2 4 2 9" xfId="30321" xr:uid="{00000000-0005-0000-0000-0000B0800000}"/>
    <cellStyle name="40% - Accent6 2 4 3" xfId="30366" xr:uid="{00000000-0005-0000-0000-0000B1800000}"/>
    <cellStyle name="40% - Accent6 2 4 3 10" xfId="54373" xr:uid="{00000000-0005-0000-0000-0000B2800000}"/>
    <cellStyle name="40% - Accent6 2 4 3 11" xfId="55899" xr:uid="{00000000-0005-0000-0000-0000B3800000}"/>
    <cellStyle name="40% - Accent6 2 4 3 12" xfId="57277" xr:uid="{00000000-0005-0000-0000-0000B4800000}"/>
    <cellStyle name="40% - Accent6 2 4 3 2" xfId="30367" xr:uid="{00000000-0005-0000-0000-0000B5800000}"/>
    <cellStyle name="40% - Accent6 2 4 3 2 2" xfId="30368" xr:uid="{00000000-0005-0000-0000-0000B6800000}"/>
    <cellStyle name="40% - Accent6 2 4 3 2 2 2" xfId="30369" xr:uid="{00000000-0005-0000-0000-0000B7800000}"/>
    <cellStyle name="40% - Accent6 2 4 3 2 2 2 2" xfId="30370" xr:uid="{00000000-0005-0000-0000-0000B8800000}"/>
    <cellStyle name="40% - Accent6 2 4 3 2 2 2 3" xfId="30371" xr:uid="{00000000-0005-0000-0000-0000B9800000}"/>
    <cellStyle name="40% - Accent6 2 4 3 2 2 3" xfId="30372" xr:uid="{00000000-0005-0000-0000-0000BA800000}"/>
    <cellStyle name="40% - Accent6 2 4 3 2 2 4" xfId="30373" xr:uid="{00000000-0005-0000-0000-0000BB800000}"/>
    <cellStyle name="40% - Accent6 2 4 3 2 3" xfId="30374" xr:uid="{00000000-0005-0000-0000-0000BC800000}"/>
    <cellStyle name="40% - Accent6 2 4 3 2 3 2" xfId="30375" xr:uid="{00000000-0005-0000-0000-0000BD800000}"/>
    <cellStyle name="40% - Accent6 2 4 3 2 3 2 2" xfId="30376" xr:uid="{00000000-0005-0000-0000-0000BE800000}"/>
    <cellStyle name="40% - Accent6 2 4 3 2 3 2 3" xfId="30377" xr:uid="{00000000-0005-0000-0000-0000BF800000}"/>
    <cellStyle name="40% - Accent6 2 4 3 2 3 3" xfId="30378" xr:uid="{00000000-0005-0000-0000-0000C0800000}"/>
    <cellStyle name="40% - Accent6 2 4 3 2 3 4" xfId="30379" xr:uid="{00000000-0005-0000-0000-0000C1800000}"/>
    <cellStyle name="40% - Accent6 2 4 3 2 4" xfId="30380" xr:uid="{00000000-0005-0000-0000-0000C2800000}"/>
    <cellStyle name="40% - Accent6 2 4 3 2 4 2" xfId="30381" xr:uid="{00000000-0005-0000-0000-0000C3800000}"/>
    <cellStyle name="40% - Accent6 2 4 3 2 4 3" xfId="30382" xr:uid="{00000000-0005-0000-0000-0000C4800000}"/>
    <cellStyle name="40% - Accent6 2 4 3 2 5" xfId="30383" xr:uid="{00000000-0005-0000-0000-0000C5800000}"/>
    <cellStyle name="40% - Accent6 2 4 3 2 5 2" xfId="30384" xr:uid="{00000000-0005-0000-0000-0000C6800000}"/>
    <cellStyle name="40% - Accent6 2 4 3 2 6" xfId="30385" xr:uid="{00000000-0005-0000-0000-0000C7800000}"/>
    <cellStyle name="40% - Accent6 2 4 3 2 6 2" xfId="30386" xr:uid="{00000000-0005-0000-0000-0000C8800000}"/>
    <cellStyle name="40% - Accent6 2 4 3 2 7" xfId="30387" xr:uid="{00000000-0005-0000-0000-0000C9800000}"/>
    <cellStyle name="40% - Accent6 2 4 3 3" xfId="30388" xr:uid="{00000000-0005-0000-0000-0000CA800000}"/>
    <cellStyle name="40% - Accent6 2 4 3 3 2" xfId="30389" xr:uid="{00000000-0005-0000-0000-0000CB800000}"/>
    <cellStyle name="40% - Accent6 2 4 3 3 2 2" xfId="30390" xr:uid="{00000000-0005-0000-0000-0000CC800000}"/>
    <cellStyle name="40% - Accent6 2 4 3 3 2 3" xfId="30391" xr:uid="{00000000-0005-0000-0000-0000CD800000}"/>
    <cellStyle name="40% - Accent6 2 4 3 3 3" xfId="30392" xr:uid="{00000000-0005-0000-0000-0000CE800000}"/>
    <cellStyle name="40% - Accent6 2 4 3 3 3 2" xfId="30393" xr:uid="{00000000-0005-0000-0000-0000CF800000}"/>
    <cellStyle name="40% - Accent6 2 4 3 3 4" xfId="30394" xr:uid="{00000000-0005-0000-0000-0000D0800000}"/>
    <cellStyle name="40% - Accent6 2 4 3 3 4 2" xfId="30395" xr:uid="{00000000-0005-0000-0000-0000D1800000}"/>
    <cellStyle name="40% - Accent6 2 4 3 3 5" xfId="30396" xr:uid="{00000000-0005-0000-0000-0000D2800000}"/>
    <cellStyle name="40% - Accent6 2 4 3 4" xfId="30397" xr:uid="{00000000-0005-0000-0000-0000D3800000}"/>
    <cellStyle name="40% - Accent6 2 4 3 4 2" xfId="30398" xr:uid="{00000000-0005-0000-0000-0000D4800000}"/>
    <cellStyle name="40% - Accent6 2 4 3 4 2 2" xfId="30399" xr:uid="{00000000-0005-0000-0000-0000D5800000}"/>
    <cellStyle name="40% - Accent6 2 4 3 4 2 3" xfId="30400" xr:uid="{00000000-0005-0000-0000-0000D6800000}"/>
    <cellStyle name="40% - Accent6 2 4 3 4 3" xfId="30401" xr:uid="{00000000-0005-0000-0000-0000D7800000}"/>
    <cellStyle name="40% - Accent6 2 4 3 4 4" xfId="30402" xr:uid="{00000000-0005-0000-0000-0000D8800000}"/>
    <cellStyle name="40% - Accent6 2 4 3 5" xfId="30403" xr:uid="{00000000-0005-0000-0000-0000D9800000}"/>
    <cellStyle name="40% - Accent6 2 4 3 5 2" xfId="30404" xr:uid="{00000000-0005-0000-0000-0000DA800000}"/>
    <cellStyle name="40% - Accent6 2 4 3 5 3" xfId="30405" xr:uid="{00000000-0005-0000-0000-0000DB800000}"/>
    <cellStyle name="40% - Accent6 2 4 3 6" xfId="30406" xr:uid="{00000000-0005-0000-0000-0000DC800000}"/>
    <cellStyle name="40% - Accent6 2 4 3 6 2" xfId="30407" xr:uid="{00000000-0005-0000-0000-0000DD800000}"/>
    <cellStyle name="40% - Accent6 2 4 3 7" xfId="30408" xr:uid="{00000000-0005-0000-0000-0000DE800000}"/>
    <cellStyle name="40% - Accent6 2 4 3 7 2" xfId="30409" xr:uid="{00000000-0005-0000-0000-0000DF800000}"/>
    <cellStyle name="40% - Accent6 2 4 3 8" xfId="30410" xr:uid="{00000000-0005-0000-0000-0000E0800000}"/>
    <cellStyle name="40% - Accent6 2 4 3 9" xfId="52962" xr:uid="{00000000-0005-0000-0000-0000E1800000}"/>
    <cellStyle name="40% - Accent6 2 4 4" xfId="30411" xr:uid="{00000000-0005-0000-0000-0000E2800000}"/>
    <cellStyle name="40% - Accent6 2 4 4 10" xfId="55747" xr:uid="{00000000-0005-0000-0000-0000E3800000}"/>
    <cellStyle name="40% - Accent6 2 4 4 11" xfId="57125" xr:uid="{00000000-0005-0000-0000-0000E4800000}"/>
    <cellStyle name="40% - Accent6 2 4 4 2" xfId="30412" xr:uid="{00000000-0005-0000-0000-0000E5800000}"/>
    <cellStyle name="40% - Accent6 2 4 4 2 2" xfId="30413" xr:uid="{00000000-0005-0000-0000-0000E6800000}"/>
    <cellStyle name="40% - Accent6 2 4 4 2 2 2" xfId="30414" xr:uid="{00000000-0005-0000-0000-0000E7800000}"/>
    <cellStyle name="40% - Accent6 2 4 4 2 2 3" xfId="30415" xr:uid="{00000000-0005-0000-0000-0000E8800000}"/>
    <cellStyle name="40% - Accent6 2 4 4 2 3" xfId="30416" xr:uid="{00000000-0005-0000-0000-0000E9800000}"/>
    <cellStyle name="40% - Accent6 2 4 4 2 4" xfId="30417" xr:uid="{00000000-0005-0000-0000-0000EA800000}"/>
    <cellStyle name="40% - Accent6 2 4 4 3" xfId="30418" xr:uid="{00000000-0005-0000-0000-0000EB800000}"/>
    <cellStyle name="40% - Accent6 2 4 4 3 2" xfId="30419" xr:uid="{00000000-0005-0000-0000-0000EC800000}"/>
    <cellStyle name="40% - Accent6 2 4 4 3 2 2" xfId="30420" xr:uid="{00000000-0005-0000-0000-0000ED800000}"/>
    <cellStyle name="40% - Accent6 2 4 4 3 2 3" xfId="30421" xr:uid="{00000000-0005-0000-0000-0000EE800000}"/>
    <cellStyle name="40% - Accent6 2 4 4 3 3" xfId="30422" xr:uid="{00000000-0005-0000-0000-0000EF800000}"/>
    <cellStyle name="40% - Accent6 2 4 4 3 4" xfId="30423" xr:uid="{00000000-0005-0000-0000-0000F0800000}"/>
    <cellStyle name="40% - Accent6 2 4 4 4" xfId="30424" xr:uid="{00000000-0005-0000-0000-0000F1800000}"/>
    <cellStyle name="40% - Accent6 2 4 4 4 2" xfId="30425" xr:uid="{00000000-0005-0000-0000-0000F2800000}"/>
    <cellStyle name="40% - Accent6 2 4 4 4 3" xfId="30426" xr:uid="{00000000-0005-0000-0000-0000F3800000}"/>
    <cellStyle name="40% - Accent6 2 4 4 5" xfId="30427" xr:uid="{00000000-0005-0000-0000-0000F4800000}"/>
    <cellStyle name="40% - Accent6 2 4 4 5 2" xfId="30428" xr:uid="{00000000-0005-0000-0000-0000F5800000}"/>
    <cellStyle name="40% - Accent6 2 4 4 6" xfId="30429" xr:uid="{00000000-0005-0000-0000-0000F6800000}"/>
    <cellStyle name="40% - Accent6 2 4 4 6 2" xfId="30430" xr:uid="{00000000-0005-0000-0000-0000F7800000}"/>
    <cellStyle name="40% - Accent6 2 4 4 7" xfId="30431" xr:uid="{00000000-0005-0000-0000-0000F8800000}"/>
    <cellStyle name="40% - Accent6 2 4 4 8" xfId="52750" xr:uid="{00000000-0005-0000-0000-0000F9800000}"/>
    <cellStyle name="40% - Accent6 2 4 4 9" xfId="54221" xr:uid="{00000000-0005-0000-0000-0000FA800000}"/>
    <cellStyle name="40% - Accent6 2 4 5" xfId="30432" xr:uid="{00000000-0005-0000-0000-0000FB800000}"/>
    <cellStyle name="40% - Accent6 2 4 5 2" xfId="30433" xr:uid="{00000000-0005-0000-0000-0000FC800000}"/>
    <cellStyle name="40% - Accent6 2 4 5 2 2" xfId="30434" xr:uid="{00000000-0005-0000-0000-0000FD800000}"/>
    <cellStyle name="40% - Accent6 2 4 5 2 3" xfId="30435" xr:uid="{00000000-0005-0000-0000-0000FE800000}"/>
    <cellStyle name="40% - Accent6 2 4 5 3" xfId="30436" xr:uid="{00000000-0005-0000-0000-0000FF800000}"/>
    <cellStyle name="40% - Accent6 2 4 5 3 2" xfId="30437" xr:uid="{00000000-0005-0000-0000-000000810000}"/>
    <cellStyle name="40% - Accent6 2 4 5 4" xfId="30438" xr:uid="{00000000-0005-0000-0000-000001810000}"/>
    <cellStyle name="40% - Accent6 2 4 5 4 2" xfId="30439" xr:uid="{00000000-0005-0000-0000-000002810000}"/>
    <cellStyle name="40% - Accent6 2 4 5 5" xfId="30440" xr:uid="{00000000-0005-0000-0000-000003810000}"/>
    <cellStyle name="40% - Accent6 2 4 6" xfId="30441" xr:uid="{00000000-0005-0000-0000-000004810000}"/>
    <cellStyle name="40% - Accent6 2 4 6 2" xfId="30442" xr:uid="{00000000-0005-0000-0000-000005810000}"/>
    <cellStyle name="40% - Accent6 2 4 6 2 2" xfId="30443" xr:uid="{00000000-0005-0000-0000-000006810000}"/>
    <cellStyle name="40% - Accent6 2 4 6 2 3" xfId="30444" xr:uid="{00000000-0005-0000-0000-000007810000}"/>
    <cellStyle name="40% - Accent6 2 4 6 3" xfId="30445" xr:uid="{00000000-0005-0000-0000-000008810000}"/>
    <cellStyle name="40% - Accent6 2 4 6 4" xfId="30446" xr:uid="{00000000-0005-0000-0000-000009810000}"/>
    <cellStyle name="40% - Accent6 2 4 7" xfId="30447" xr:uid="{00000000-0005-0000-0000-00000A810000}"/>
    <cellStyle name="40% - Accent6 2 4 7 2" xfId="30448" xr:uid="{00000000-0005-0000-0000-00000B810000}"/>
    <cellStyle name="40% - Accent6 2 4 7 3" xfId="30449" xr:uid="{00000000-0005-0000-0000-00000C810000}"/>
    <cellStyle name="40% - Accent6 2 4 8" xfId="30450" xr:uid="{00000000-0005-0000-0000-00000D810000}"/>
    <cellStyle name="40% - Accent6 2 4 8 2" xfId="30451" xr:uid="{00000000-0005-0000-0000-00000E810000}"/>
    <cellStyle name="40% - Accent6 2 4 9" xfId="30452" xr:uid="{00000000-0005-0000-0000-00000F810000}"/>
    <cellStyle name="40% - Accent6 2 4 9 2" xfId="30453" xr:uid="{00000000-0005-0000-0000-000010810000}"/>
    <cellStyle name="40% - Accent6 2 5" xfId="30454" xr:uid="{00000000-0005-0000-0000-000011810000}"/>
    <cellStyle name="40% - Accent6 2 5 10" xfId="30455" xr:uid="{00000000-0005-0000-0000-000012810000}"/>
    <cellStyle name="40% - Accent6 2 5 11" xfId="53278" xr:uid="{00000000-0005-0000-0000-000013810000}"/>
    <cellStyle name="40% - Accent6 2 5 2" xfId="30456" xr:uid="{00000000-0005-0000-0000-000014810000}"/>
    <cellStyle name="40% - Accent6 2 5 2 2" xfId="30457" xr:uid="{00000000-0005-0000-0000-000015810000}"/>
    <cellStyle name="40% - Accent6 2 5 2 2 2" xfId="30458" xr:uid="{00000000-0005-0000-0000-000016810000}"/>
    <cellStyle name="40% - Accent6 2 5 2 2 2 2" xfId="30459" xr:uid="{00000000-0005-0000-0000-000017810000}"/>
    <cellStyle name="40% - Accent6 2 5 2 2 2 2 2" xfId="30460" xr:uid="{00000000-0005-0000-0000-000018810000}"/>
    <cellStyle name="40% - Accent6 2 5 2 2 2 2 3" xfId="30461" xr:uid="{00000000-0005-0000-0000-000019810000}"/>
    <cellStyle name="40% - Accent6 2 5 2 2 2 3" xfId="30462" xr:uid="{00000000-0005-0000-0000-00001A810000}"/>
    <cellStyle name="40% - Accent6 2 5 2 2 2 4" xfId="30463" xr:uid="{00000000-0005-0000-0000-00001B810000}"/>
    <cellStyle name="40% - Accent6 2 5 2 2 3" xfId="30464" xr:uid="{00000000-0005-0000-0000-00001C810000}"/>
    <cellStyle name="40% - Accent6 2 5 2 2 3 2" xfId="30465" xr:uid="{00000000-0005-0000-0000-00001D810000}"/>
    <cellStyle name="40% - Accent6 2 5 2 2 3 2 2" xfId="30466" xr:uid="{00000000-0005-0000-0000-00001E810000}"/>
    <cellStyle name="40% - Accent6 2 5 2 2 3 2 3" xfId="30467" xr:uid="{00000000-0005-0000-0000-00001F810000}"/>
    <cellStyle name="40% - Accent6 2 5 2 2 3 3" xfId="30468" xr:uid="{00000000-0005-0000-0000-000020810000}"/>
    <cellStyle name="40% - Accent6 2 5 2 2 3 4" xfId="30469" xr:uid="{00000000-0005-0000-0000-000021810000}"/>
    <cellStyle name="40% - Accent6 2 5 2 2 4" xfId="30470" xr:uid="{00000000-0005-0000-0000-000022810000}"/>
    <cellStyle name="40% - Accent6 2 5 2 2 4 2" xfId="30471" xr:uid="{00000000-0005-0000-0000-000023810000}"/>
    <cellStyle name="40% - Accent6 2 5 2 2 4 3" xfId="30472" xr:uid="{00000000-0005-0000-0000-000024810000}"/>
    <cellStyle name="40% - Accent6 2 5 2 2 5" xfId="30473" xr:uid="{00000000-0005-0000-0000-000025810000}"/>
    <cellStyle name="40% - Accent6 2 5 2 2 5 2" xfId="30474" xr:uid="{00000000-0005-0000-0000-000026810000}"/>
    <cellStyle name="40% - Accent6 2 5 2 2 6" xfId="30475" xr:uid="{00000000-0005-0000-0000-000027810000}"/>
    <cellStyle name="40% - Accent6 2 5 2 2 6 2" xfId="30476" xr:uid="{00000000-0005-0000-0000-000028810000}"/>
    <cellStyle name="40% - Accent6 2 5 2 2 7" xfId="30477" xr:uid="{00000000-0005-0000-0000-000029810000}"/>
    <cellStyle name="40% - Accent6 2 5 2 3" xfId="30478" xr:uid="{00000000-0005-0000-0000-00002A810000}"/>
    <cellStyle name="40% - Accent6 2 5 2 3 2" xfId="30479" xr:uid="{00000000-0005-0000-0000-00002B810000}"/>
    <cellStyle name="40% - Accent6 2 5 2 3 2 2" xfId="30480" xr:uid="{00000000-0005-0000-0000-00002C810000}"/>
    <cellStyle name="40% - Accent6 2 5 2 3 2 3" xfId="30481" xr:uid="{00000000-0005-0000-0000-00002D810000}"/>
    <cellStyle name="40% - Accent6 2 5 2 3 3" xfId="30482" xr:uid="{00000000-0005-0000-0000-00002E810000}"/>
    <cellStyle name="40% - Accent6 2 5 2 3 3 2" xfId="30483" xr:uid="{00000000-0005-0000-0000-00002F810000}"/>
    <cellStyle name="40% - Accent6 2 5 2 3 4" xfId="30484" xr:uid="{00000000-0005-0000-0000-000030810000}"/>
    <cellStyle name="40% - Accent6 2 5 2 3 4 2" xfId="30485" xr:uid="{00000000-0005-0000-0000-000031810000}"/>
    <cellStyle name="40% - Accent6 2 5 2 3 5" xfId="30486" xr:uid="{00000000-0005-0000-0000-000032810000}"/>
    <cellStyle name="40% - Accent6 2 5 2 4" xfId="30487" xr:uid="{00000000-0005-0000-0000-000033810000}"/>
    <cellStyle name="40% - Accent6 2 5 2 4 2" xfId="30488" xr:uid="{00000000-0005-0000-0000-000034810000}"/>
    <cellStyle name="40% - Accent6 2 5 2 4 2 2" xfId="30489" xr:uid="{00000000-0005-0000-0000-000035810000}"/>
    <cellStyle name="40% - Accent6 2 5 2 4 2 3" xfId="30490" xr:uid="{00000000-0005-0000-0000-000036810000}"/>
    <cellStyle name="40% - Accent6 2 5 2 4 3" xfId="30491" xr:uid="{00000000-0005-0000-0000-000037810000}"/>
    <cellStyle name="40% - Accent6 2 5 2 4 4" xfId="30492" xr:uid="{00000000-0005-0000-0000-000038810000}"/>
    <cellStyle name="40% - Accent6 2 5 2 5" xfId="30493" xr:uid="{00000000-0005-0000-0000-000039810000}"/>
    <cellStyle name="40% - Accent6 2 5 2 5 2" xfId="30494" xr:uid="{00000000-0005-0000-0000-00003A810000}"/>
    <cellStyle name="40% - Accent6 2 5 2 5 3" xfId="30495" xr:uid="{00000000-0005-0000-0000-00003B810000}"/>
    <cellStyle name="40% - Accent6 2 5 2 6" xfId="30496" xr:uid="{00000000-0005-0000-0000-00003C810000}"/>
    <cellStyle name="40% - Accent6 2 5 2 6 2" xfId="30497" xr:uid="{00000000-0005-0000-0000-00003D810000}"/>
    <cellStyle name="40% - Accent6 2 5 2 7" xfId="30498" xr:uid="{00000000-0005-0000-0000-00003E810000}"/>
    <cellStyle name="40% - Accent6 2 5 2 7 2" xfId="30499" xr:uid="{00000000-0005-0000-0000-00003F810000}"/>
    <cellStyle name="40% - Accent6 2 5 2 8" xfId="30500" xr:uid="{00000000-0005-0000-0000-000040810000}"/>
    <cellStyle name="40% - Accent6 2 5 3" xfId="30501" xr:uid="{00000000-0005-0000-0000-000041810000}"/>
    <cellStyle name="40% - Accent6 2 5 3 2" xfId="30502" xr:uid="{00000000-0005-0000-0000-000042810000}"/>
    <cellStyle name="40% - Accent6 2 5 3 2 2" xfId="30503" xr:uid="{00000000-0005-0000-0000-000043810000}"/>
    <cellStyle name="40% - Accent6 2 5 3 2 2 2" xfId="30504" xr:uid="{00000000-0005-0000-0000-000044810000}"/>
    <cellStyle name="40% - Accent6 2 5 3 2 2 2 2" xfId="30505" xr:uid="{00000000-0005-0000-0000-000045810000}"/>
    <cellStyle name="40% - Accent6 2 5 3 2 2 2 3" xfId="30506" xr:uid="{00000000-0005-0000-0000-000046810000}"/>
    <cellStyle name="40% - Accent6 2 5 3 2 2 3" xfId="30507" xr:uid="{00000000-0005-0000-0000-000047810000}"/>
    <cellStyle name="40% - Accent6 2 5 3 2 2 4" xfId="30508" xr:uid="{00000000-0005-0000-0000-000048810000}"/>
    <cellStyle name="40% - Accent6 2 5 3 2 3" xfId="30509" xr:uid="{00000000-0005-0000-0000-000049810000}"/>
    <cellStyle name="40% - Accent6 2 5 3 2 3 2" xfId="30510" xr:uid="{00000000-0005-0000-0000-00004A810000}"/>
    <cellStyle name="40% - Accent6 2 5 3 2 3 2 2" xfId="30511" xr:uid="{00000000-0005-0000-0000-00004B810000}"/>
    <cellStyle name="40% - Accent6 2 5 3 2 3 2 3" xfId="30512" xr:uid="{00000000-0005-0000-0000-00004C810000}"/>
    <cellStyle name="40% - Accent6 2 5 3 2 3 3" xfId="30513" xr:uid="{00000000-0005-0000-0000-00004D810000}"/>
    <cellStyle name="40% - Accent6 2 5 3 2 3 4" xfId="30514" xr:uid="{00000000-0005-0000-0000-00004E810000}"/>
    <cellStyle name="40% - Accent6 2 5 3 2 4" xfId="30515" xr:uid="{00000000-0005-0000-0000-00004F810000}"/>
    <cellStyle name="40% - Accent6 2 5 3 2 4 2" xfId="30516" xr:uid="{00000000-0005-0000-0000-000050810000}"/>
    <cellStyle name="40% - Accent6 2 5 3 2 4 3" xfId="30517" xr:uid="{00000000-0005-0000-0000-000051810000}"/>
    <cellStyle name="40% - Accent6 2 5 3 2 5" xfId="30518" xr:uid="{00000000-0005-0000-0000-000052810000}"/>
    <cellStyle name="40% - Accent6 2 5 3 2 5 2" xfId="30519" xr:uid="{00000000-0005-0000-0000-000053810000}"/>
    <cellStyle name="40% - Accent6 2 5 3 2 6" xfId="30520" xr:uid="{00000000-0005-0000-0000-000054810000}"/>
    <cellStyle name="40% - Accent6 2 5 3 2 6 2" xfId="30521" xr:uid="{00000000-0005-0000-0000-000055810000}"/>
    <cellStyle name="40% - Accent6 2 5 3 2 7" xfId="30522" xr:uid="{00000000-0005-0000-0000-000056810000}"/>
    <cellStyle name="40% - Accent6 2 5 3 3" xfId="30523" xr:uid="{00000000-0005-0000-0000-000057810000}"/>
    <cellStyle name="40% - Accent6 2 5 3 3 2" xfId="30524" xr:uid="{00000000-0005-0000-0000-000058810000}"/>
    <cellStyle name="40% - Accent6 2 5 3 3 2 2" xfId="30525" xr:uid="{00000000-0005-0000-0000-000059810000}"/>
    <cellStyle name="40% - Accent6 2 5 3 3 2 3" xfId="30526" xr:uid="{00000000-0005-0000-0000-00005A810000}"/>
    <cellStyle name="40% - Accent6 2 5 3 3 3" xfId="30527" xr:uid="{00000000-0005-0000-0000-00005B810000}"/>
    <cellStyle name="40% - Accent6 2 5 3 3 3 2" xfId="30528" xr:uid="{00000000-0005-0000-0000-00005C810000}"/>
    <cellStyle name="40% - Accent6 2 5 3 3 4" xfId="30529" xr:uid="{00000000-0005-0000-0000-00005D810000}"/>
    <cellStyle name="40% - Accent6 2 5 3 3 4 2" xfId="30530" xr:uid="{00000000-0005-0000-0000-00005E810000}"/>
    <cellStyle name="40% - Accent6 2 5 3 3 5" xfId="30531" xr:uid="{00000000-0005-0000-0000-00005F810000}"/>
    <cellStyle name="40% - Accent6 2 5 3 4" xfId="30532" xr:uid="{00000000-0005-0000-0000-000060810000}"/>
    <cellStyle name="40% - Accent6 2 5 3 4 2" xfId="30533" xr:uid="{00000000-0005-0000-0000-000061810000}"/>
    <cellStyle name="40% - Accent6 2 5 3 4 2 2" xfId="30534" xr:uid="{00000000-0005-0000-0000-000062810000}"/>
    <cellStyle name="40% - Accent6 2 5 3 4 2 3" xfId="30535" xr:uid="{00000000-0005-0000-0000-000063810000}"/>
    <cellStyle name="40% - Accent6 2 5 3 4 3" xfId="30536" xr:uid="{00000000-0005-0000-0000-000064810000}"/>
    <cellStyle name="40% - Accent6 2 5 3 4 4" xfId="30537" xr:uid="{00000000-0005-0000-0000-000065810000}"/>
    <cellStyle name="40% - Accent6 2 5 3 5" xfId="30538" xr:uid="{00000000-0005-0000-0000-000066810000}"/>
    <cellStyle name="40% - Accent6 2 5 3 5 2" xfId="30539" xr:uid="{00000000-0005-0000-0000-000067810000}"/>
    <cellStyle name="40% - Accent6 2 5 3 5 3" xfId="30540" xr:uid="{00000000-0005-0000-0000-000068810000}"/>
    <cellStyle name="40% - Accent6 2 5 3 6" xfId="30541" xr:uid="{00000000-0005-0000-0000-000069810000}"/>
    <cellStyle name="40% - Accent6 2 5 3 6 2" xfId="30542" xr:uid="{00000000-0005-0000-0000-00006A810000}"/>
    <cellStyle name="40% - Accent6 2 5 3 7" xfId="30543" xr:uid="{00000000-0005-0000-0000-00006B810000}"/>
    <cellStyle name="40% - Accent6 2 5 3 7 2" xfId="30544" xr:uid="{00000000-0005-0000-0000-00006C810000}"/>
    <cellStyle name="40% - Accent6 2 5 3 8" xfId="30545" xr:uid="{00000000-0005-0000-0000-00006D810000}"/>
    <cellStyle name="40% - Accent6 2 5 4" xfId="30546" xr:uid="{00000000-0005-0000-0000-00006E810000}"/>
    <cellStyle name="40% - Accent6 2 5 4 2" xfId="30547" xr:uid="{00000000-0005-0000-0000-00006F810000}"/>
    <cellStyle name="40% - Accent6 2 5 4 2 2" xfId="30548" xr:uid="{00000000-0005-0000-0000-000070810000}"/>
    <cellStyle name="40% - Accent6 2 5 4 2 2 2" xfId="30549" xr:uid="{00000000-0005-0000-0000-000071810000}"/>
    <cellStyle name="40% - Accent6 2 5 4 2 2 3" xfId="30550" xr:uid="{00000000-0005-0000-0000-000072810000}"/>
    <cellStyle name="40% - Accent6 2 5 4 2 3" xfId="30551" xr:uid="{00000000-0005-0000-0000-000073810000}"/>
    <cellStyle name="40% - Accent6 2 5 4 2 4" xfId="30552" xr:uid="{00000000-0005-0000-0000-000074810000}"/>
    <cellStyle name="40% - Accent6 2 5 4 3" xfId="30553" xr:uid="{00000000-0005-0000-0000-000075810000}"/>
    <cellStyle name="40% - Accent6 2 5 4 3 2" xfId="30554" xr:uid="{00000000-0005-0000-0000-000076810000}"/>
    <cellStyle name="40% - Accent6 2 5 4 3 2 2" xfId="30555" xr:uid="{00000000-0005-0000-0000-000077810000}"/>
    <cellStyle name="40% - Accent6 2 5 4 3 2 3" xfId="30556" xr:uid="{00000000-0005-0000-0000-000078810000}"/>
    <cellStyle name="40% - Accent6 2 5 4 3 3" xfId="30557" xr:uid="{00000000-0005-0000-0000-000079810000}"/>
    <cellStyle name="40% - Accent6 2 5 4 3 4" xfId="30558" xr:uid="{00000000-0005-0000-0000-00007A810000}"/>
    <cellStyle name="40% - Accent6 2 5 4 4" xfId="30559" xr:uid="{00000000-0005-0000-0000-00007B810000}"/>
    <cellStyle name="40% - Accent6 2 5 4 4 2" xfId="30560" xr:uid="{00000000-0005-0000-0000-00007C810000}"/>
    <cellStyle name="40% - Accent6 2 5 4 4 3" xfId="30561" xr:uid="{00000000-0005-0000-0000-00007D810000}"/>
    <cellStyle name="40% - Accent6 2 5 4 5" xfId="30562" xr:uid="{00000000-0005-0000-0000-00007E810000}"/>
    <cellStyle name="40% - Accent6 2 5 4 5 2" xfId="30563" xr:uid="{00000000-0005-0000-0000-00007F810000}"/>
    <cellStyle name="40% - Accent6 2 5 4 6" xfId="30564" xr:uid="{00000000-0005-0000-0000-000080810000}"/>
    <cellStyle name="40% - Accent6 2 5 4 6 2" xfId="30565" xr:uid="{00000000-0005-0000-0000-000081810000}"/>
    <cellStyle name="40% - Accent6 2 5 4 7" xfId="30566" xr:uid="{00000000-0005-0000-0000-000082810000}"/>
    <cellStyle name="40% - Accent6 2 5 5" xfId="30567" xr:uid="{00000000-0005-0000-0000-000083810000}"/>
    <cellStyle name="40% - Accent6 2 5 5 2" xfId="30568" xr:uid="{00000000-0005-0000-0000-000084810000}"/>
    <cellStyle name="40% - Accent6 2 5 5 2 2" xfId="30569" xr:uid="{00000000-0005-0000-0000-000085810000}"/>
    <cellStyle name="40% - Accent6 2 5 5 2 3" xfId="30570" xr:uid="{00000000-0005-0000-0000-000086810000}"/>
    <cellStyle name="40% - Accent6 2 5 5 3" xfId="30571" xr:uid="{00000000-0005-0000-0000-000087810000}"/>
    <cellStyle name="40% - Accent6 2 5 5 3 2" xfId="30572" xr:uid="{00000000-0005-0000-0000-000088810000}"/>
    <cellStyle name="40% - Accent6 2 5 5 4" xfId="30573" xr:uid="{00000000-0005-0000-0000-000089810000}"/>
    <cellStyle name="40% - Accent6 2 5 5 4 2" xfId="30574" xr:uid="{00000000-0005-0000-0000-00008A810000}"/>
    <cellStyle name="40% - Accent6 2 5 5 5" xfId="30575" xr:uid="{00000000-0005-0000-0000-00008B810000}"/>
    <cellStyle name="40% - Accent6 2 5 6" xfId="30576" xr:uid="{00000000-0005-0000-0000-00008C810000}"/>
    <cellStyle name="40% - Accent6 2 5 6 2" xfId="30577" xr:uid="{00000000-0005-0000-0000-00008D810000}"/>
    <cellStyle name="40% - Accent6 2 5 6 2 2" xfId="30578" xr:uid="{00000000-0005-0000-0000-00008E810000}"/>
    <cellStyle name="40% - Accent6 2 5 6 2 3" xfId="30579" xr:uid="{00000000-0005-0000-0000-00008F810000}"/>
    <cellStyle name="40% - Accent6 2 5 6 3" xfId="30580" xr:uid="{00000000-0005-0000-0000-000090810000}"/>
    <cellStyle name="40% - Accent6 2 5 6 4" xfId="30581" xr:uid="{00000000-0005-0000-0000-000091810000}"/>
    <cellStyle name="40% - Accent6 2 5 7" xfId="30582" xr:uid="{00000000-0005-0000-0000-000092810000}"/>
    <cellStyle name="40% - Accent6 2 5 7 2" xfId="30583" xr:uid="{00000000-0005-0000-0000-000093810000}"/>
    <cellStyle name="40% - Accent6 2 5 7 3" xfId="30584" xr:uid="{00000000-0005-0000-0000-000094810000}"/>
    <cellStyle name="40% - Accent6 2 5 8" xfId="30585" xr:uid="{00000000-0005-0000-0000-000095810000}"/>
    <cellStyle name="40% - Accent6 2 5 8 2" xfId="30586" xr:uid="{00000000-0005-0000-0000-000096810000}"/>
    <cellStyle name="40% - Accent6 2 5 9" xfId="30587" xr:uid="{00000000-0005-0000-0000-000097810000}"/>
    <cellStyle name="40% - Accent6 2 5 9 2" xfId="30588" xr:uid="{00000000-0005-0000-0000-000098810000}"/>
    <cellStyle name="40% - Accent6 2 6" xfId="30589" xr:uid="{00000000-0005-0000-0000-000099810000}"/>
    <cellStyle name="40% - Accent6 2 6 10" xfId="54290" xr:uid="{00000000-0005-0000-0000-00009A810000}"/>
    <cellStyle name="40% - Accent6 2 6 11" xfId="55816" xr:uid="{00000000-0005-0000-0000-00009B810000}"/>
    <cellStyle name="40% - Accent6 2 6 12" xfId="57194" xr:uid="{00000000-0005-0000-0000-00009C810000}"/>
    <cellStyle name="40% - Accent6 2 6 2" xfId="30590" xr:uid="{00000000-0005-0000-0000-00009D810000}"/>
    <cellStyle name="40% - Accent6 2 6 2 2" xfId="30591" xr:uid="{00000000-0005-0000-0000-00009E810000}"/>
    <cellStyle name="40% - Accent6 2 6 2 2 2" xfId="30592" xr:uid="{00000000-0005-0000-0000-00009F810000}"/>
    <cellStyle name="40% - Accent6 2 6 2 2 2 2" xfId="30593" xr:uid="{00000000-0005-0000-0000-0000A0810000}"/>
    <cellStyle name="40% - Accent6 2 6 2 2 2 3" xfId="30594" xr:uid="{00000000-0005-0000-0000-0000A1810000}"/>
    <cellStyle name="40% - Accent6 2 6 2 2 3" xfId="30595" xr:uid="{00000000-0005-0000-0000-0000A2810000}"/>
    <cellStyle name="40% - Accent6 2 6 2 2 4" xfId="30596" xr:uid="{00000000-0005-0000-0000-0000A3810000}"/>
    <cellStyle name="40% - Accent6 2 6 2 2 5" xfId="55012" xr:uid="{00000000-0005-0000-0000-0000A4810000}"/>
    <cellStyle name="40% - Accent6 2 6 2 3" xfId="30597" xr:uid="{00000000-0005-0000-0000-0000A5810000}"/>
    <cellStyle name="40% - Accent6 2 6 2 3 2" xfId="30598" xr:uid="{00000000-0005-0000-0000-0000A6810000}"/>
    <cellStyle name="40% - Accent6 2 6 2 3 2 2" xfId="30599" xr:uid="{00000000-0005-0000-0000-0000A7810000}"/>
    <cellStyle name="40% - Accent6 2 6 2 3 2 3" xfId="30600" xr:uid="{00000000-0005-0000-0000-0000A8810000}"/>
    <cellStyle name="40% - Accent6 2 6 2 3 3" xfId="30601" xr:uid="{00000000-0005-0000-0000-0000A9810000}"/>
    <cellStyle name="40% - Accent6 2 6 2 3 4" xfId="30602" xr:uid="{00000000-0005-0000-0000-0000AA810000}"/>
    <cellStyle name="40% - Accent6 2 6 2 4" xfId="30603" xr:uid="{00000000-0005-0000-0000-0000AB810000}"/>
    <cellStyle name="40% - Accent6 2 6 2 4 2" xfId="30604" xr:uid="{00000000-0005-0000-0000-0000AC810000}"/>
    <cellStyle name="40% - Accent6 2 6 2 4 3" xfId="30605" xr:uid="{00000000-0005-0000-0000-0000AD810000}"/>
    <cellStyle name="40% - Accent6 2 6 2 5" xfId="30606" xr:uid="{00000000-0005-0000-0000-0000AE810000}"/>
    <cellStyle name="40% - Accent6 2 6 2 5 2" xfId="30607" xr:uid="{00000000-0005-0000-0000-0000AF810000}"/>
    <cellStyle name="40% - Accent6 2 6 2 6" xfId="30608" xr:uid="{00000000-0005-0000-0000-0000B0810000}"/>
    <cellStyle name="40% - Accent6 2 6 2 6 2" xfId="30609" xr:uid="{00000000-0005-0000-0000-0000B1810000}"/>
    <cellStyle name="40% - Accent6 2 6 2 7" xfId="30610" xr:uid="{00000000-0005-0000-0000-0000B2810000}"/>
    <cellStyle name="40% - Accent6 2 6 2 8" xfId="53674" xr:uid="{00000000-0005-0000-0000-0000B3810000}"/>
    <cellStyle name="40% - Accent6 2 6 3" xfId="30611" xr:uid="{00000000-0005-0000-0000-0000B4810000}"/>
    <cellStyle name="40% - Accent6 2 6 3 2" xfId="30612" xr:uid="{00000000-0005-0000-0000-0000B5810000}"/>
    <cellStyle name="40% - Accent6 2 6 3 2 2" xfId="30613" xr:uid="{00000000-0005-0000-0000-0000B6810000}"/>
    <cellStyle name="40% - Accent6 2 6 3 2 3" xfId="30614" xr:uid="{00000000-0005-0000-0000-0000B7810000}"/>
    <cellStyle name="40% - Accent6 2 6 3 3" xfId="30615" xr:uid="{00000000-0005-0000-0000-0000B8810000}"/>
    <cellStyle name="40% - Accent6 2 6 3 3 2" xfId="30616" xr:uid="{00000000-0005-0000-0000-0000B9810000}"/>
    <cellStyle name="40% - Accent6 2 6 3 4" xfId="30617" xr:uid="{00000000-0005-0000-0000-0000BA810000}"/>
    <cellStyle name="40% - Accent6 2 6 3 4 2" xfId="30618" xr:uid="{00000000-0005-0000-0000-0000BB810000}"/>
    <cellStyle name="40% - Accent6 2 6 3 5" xfId="30619" xr:uid="{00000000-0005-0000-0000-0000BC810000}"/>
    <cellStyle name="40% - Accent6 2 6 3 6" xfId="56386" xr:uid="{00000000-0005-0000-0000-0000BD810000}"/>
    <cellStyle name="40% - Accent6 2 6 4" xfId="30620" xr:uid="{00000000-0005-0000-0000-0000BE810000}"/>
    <cellStyle name="40% - Accent6 2 6 4 2" xfId="30621" xr:uid="{00000000-0005-0000-0000-0000BF810000}"/>
    <cellStyle name="40% - Accent6 2 6 4 2 2" xfId="30622" xr:uid="{00000000-0005-0000-0000-0000C0810000}"/>
    <cellStyle name="40% - Accent6 2 6 4 2 3" xfId="30623" xr:uid="{00000000-0005-0000-0000-0000C1810000}"/>
    <cellStyle name="40% - Accent6 2 6 4 3" xfId="30624" xr:uid="{00000000-0005-0000-0000-0000C2810000}"/>
    <cellStyle name="40% - Accent6 2 6 4 4" xfId="30625" xr:uid="{00000000-0005-0000-0000-0000C3810000}"/>
    <cellStyle name="40% - Accent6 2 6 5" xfId="30626" xr:uid="{00000000-0005-0000-0000-0000C4810000}"/>
    <cellStyle name="40% - Accent6 2 6 5 2" xfId="30627" xr:uid="{00000000-0005-0000-0000-0000C5810000}"/>
    <cellStyle name="40% - Accent6 2 6 5 3" xfId="30628" xr:uid="{00000000-0005-0000-0000-0000C6810000}"/>
    <cellStyle name="40% - Accent6 2 6 6" xfId="30629" xr:uid="{00000000-0005-0000-0000-0000C7810000}"/>
    <cellStyle name="40% - Accent6 2 6 6 2" xfId="30630" xr:uid="{00000000-0005-0000-0000-0000C8810000}"/>
    <cellStyle name="40% - Accent6 2 6 7" xfId="30631" xr:uid="{00000000-0005-0000-0000-0000C9810000}"/>
    <cellStyle name="40% - Accent6 2 6 7 2" xfId="30632" xr:uid="{00000000-0005-0000-0000-0000CA810000}"/>
    <cellStyle name="40% - Accent6 2 6 8" xfId="30633" xr:uid="{00000000-0005-0000-0000-0000CB810000}"/>
    <cellStyle name="40% - Accent6 2 6 9" xfId="52860" xr:uid="{00000000-0005-0000-0000-0000CC810000}"/>
    <cellStyle name="40% - Accent6 2 7" xfId="30634" xr:uid="{00000000-0005-0000-0000-0000CD810000}"/>
    <cellStyle name="40% - Accent6 2 7 10" xfId="54216" xr:uid="{00000000-0005-0000-0000-0000CE810000}"/>
    <cellStyle name="40% - Accent6 2 7 11" xfId="55742" xr:uid="{00000000-0005-0000-0000-0000CF810000}"/>
    <cellStyle name="40% - Accent6 2 7 12" xfId="57120" xr:uid="{00000000-0005-0000-0000-0000D0810000}"/>
    <cellStyle name="40% - Accent6 2 7 2" xfId="30635" xr:uid="{00000000-0005-0000-0000-0000D1810000}"/>
    <cellStyle name="40% - Accent6 2 7 2 2" xfId="30636" xr:uid="{00000000-0005-0000-0000-0000D2810000}"/>
    <cellStyle name="40% - Accent6 2 7 2 2 2" xfId="30637" xr:uid="{00000000-0005-0000-0000-0000D3810000}"/>
    <cellStyle name="40% - Accent6 2 7 2 2 2 2" xfId="30638" xr:uid="{00000000-0005-0000-0000-0000D4810000}"/>
    <cellStyle name="40% - Accent6 2 7 2 2 2 3" xfId="30639" xr:uid="{00000000-0005-0000-0000-0000D5810000}"/>
    <cellStyle name="40% - Accent6 2 7 2 2 3" xfId="30640" xr:uid="{00000000-0005-0000-0000-0000D6810000}"/>
    <cellStyle name="40% - Accent6 2 7 2 2 4" xfId="30641" xr:uid="{00000000-0005-0000-0000-0000D7810000}"/>
    <cellStyle name="40% - Accent6 2 7 2 3" xfId="30642" xr:uid="{00000000-0005-0000-0000-0000D8810000}"/>
    <cellStyle name="40% - Accent6 2 7 2 3 2" xfId="30643" xr:uid="{00000000-0005-0000-0000-0000D9810000}"/>
    <cellStyle name="40% - Accent6 2 7 2 3 2 2" xfId="30644" xr:uid="{00000000-0005-0000-0000-0000DA810000}"/>
    <cellStyle name="40% - Accent6 2 7 2 3 2 3" xfId="30645" xr:uid="{00000000-0005-0000-0000-0000DB810000}"/>
    <cellStyle name="40% - Accent6 2 7 2 3 3" xfId="30646" xr:uid="{00000000-0005-0000-0000-0000DC810000}"/>
    <cellStyle name="40% - Accent6 2 7 2 3 4" xfId="30647" xr:uid="{00000000-0005-0000-0000-0000DD810000}"/>
    <cellStyle name="40% - Accent6 2 7 2 4" xfId="30648" xr:uid="{00000000-0005-0000-0000-0000DE810000}"/>
    <cellStyle name="40% - Accent6 2 7 2 4 2" xfId="30649" xr:uid="{00000000-0005-0000-0000-0000DF810000}"/>
    <cellStyle name="40% - Accent6 2 7 2 4 3" xfId="30650" xr:uid="{00000000-0005-0000-0000-0000E0810000}"/>
    <cellStyle name="40% - Accent6 2 7 2 5" xfId="30651" xr:uid="{00000000-0005-0000-0000-0000E1810000}"/>
    <cellStyle name="40% - Accent6 2 7 2 5 2" xfId="30652" xr:uid="{00000000-0005-0000-0000-0000E2810000}"/>
    <cellStyle name="40% - Accent6 2 7 2 6" xfId="30653" xr:uid="{00000000-0005-0000-0000-0000E3810000}"/>
    <cellStyle name="40% - Accent6 2 7 2 6 2" xfId="30654" xr:uid="{00000000-0005-0000-0000-0000E4810000}"/>
    <cellStyle name="40% - Accent6 2 7 2 7" xfId="30655" xr:uid="{00000000-0005-0000-0000-0000E5810000}"/>
    <cellStyle name="40% - Accent6 2 7 3" xfId="30656" xr:uid="{00000000-0005-0000-0000-0000E6810000}"/>
    <cellStyle name="40% - Accent6 2 7 3 2" xfId="30657" xr:uid="{00000000-0005-0000-0000-0000E7810000}"/>
    <cellStyle name="40% - Accent6 2 7 3 2 2" xfId="30658" xr:uid="{00000000-0005-0000-0000-0000E8810000}"/>
    <cellStyle name="40% - Accent6 2 7 3 2 3" xfId="30659" xr:uid="{00000000-0005-0000-0000-0000E9810000}"/>
    <cellStyle name="40% - Accent6 2 7 3 3" xfId="30660" xr:uid="{00000000-0005-0000-0000-0000EA810000}"/>
    <cellStyle name="40% - Accent6 2 7 3 3 2" xfId="30661" xr:uid="{00000000-0005-0000-0000-0000EB810000}"/>
    <cellStyle name="40% - Accent6 2 7 3 4" xfId="30662" xr:uid="{00000000-0005-0000-0000-0000EC810000}"/>
    <cellStyle name="40% - Accent6 2 7 3 4 2" xfId="30663" xr:uid="{00000000-0005-0000-0000-0000ED810000}"/>
    <cellStyle name="40% - Accent6 2 7 3 5" xfId="30664" xr:uid="{00000000-0005-0000-0000-0000EE810000}"/>
    <cellStyle name="40% - Accent6 2 7 4" xfId="30665" xr:uid="{00000000-0005-0000-0000-0000EF810000}"/>
    <cellStyle name="40% - Accent6 2 7 4 2" xfId="30666" xr:uid="{00000000-0005-0000-0000-0000F0810000}"/>
    <cellStyle name="40% - Accent6 2 7 4 2 2" xfId="30667" xr:uid="{00000000-0005-0000-0000-0000F1810000}"/>
    <cellStyle name="40% - Accent6 2 7 4 2 3" xfId="30668" xr:uid="{00000000-0005-0000-0000-0000F2810000}"/>
    <cellStyle name="40% - Accent6 2 7 4 3" xfId="30669" xr:uid="{00000000-0005-0000-0000-0000F3810000}"/>
    <cellStyle name="40% - Accent6 2 7 4 4" xfId="30670" xr:uid="{00000000-0005-0000-0000-0000F4810000}"/>
    <cellStyle name="40% - Accent6 2 7 5" xfId="30671" xr:uid="{00000000-0005-0000-0000-0000F5810000}"/>
    <cellStyle name="40% - Accent6 2 7 5 2" xfId="30672" xr:uid="{00000000-0005-0000-0000-0000F6810000}"/>
    <cellStyle name="40% - Accent6 2 7 5 3" xfId="30673" xr:uid="{00000000-0005-0000-0000-0000F7810000}"/>
    <cellStyle name="40% - Accent6 2 7 6" xfId="30674" xr:uid="{00000000-0005-0000-0000-0000F8810000}"/>
    <cellStyle name="40% - Accent6 2 7 6 2" xfId="30675" xr:uid="{00000000-0005-0000-0000-0000F9810000}"/>
    <cellStyle name="40% - Accent6 2 7 7" xfId="30676" xr:uid="{00000000-0005-0000-0000-0000FA810000}"/>
    <cellStyle name="40% - Accent6 2 7 7 2" xfId="30677" xr:uid="{00000000-0005-0000-0000-0000FB810000}"/>
    <cellStyle name="40% - Accent6 2 7 8" xfId="30678" xr:uid="{00000000-0005-0000-0000-0000FC810000}"/>
    <cellStyle name="40% - Accent6 2 7 9" xfId="52745" xr:uid="{00000000-0005-0000-0000-0000FD810000}"/>
    <cellStyle name="40% - Accent6 2 8" xfId="30679" xr:uid="{00000000-0005-0000-0000-0000FE810000}"/>
    <cellStyle name="40% - Accent6 2 8 2" xfId="30680" xr:uid="{00000000-0005-0000-0000-0000FF810000}"/>
    <cellStyle name="40% - Accent6 2 8 2 2" xfId="30681" xr:uid="{00000000-0005-0000-0000-000000820000}"/>
    <cellStyle name="40% - Accent6 2 8 2 2 2" xfId="30682" xr:uid="{00000000-0005-0000-0000-000001820000}"/>
    <cellStyle name="40% - Accent6 2 8 2 2 3" xfId="30683" xr:uid="{00000000-0005-0000-0000-000002820000}"/>
    <cellStyle name="40% - Accent6 2 8 2 3" xfId="30684" xr:uid="{00000000-0005-0000-0000-000003820000}"/>
    <cellStyle name="40% - Accent6 2 8 2 4" xfId="30685" xr:uid="{00000000-0005-0000-0000-000004820000}"/>
    <cellStyle name="40% - Accent6 2 8 3" xfId="30686" xr:uid="{00000000-0005-0000-0000-000005820000}"/>
    <cellStyle name="40% - Accent6 2 8 3 2" xfId="30687" xr:uid="{00000000-0005-0000-0000-000006820000}"/>
    <cellStyle name="40% - Accent6 2 8 3 2 2" xfId="30688" xr:uid="{00000000-0005-0000-0000-000007820000}"/>
    <cellStyle name="40% - Accent6 2 8 3 2 3" xfId="30689" xr:uid="{00000000-0005-0000-0000-000008820000}"/>
    <cellStyle name="40% - Accent6 2 8 3 3" xfId="30690" xr:uid="{00000000-0005-0000-0000-000009820000}"/>
    <cellStyle name="40% - Accent6 2 8 3 4" xfId="30691" xr:uid="{00000000-0005-0000-0000-00000A820000}"/>
    <cellStyle name="40% - Accent6 2 8 4" xfId="30692" xr:uid="{00000000-0005-0000-0000-00000B820000}"/>
    <cellStyle name="40% - Accent6 2 8 4 2" xfId="30693" xr:uid="{00000000-0005-0000-0000-00000C820000}"/>
    <cellStyle name="40% - Accent6 2 8 4 3" xfId="30694" xr:uid="{00000000-0005-0000-0000-00000D820000}"/>
    <cellStyle name="40% - Accent6 2 8 5" xfId="30695" xr:uid="{00000000-0005-0000-0000-00000E820000}"/>
    <cellStyle name="40% - Accent6 2 8 5 2" xfId="30696" xr:uid="{00000000-0005-0000-0000-00000F820000}"/>
    <cellStyle name="40% - Accent6 2 8 6" xfId="30697" xr:uid="{00000000-0005-0000-0000-000010820000}"/>
    <cellStyle name="40% - Accent6 2 8 6 2" xfId="30698" xr:uid="{00000000-0005-0000-0000-000011820000}"/>
    <cellStyle name="40% - Accent6 2 8 7" xfId="30699" xr:uid="{00000000-0005-0000-0000-000012820000}"/>
    <cellStyle name="40% - Accent6 2 9" xfId="30700" xr:uid="{00000000-0005-0000-0000-000013820000}"/>
    <cellStyle name="40% - Accent6 2 9 2" xfId="30701" xr:uid="{00000000-0005-0000-0000-000014820000}"/>
    <cellStyle name="40% - Accent6 2 9 2 2" xfId="30702" xr:uid="{00000000-0005-0000-0000-000015820000}"/>
    <cellStyle name="40% - Accent6 2 9 2 3" xfId="30703" xr:uid="{00000000-0005-0000-0000-000016820000}"/>
    <cellStyle name="40% - Accent6 2 9 3" xfId="30704" xr:uid="{00000000-0005-0000-0000-000017820000}"/>
    <cellStyle name="40% - Accent6 2 9 3 2" xfId="30705" xr:uid="{00000000-0005-0000-0000-000018820000}"/>
    <cellStyle name="40% - Accent6 2 9 4" xfId="30706" xr:uid="{00000000-0005-0000-0000-000019820000}"/>
    <cellStyle name="40% - Accent6 2 9 4 2" xfId="30707" xr:uid="{00000000-0005-0000-0000-00001A820000}"/>
    <cellStyle name="40% - Accent6 2 9 5" xfId="30708" xr:uid="{00000000-0005-0000-0000-00001B820000}"/>
    <cellStyle name="40% - Accent6 20" xfId="55313" xr:uid="{00000000-0005-0000-0000-00001C820000}"/>
    <cellStyle name="40% - Accent6 20 2" xfId="56644" xr:uid="{00000000-0005-0000-0000-00001D820000}"/>
    <cellStyle name="40% - Accent6 21" xfId="56333" xr:uid="{00000000-0005-0000-0000-00001E820000}"/>
    <cellStyle name="40% - Accent6 22" xfId="56661" xr:uid="{00000000-0005-0000-0000-00001F820000}"/>
    <cellStyle name="40% - Accent6 23" xfId="56682" xr:uid="{00000000-0005-0000-0000-000020820000}"/>
    <cellStyle name="40% - Accent6 24" xfId="56702" xr:uid="{00000000-0005-0000-0000-000021820000}"/>
    <cellStyle name="40% - Accent6 25" xfId="56720" xr:uid="{00000000-0005-0000-0000-000022820000}"/>
    <cellStyle name="40% - Accent6 26" xfId="56735" xr:uid="{00000000-0005-0000-0000-000023820000}"/>
    <cellStyle name="40% - Accent6 27" xfId="56751" xr:uid="{00000000-0005-0000-0000-000024820000}"/>
    <cellStyle name="40% - Accent6 28" xfId="61788" xr:uid="{00000000-0005-0000-0000-000025820000}"/>
    <cellStyle name="40% - Accent6 29" xfId="61809" xr:uid="{00000000-0005-0000-0000-000026820000}"/>
    <cellStyle name="40% - Accent6 3" xfId="633" xr:uid="{00000000-0005-0000-0000-000027820000}"/>
    <cellStyle name="40% - Accent6 3 10" xfId="30710" xr:uid="{00000000-0005-0000-0000-000028820000}"/>
    <cellStyle name="40% - Accent6 3 10 2" xfId="30711" xr:uid="{00000000-0005-0000-0000-000029820000}"/>
    <cellStyle name="40% - Accent6 3 10 2 2" xfId="30712" xr:uid="{00000000-0005-0000-0000-00002A820000}"/>
    <cellStyle name="40% - Accent6 3 10 2 3" xfId="30713" xr:uid="{00000000-0005-0000-0000-00002B820000}"/>
    <cellStyle name="40% - Accent6 3 10 3" xfId="30714" xr:uid="{00000000-0005-0000-0000-00002C820000}"/>
    <cellStyle name="40% - Accent6 3 10 4" xfId="30715" xr:uid="{00000000-0005-0000-0000-00002D820000}"/>
    <cellStyle name="40% - Accent6 3 11" xfId="30716" xr:uid="{00000000-0005-0000-0000-00002E820000}"/>
    <cellStyle name="40% - Accent6 3 11 2" xfId="30717" xr:uid="{00000000-0005-0000-0000-00002F820000}"/>
    <cellStyle name="40% - Accent6 3 11 3" xfId="30718" xr:uid="{00000000-0005-0000-0000-000030820000}"/>
    <cellStyle name="40% - Accent6 3 12" xfId="30719" xr:uid="{00000000-0005-0000-0000-000031820000}"/>
    <cellStyle name="40% - Accent6 3 12 2" xfId="30720" xr:uid="{00000000-0005-0000-0000-000032820000}"/>
    <cellStyle name="40% - Accent6 3 13" xfId="30721" xr:uid="{00000000-0005-0000-0000-000033820000}"/>
    <cellStyle name="40% - Accent6 3 13 2" xfId="30722" xr:uid="{00000000-0005-0000-0000-000034820000}"/>
    <cellStyle name="40% - Accent6 3 14" xfId="30723" xr:uid="{00000000-0005-0000-0000-000035820000}"/>
    <cellStyle name="40% - Accent6 3 15" xfId="30709" xr:uid="{00000000-0005-0000-0000-000036820000}"/>
    <cellStyle name="40% - Accent6 3 16" xfId="52186" xr:uid="{00000000-0005-0000-0000-000037820000}"/>
    <cellStyle name="40% - Accent6 3 17" xfId="52538" xr:uid="{00000000-0005-0000-0000-000038820000}"/>
    <cellStyle name="40% - Accent6 3 18" xfId="54009" xr:uid="{00000000-0005-0000-0000-000039820000}"/>
    <cellStyle name="40% - Accent6 3 19" xfId="55535" xr:uid="{00000000-0005-0000-0000-00003A820000}"/>
    <cellStyle name="40% - Accent6 3 2" xfId="805" xr:uid="{00000000-0005-0000-0000-00003B820000}"/>
    <cellStyle name="40% - Accent6 3 2 10" xfId="30725" xr:uid="{00000000-0005-0000-0000-00003C820000}"/>
    <cellStyle name="40% - Accent6 3 2 10 2" xfId="30726" xr:uid="{00000000-0005-0000-0000-00003D820000}"/>
    <cellStyle name="40% - Accent6 3 2 11" xfId="30727" xr:uid="{00000000-0005-0000-0000-00003E820000}"/>
    <cellStyle name="40% - Accent6 3 2 11 2" xfId="30728" xr:uid="{00000000-0005-0000-0000-00003F820000}"/>
    <cellStyle name="40% - Accent6 3 2 12" xfId="30729" xr:uid="{00000000-0005-0000-0000-000040820000}"/>
    <cellStyle name="40% - Accent6 3 2 13" xfId="30724" xr:uid="{00000000-0005-0000-0000-000041820000}"/>
    <cellStyle name="40% - Accent6 3 2 14" xfId="52271" xr:uid="{00000000-0005-0000-0000-000042820000}"/>
    <cellStyle name="40% - Accent6 3 2 15" xfId="52539" xr:uid="{00000000-0005-0000-0000-000043820000}"/>
    <cellStyle name="40% - Accent6 3 2 16" xfId="54010" xr:uid="{00000000-0005-0000-0000-000044820000}"/>
    <cellStyle name="40% - Accent6 3 2 17" xfId="55536" xr:uid="{00000000-0005-0000-0000-000045820000}"/>
    <cellStyle name="40% - Accent6 3 2 18" xfId="56914" xr:uid="{00000000-0005-0000-0000-000046820000}"/>
    <cellStyle name="40% - Accent6 3 2 2" xfId="30730" xr:uid="{00000000-0005-0000-0000-000047820000}"/>
    <cellStyle name="40% - Accent6 3 2 2 10" xfId="30731" xr:uid="{00000000-0005-0000-0000-000048820000}"/>
    <cellStyle name="40% - Accent6 3 2 2 11" xfId="53285" xr:uid="{00000000-0005-0000-0000-000049820000}"/>
    <cellStyle name="40% - Accent6 3 2 2 12" xfId="54640" xr:uid="{00000000-0005-0000-0000-00004A820000}"/>
    <cellStyle name="40% - Accent6 3 2 2 13" xfId="56166" xr:uid="{00000000-0005-0000-0000-00004B820000}"/>
    <cellStyle name="40% - Accent6 3 2 2 14" xfId="57544" xr:uid="{00000000-0005-0000-0000-00004C820000}"/>
    <cellStyle name="40% - Accent6 3 2 2 2" xfId="30732" xr:uid="{00000000-0005-0000-0000-00004D820000}"/>
    <cellStyle name="40% - Accent6 3 2 2 2 2" xfId="30733" xr:uid="{00000000-0005-0000-0000-00004E820000}"/>
    <cellStyle name="40% - Accent6 3 2 2 2 2 2" xfId="30734" xr:uid="{00000000-0005-0000-0000-00004F820000}"/>
    <cellStyle name="40% - Accent6 3 2 2 2 2 2 2" xfId="30735" xr:uid="{00000000-0005-0000-0000-000050820000}"/>
    <cellStyle name="40% - Accent6 3 2 2 2 2 2 2 2" xfId="30736" xr:uid="{00000000-0005-0000-0000-000051820000}"/>
    <cellStyle name="40% - Accent6 3 2 2 2 2 2 2 3" xfId="30737" xr:uid="{00000000-0005-0000-0000-000052820000}"/>
    <cellStyle name="40% - Accent6 3 2 2 2 2 2 3" xfId="30738" xr:uid="{00000000-0005-0000-0000-000053820000}"/>
    <cellStyle name="40% - Accent6 3 2 2 2 2 2 4" xfId="30739" xr:uid="{00000000-0005-0000-0000-000054820000}"/>
    <cellStyle name="40% - Accent6 3 2 2 2 2 3" xfId="30740" xr:uid="{00000000-0005-0000-0000-000055820000}"/>
    <cellStyle name="40% - Accent6 3 2 2 2 2 3 2" xfId="30741" xr:uid="{00000000-0005-0000-0000-000056820000}"/>
    <cellStyle name="40% - Accent6 3 2 2 2 2 3 2 2" xfId="30742" xr:uid="{00000000-0005-0000-0000-000057820000}"/>
    <cellStyle name="40% - Accent6 3 2 2 2 2 3 2 3" xfId="30743" xr:uid="{00000000-0005-0000-0000-000058820000}"/>
    <cellStyle name="40% - Accent6 3 2 2 2 2 3 3" xfId="30744" xr:uid="{00000000-0005-0000-0000-000059820000}"/>
    <cellStyle name="40% - Accent6 3 2 2 2 2 3 4" xfId="30745" xr:uid="{00000000-0005-0000-0000-00005A820000}"/>
    <cellStyle name="40% - Accent6 3 2 2 2 2 4" xfId="30746" xr:uid="{00000000-0005-0000-0000-00005B820000}"/>
    <cellStyle name="40% - Accent6 3 2 2 2 2 4 2" xfId="30747" xr:uid="{00000000-0005-0000-0000-00005C820000}"/>
    <cellStyle name="40% - Accent6 3 2 2 2 2 4 3" xfId="30748" xr:uid="{00000000-0005-0000-0000-00005D820000}"/>
    <cellStyle name="40% - Accent6 3 2 2 2 2 5" xfId="30749" xr:uid="{00000000-0005-0000-0000-00005E820000}"/>
    <cellStyle name="40% - Accent6 3 2 2 2 2 5 2" xfId="30750" xr:uid="{00000000-0005-0000-0000-00005F820000}"/>
    <cellStyle name="40% - Accent6 3 2 2 2 2 6" xfId="30751" xr:uid="{00000000-0005-0000-0000-000060820000}"/>
    <cellStyle name="40% - Accent6 3 2 2 2 2 6 2" xfId="30752" xr:uid="{00000000-0005-0000-0000-000061820000}"/>
    <cellStyle name="40% - Accent6 3 2 2 2 2 7" xfId="30753" xr:uid="{00000000-0005-0000-0000-000062820000}"/>
    <cellStyle name="40% - Accent6 3 2 2 2 3" xfId="30754" xr:uid="{00000000-0005-0000-0000-000063820000}"/>
    <cellStyle name="40% - Accent6 3 2 2 2 3 2" xfId="30755" xr:uid="{00000000-0005-0000-0000-000064820000}"/>
    <cellStyle name="40% - Accent6 3 2 2 2 3 2 2" xfId="30756" xr:uid="{00000000-0005-0000-0000-000065820000}"/>
    <cellStyle name="40% - Accent6 3 2 2 2 3 2 3" xfId="30757" xr:uid="{00000000-0005-0000-0000-000066820000}"/>
    <cellStyle name="40% - Accent6 3 2 2 2 3 3" xfId="30758" xr:uid="{00000000-0005-0000-0000-000067820000}"/>
    <cellStyle name="40% - Accent6 3 2 2 2 3 3 2" xfId="30759" xr:uid="{00000000-0005-0000-0000-000068820000}"/>
    <cellStyle name="40% - Accent6 3 2 2 2 3 4" xfId="30760" xr:uid="{00000000-0005-0000-0000-000069820000}"/>
    <cellStyle name="40% - Accent6 3 2 2 2 3 4 2" xfId="30761" xr:uid="{00000000-0005-0000-0000-00006A820000}"/>
    <cellStyle name="40% - Accent6 3 2 2 2 3 5" xfId="30762" xr:uid="{00000000-0005-0000-0000-00006B820000}"/>
    <cellStyle name="40% - Accent6 3 2 2 2 4" xfId="30763" xr:uid="{00000000-0005-0000-0000-00006C820000}"/>
    <cellStyle name="40% - Accent6 3 2 2 2 4 2" xfId="30764" xr:uid="{00000000-0005-0000-0000-00006D820000}"/>
    <cellStyle name="40% - Accent6 3 2 2 2 4 2 2" xfId="30765" xr:uid="{00000000-0005-0000-0000-00006E820000}"/>
    <cellStyle name="40% - Accent6 3 2 2 2 4 2 3" xfId="30766" xr:uid="{00000000-0005-0000-0000-00006F820000}"/>
    <cellStyle name="40% - Accent6 3 2 2 2 4 3" xfId="30767" xr:uid="{00000000-0005-0000-0000-000070820000}"/>
    <cellStyle name="40% - Accent6 3 2 2 2 4 4" xfId="30768" xr:uid="{00000000-0005-0000-0000-000071820000}"/>
    <cellStyle name="40% - Accent6 3 2 2 2 5" xfId="30769" xr:uid="{00000000-0005-0000-0000-000072820000}"/>
    <cellStyle name="40% - Accent6 3 2 2 2 5 2" xfId="30770" xr:uid="{00000000-0005-0000-0000-000073820000}"/>
    <cellStyle name="40% - Accent6 3 2 2 2 5 3" xfId="30771" xr:uid="{00000000-0005-0000-0000-000074820000}"/>
    <cellStyle name="40% - Accent6 3 2 2 2 6" xfId="30772" xr:uid="{00000000-0005-0000-0000-000075820000}"/>
    <cellStyle name="40% - Accent6 3 2 2 2 6 2" xfId="30773" xr:uid="{00000000-0005-0000-0000-000076820000}"/>
    <cellStyle name="40% - Accent6 3 2 2 2 7" xfId="30774" xr:uid="{00000000-0005-0000-0000-000077820000}"/>
    <cellStyle name="40% - Accent6 3 2 2 2 7 2" xfId="30775" xr:uid="{00000000-0005-0000-0000-000078820000}"/>
    <cellStyle name="40% - Accent6 3 2 2 2 8" xfId="30776" xr:uid="{00000000-0005-0000-0000-000079820000}"/>
    <cellStyle name="40% - Accent6 3 2 2 3" xfId="30777" xr:uid="{00000000-0005-0000-0000-00007A820000}"/>
    <cellStyle name="40% - Accent6 3 2 2 3 2" xfId="30778" xr:uid="{00000000-0005-0000-0000-00007B820000}"/>
    <cellStyle name="40% - Accent6 3 2 2 3 2 2" xfId="30779" xr:uid="{00000000-0005-0000-0000-00007C820000}"/>
    <cellStyle name="40% - Accent6 3 2 2 3 2 2 2" xfId="30780" xr:uid="{00000000-0005-0000-0000-00007D820000}"/>
    <cellStyle name="40% - Accent6 3 2 2 3 2 2 2 2" xfId="30781" xr:uid="{00000000-0005-0000-0000-00007E820000}"/>
    <cellStyle name="40% - Accent6 3 2 2 3 2 2 2 3" xfId="30782" xr:uid="{00000000-0005-0000-0000-00007F820000}"/>
    <cellStyle name="40% - Accent6 3 2 2 3 2 2 3" xfId="30783" xr:uid="{00000000-0005-0000-0000-000080820000}"/>
    <cellStyle name="40% - Accent6 3 2 2 3 2 2 4" xfId="30784" xr:uid="{00000000-0005-0000-0000-000081820000}"/>
    <cellStyle name="40% - Accent6 3 2 2 3 2 3" xfId="30785" xr:uid="{00000000-0005-0000-0000-000082820000}"/>
    <cellStyle name="40% - Accent6 3 2 2 3 2 3 2" xfId="30786" xr:uid="{00000000-0005-0000-0000-000083820000}"/>
    <cellStyle name="40% - Accent6 3 2 2 3 2 3 2 2" xfId="30787" xr:uid="{00000000-0005-0000-0000-000084820000}"/>
    <cellStyle name="40% - Accent6 3 2 2 3 2 3 2 3" xfId="30788" xr:uid="{00000000-0005-0000-0000-000085820000}"/>
    <cellStyle name="40% - Accent6 3 2 2 3 2 3 3" xfId="30789" xr:uid="{00000000-0005-0000-0000-000086820000}"/>
    <cellStyle name="40% - Accent6 3 2 2 3 2 3 4" xfId="30790" xr:uid="{00000000-0005-0000-0000-000087820000}"/>
    <cellStyle name="40% - Accent6 3 2 2 3 2 4" xfId="30791" xr:uid="{00000000-0005-0000-0000-000088820000}"/>
    <cellStyle name="40% - Accent6 3 2 2 3 2 4 2" xfId="30792" xr:uid="{00000000-0005-0000-0000-000089820000}"/>
    <cellStyle name="40% - Accent6 3 2 2 3 2 4 3" xfId="30793" xr:uid="{00000000-0005-0000-0000-00008A820000}"/>
    <cellStyle name="40% - Accent6 3 2 2 3 2 5" xfId="30794" xr:uid="{00000000-0005-0000-0000-00008B820000}"/>
    <cellStyle name="40% - Accent6 3 2 2 3 2 5 2" xfId="30795" xr:uid="{00000000-0005-0000-0000-00008C820000}"/>
    <cellStyle name="40% - Accent6 3 2 2 3 2 6" xfId="30796" xr:uid="{00000000-0005-0000-0000-00008D820000}"/>
    <cellStyle name="40% - Accent6 3 2 2 3 2 6 2" xfId="30797" xr:uid="{00000000-0005-0000-0000-00008E820000}"/>
    <cellStyle name="40% - Accent6 3 2 2 3 2 7" xfId="30798" xr:uid="{00000000-0005-0000-0000-00008F820000}"/>
    <cellStyle name="40% - Accent6 3 2 2 3 3" xfId="30799" xr:uid="{00000000-0005-0000-0000-000090820000}"/>
    <cellStyle name="40% - Accent6 3 2 2 3 3 2" xfId="30800" xr:uid="{00000000-0005-0000-0000-000091820000}"/>
    <cellStyle name="40% - Accent6 3 2 2 3 3 2 2" xfId="30801" xr:uid="{00000000-0005-0000-0000-000092820000}"/>
    <cellStyle name="40% - Accent6 3 2 2 3 3 2 3" xfId="30802" xr:uid="{00000000-0005-0000-0000-000093820000}"/>
    <cellStyle name="40% - Accent6 3 2 2 3 3 3" xfId="30803" xr:uid="{00000000-0005-0000-0000-000094820000}"/>
    <cellStyle name="40% - Accent6 3 2 2 3 3 3 2" xfId="30804" xr:uid="{00000000-0005-0000-0000-000095820000}"/>
    <cellStyle name="40% - Accent6 3 2 2 3 3 4" xfId="30805" xr:uid="{00000000-0005-0000-0000-000096820000}"/>
    <cellStyle name="40% - Accent6 3 2 2 3 3 4 2" xfId="30806" xr:uid="{00000000-0005-0000-0000-000097820000}"/>
    <cellStyle name="40% - Accent6 3 2 2 3 3 5" xfId="30807" xr:uid="{00000000-0005-0000-0000-000098820000}"/>
    <cellStyle name="40% - Accent6 3 2 2 3 4" xfId="30808" xr:uid="{00000000-0005-0000-0000-000099820000}"/>
    <cellStyle name="40% - Accent6 3 2 2 3 4 2" xfId="30809" xr:uid="{00000000-0005-0000-0000-00009A820000}"/>
    <cellStyle name="40% - Accent6 3 2 2 3 4 2 2" xfId="30810" xr:uid="{00000000-0005-0000-0000-00009B820000}"/>
    <cellStyle name="40% - Accent6 3 2 2 3 4 2 3" xfId="30811" xr:uid="{00000000-0005-0000-0000-00009C820000}"/>
    <cellStyle name="40% - Accent6 3 2 2 3 4 3" xfId="30812" xr:uid="{00000000-0005-0000-0000-00009D820000}"/>
    <cellStyle name="40% - Accent6 3 2 2 3 4 4" xfId="30813" xr:uid="{00000000-0005-0000-0000-00009E820000}"/>
    <cellStyle name="40% - Accent6 3 2 2 3 5" xfId="30814" xr:uid="{00000000-0005-0000-0000-00009F820000}"/>
    <cellStyle name="40% - Accent6 3 2 2 3 5 2" xfId="30815" xr:uid="{00000000-0005-0000-0000-0000A0820000}"/>
    <cellStyle name="40% - Accent6 3 2 2 3 5 3" xfId="30816" xr:uid="{00000000-0005-0000-0000-0000A1820000}"/>
    <cellStyle name="40% - Accent6 3 2 2 3 6" xfId="30817" xr:uid="{00000000-0005-0000-0000-0000A2820000}"/>
    <cellStyle name="40% - Accent6 3 2 2 3 6 2" xfId="30818" xr:uid="{00000000-0005-0000-0000-0000A3820000}"/>
    <cellStyle name="40% - Accent6 3 2 2 3 7" xfId="30819" xr:uid="{00000000-0005-0000-0000-0000A4820000}"/>
    <cellStyle name="40% - Accent6 3 2 2 3 7 2" xfId="30820" xr:uid="{00000000-0005-0000-0000-0000A5820000}"/>
    <cellStyle name="40% - Accent6 3 2 2 3 8" xfId="30821" xr:uid="{00000000-0005-0000-0000-0000A6820000}"/>
    <cellStyle name="40% - Accent6 3 2 2 4" xfId="30822" xr:uid="{00000000-0005-0000-0000-0000A7820000}"/>
    <cellStyle name="40% - Accent6 3 2 2 4 2" xfId="30823" xr:uid="{00000000-0005-0000-0000-0000A8820000}"/>
    <cellStyle name="40% - Accent6 3 2 2 4 2 2" xfId="30824" xr:uid="{00000000-0005-0000-0000-0000A9820000}"/>
    <cellStyle name="40% - Accent6 3 2 2 4 2 2 2" xfId="30825" xr:uid="{00000000-0005-0000-0000-0000AA820000}"/>
    <cellStyle name="40% - Accent6 3 2 2 4 2 2 3" xfId="30826" xr:uid="{00000000-0005-0000-0000-0000AB820000}"/>
    <cellStyle name="40% - Accent6 3 2 2 4 2 3" xfId="30827" xr:uid="{00000000-0005-0000-0000-0000AC820000}"/>
    <cellStyle name="40% - Accent6 3 2 2 4 2 4" xfId="30828" xr:uid="{00000000-0005-0000-0000-0000AD820000}"/>
    <cellStyle name="40% - Accent6 3 2 2 4 3" xfId="30829" xr:uid="{00000000-0005-0000-0000-0000AE820000}"/>
    <cellStyle name="40% - Accent6 3 2 2 4 3 2" xfId="30830" xr:uid="{00000000-0005-0000-0000-0000AF820000}"/>
    <cellStyle name="40% - Accent6 3 2 2 4 3 2 2" xfId="30831" xr:uid="{00000000-0005-0000-0000-0000B0820000}"/>
    <cellStyle name="40% - Accent6 3 2 2 4 3 2 3" xfId="30832" xr:uid="{00000000-0005-0000-0000-0000B1820000}"/>
    <cellStyle name="40% - Accent6 3 2 2 4 3 3" xfId="30833" xr:uid="{00000000-0005-0000-0000-0000B2820000}"/>
    <cellStyle name="40% - Accent6 3 2 2 4 3 4" xfId="30834" xr:uid="{00000000-0005-0000-0000-0000B3820000}"/>
    <cellStyle name="40% - Accent6 3 2 2 4 4" xfId="30835" xr:uid="{00000000-0005-0000-0000-0000B4820000}"/>
    <cellStyle name="40% - Accent6 3 2 2 4 4 2" xfId="30836" xr:uid="{00000000-0005-0000-0000-0000B5820000}"/>
    <cellStyle name="40% - Accent6 3 2 2 4 4 3" xfId="30837" xr:uid="{00000000-0005-0000-0000-0000B6820000}"/>
    <cellStyle name="40% - Accent6 3 2 2 4 5" xfId="30838" xr:uid="{00000000-0005-0000-0000-0000B7820000}"/>
    <cellStyle name="40% - Accent6 3 2 2 4 5 2" xfId="30839" xr:uid="{00000000-0005-0000-0000-0000B8820000}"/>
    <cellStyle name="40% - Accent6 3 2 2 4 6" xfId="30840" xr:uid="{00000000-0005-0000-0000-0000B9820000}"/>
    <cellStyle name="40% - Accent6 3 2 2 4 6 2" xfId="30841" xr:uid="{00000000-0005-0000-0000-0000BA820000}"/>
    <cellStyle name="40% - Accent6 3 2 2 4 7" xfId="30842" xr:uid="{00000000-0005-0000-0000-0000BB820000}"/>
    <cellStyle name="40% - Accent6 3 2 2 5" xfId="30843" xr:uid="{00000000-0005-0000-0000-0000BC820000}"/>
    <cellStyle name="40% - Accent6 3 2 2 5 2" xfId="30844" xr:uid="{00000000-0005-0000-0000-0000BD820000}"/>
    <cellStyle name="40% - Accent6 3 2 2 5 2 2" xfId="30845" xr:uid="{00000000-0005-0000-0000-0000BE820000}"/>
    <cellStyle name="40% - Accent6 3 2 2 5 2 3" xfId="30846" xr:uid="{00000000-0005-0000-0000-0000BF820000}"/>
    <cellStyle name="40% - Accent6 3 2 2 5 3" xfId="30847" xr:uid="{00000000-0005-0000-0000-0000C0820000}"/>
    <cellStyle name="40% - Accent6 3 2 2 5 3 2" xfId="30848" xr:uid="{00000000-0005-0000-0000-0000C1820000}"/>
    <cellStyle name="40% - Accent6 3 2 2 5 4" xfId="30849" xr:uid="{00000000-0005-0000-0000-0000C2820000}"/>
    <cellStyle name="40% - Accent6 3 2 2 5 4 2" xfId="30850" xr:uid="{00000000-0005-0000-0000-0000C3820000}"/>
    <cellStyle name="40% - Accent6 3 2 2 5 5" xfId="30851" xr:uid="{00000000-0005-0000-0000-0000C4820000}"/>
    <cellStyle name="40% - Accent6 3 2 2 6" xfId="30852" xr:uid="{00000000-0005-0000-0000-0000C5820000}"/>
    <cellStyle name="40% - Accent6 3 2 2 6 2" xfId="30853" xr:uid="{00000000-0005-0000-0000-0000C6820000}"/>
    <cellStyle name="40% - Accent6 3 2 2 6 2 2" xfId="30854" xr:uid="{00000000-0005-0000-0000-0000C7820000}"/>
    <cellStyle name="40% - Accent6 3 2 2 6 2 3" xfId="30855" xr:uid="{00000000-0005-0000-0000-0000C8820000}"/>
    <cellStyle name="40% - Accent6 3 2 2 6 3" xfId="30856" xr:uid="{00000000-0005-0000-0000-0000C9820000}"/>
    <cellStyle name="40% - Accent6 3 2 2 6 4" xfId="30857" xr:uid="{00000000-0005-0000-0000-0000CA820000}"/>
    <cellStyle name="40% - Accent6 3 2 2 7" xfId="30858" xr:uid="{00000000-0005-0000-0000-0000CB820000}"/>
    <cellStyle name="40% - Accent6 3 2 2 7 2" xfId="30859" xr:uid="{00000000-0005-0000-0000-0000CC820000}"/>
    <cellStyle name="40% - Accent6 3 2 2 7 3" xfId="30860" xr:uid="{00000000-0005-0000-0000-0000CD820000}"/>
    <cellStyle name="40% - Accent6 3 2 2 8" xfId="30861" xr:uid="{00000000-0005-0000-0000-0000CE820000}"/>
    <cellStyle name="40% - Accent6 3 2 2 8 2" xfId="30862" xr:uid="{00000000-0005-0000-0000-0000CF820000}"/>
    <cellStyle name="40% - Accent6 3 2 2 9" xfId="30863" xr:uid="{00000000-0005-0000-0000-0000D0820000}"/>
    <cellStyle name="40% - Accent6 3 2 2 9 2" xfId="30864" xr:uid="{00000000-0005-0000-0000-0000D1820000}"/>
    <cellStyle name="40% - Accent6 3 2 3" xfId="30865" xr:uid="{00000000-0005-0000-0000-0000D2820000}"/>
    <cellStyle name="40% - Accent6 3 2 3 10" xfId="30866" xr:uid="{00000000-0005-0000-0000-0000D3820000}"/>
    <cellStyle name="40% - Accent6 3 2 3 11" xfId="53014" xr:uid="{00000000-0005-0000-0000-0000D4820000}"/>
    <cellStyle name="40% - Accent6 3 2 3 12" xfId="54425" xr:uid="{00000000-0005-0000-0000-0000D5820000}"/>
    <cellStyle name="40% - Accent6 3 2 3 13" xfId="55951" xr:uid="{00000000-0005-0000-0000-0000D6820000}"/>
    <cellStyle name="40% - Accent6 3 2 3 14" xfId="57329" xr:uid="{00000000-0005-0000-0000-0000D7820000}"/>
    <cellStyle name="40% - Accent6 3 2 3 2" xfId="30867" xr:uid="{00000000-0005-0000-0000-0000D8820000}"/>
    <cellStyle name="40% - Accent6 3 2 3 2 2" xfId="30868" xr:uid="{00000000-0005-0000-0000-0000D9820000}"/>
    <cellStyle name="40% - Accent6 3 2 3 2 2 2" xfId="30869" xr:uid="{00000000-0005-0000-0000-0000DA820000}"/>
    <cellStyle name="40% - Accent6 3 2 3 2 2 2 2" xfId="30870" xr:uid="{00000000-0005-0000-0000-0000DB820000}"/>
    <cellStyle name="40% - Accent6 3 2 3 2 2 2 2 2" xfId="30871" xr:uid="{00000000-0005-0000-0000-0000DC820000}"/>
    <cellStyle name="40% - Accent6 3 2 3 2 2 2 2 3" xfId="30872" xr:uid="{00000000-0005-0000-0000-0000DD820000}"/>
    <cellStyle name="40% - Accent6 3 2 3 2 2 2 3" xfId="30873" xr:uid="{00000000-0005-0000-0000-0000DE820000}"/>
    <cellStyle name="40% - Accent6 3 2 3 2 2 2 4" xfId="30874" xr:uid="{00000000-0005-0000-0000-0000DF820000}"/>
    <cellStyle name="40% - Accent6 3 2 3 2 2 3" xfId="30875" xr:uid="{00000000-0005-0000-0000-0000E0820000}"/>
    <cellStyle name="40% - Accent6 3 2 3 2 2 3 2" xfId="30876" xr:uid="{00000000-0005-0000-0000-0000E1820000}"/>
    <cellStyle name="40% - Accent6 3 2 3 2 2 3 2 2" xfId="30877" xr:uid="{00000000-0005-0000-0000-0000E2820000}"/>
    <cellStyle name="40% - Accent6 3 2 3 2 2 3 2 3" xfId="30878" xr:uid="{00000000-0005-0000-0000-0000E3820000}"/>
    <cellStyle name="40% - Accent6 3 2 3 2 2 3 3" xfId="30879" xr:uid="{00000000-0005-0000-0000-0000E4820000}"/>
    <cellStyle name="40% - Accent6 3 2 3 2 2 3 4" xfId="30880" xr:uid="{00000000-0005-0000-0000-0000E5820000}"/>
    <cellStyle name="40% - Accent6 3 2 3 2 2 4" xfId="30881" xr:uid="{00000000-0005-0000-0000-0000E6820000}"/>
    <cellStyle name="40% - Accent6 3 2 3 2 2 4 2" xfId="30882" xr:uid="{00000000-0005-0000-0000-0000E7820000}"/>
    <cellStyle name="40% - Accent6 3 2 3 2 2 4 3" xfId="30883" xr:uid="{00000000-0005-0000-0000-0000E8820000}"/>
    <cellStyle name="40% - Accent6 3 2 3 2 2 5" xfId="30884" xr:uid="{00000000-0005-0000-0000-0000E9820000}"/>
    <cellStyle name="40% - Accent6 3 2 3 2 2 5 2" xfId="30885" xr:uid="{00000000-0005-0000-0000-0000EA820000}"/>
    <cellStyle name="40% - Accent6 3 2 3 2 2 6" xfId="30886" xr:uid="{00000000-0005-0000-0000-0000EB820000}"/>
    <cellStyle name="40% - Accent6 3 2 3 2 2 6 2" xfId="30887" xr:uid="{00000000-0005-0000-0000-0000EC820000}"/>
    <cellStyle name="40% - Accent6 3 2 3 2 2 7" xfId="30888" xr:uid="{00000000-0005-0000-0000-0000ED820000}"/>
    <cellStyle name="40% - Accent6 3 2 3 2 3" xfId="30889" xr:uid="{00000000-0005-0000-0000-0000EE820000}"/>
    <cellStyle name="40% - Accent6 3 2 3 2 3 2" xfId="30890" xr:uid="{00000000-0005-0000-0000-0000EF820000}"/>
    <cellStyle name="40% - Accent6 3 2 3 2 3 2 2" xfId="30891" xr:uid="{00000000-0005-0000-0000-0000F0820000}"/>
    <cellStyle name="40% - Accent6 3 2 3 2 3 2 3" xfId="30892" xr:uid="{00000000-0005-0000-0000-0000F1820000}"/>
    <cellStyle name="40% - Accent6 3 2 3 2 3 3" xfId="30893" xr:uid="{00000000-0005-0000-0000-0000F2820000}"/>
    <cellStyle name="40% - Accent6 3 2 3 2 3 3 2" xfId="30894" xr:uid="{00000000-0005-0000-0000-0000F3820000}"/>
    <cellStyle name="40% - Accent6 3 2 3 2 3 4" xfId="30895" xr:uid="{00000000-0005-0000-0000-0000F4820000}"/>
    <cellStyle name="40% - Accent6 3 2 3 2 3 4 2" xfId="30896" xr:uid="{00000000-0005-0000-0000-0000F5820000}"/>
    <cellStyle name="40% - Accent6 3 2 3 2 3 5" xfId="30897" xr:uid="{00000000-0005-0000-0000-0000F6820000}"/>
    <cellStyle name="40% - Accent6 3 2 3 2 4" xfId="30898" xr:uid="{00000000-0005-0000-0000-0000F7820000}"/>
    <cellStyle name="40% - Accent6 3 2 3 2 4 2" xfId="30899" xr:uid="{00000000-0005-0000-0000-0000F8820000}"/>
    <cellStyle name="40% - Accent6 3 2 3 2 4 2 2" xfId="30900" xr:uid="{00000000-0005-0000-0000-0000F9820000}"/>
    <cellStyle name="40% - Accent6 3 2 3 2 4 2 3" xfId="30901" xr:uid="{00000000-0005-0000-0000-0000FA820000}"/>
    <cellStyle name="40% - Accent6 3 2 3 2 4 3" xfId="30902" xr:uid="{00000000-0005-0000-0000-0000FB820000}"/>
    <cellStyle name="40% - Accent6 3 2 3 2 4 4" xfId="30903" xr:uid="{00000000-0005-0000-0000-0000FC820000}"/>
    <cellStyle name="40% - Accent6 3 2 3 2 5" xfId="30904" xr:uid="{00000000-0005-0000-0000-0000FD820000}"/>
    <cellStyle name="40% - Accent6 3 2 3 2 5 2" xfId="30905" xr:uid="{00000000-0005-0000-0000-0000FE820000}"/>
    <cellStyle name="40% - Accent6 3 2 3 2 5 3" xfId="30906" xr:uid="{00000000-0005-0000-0000-0000FF820000}"/>
    <cellStyle name="40% - Accent6 3 2 3 2 6" xfId="30907" xr:uid="{00000000-0005-0000-0000-000000830000}"/>
    <cellStyle name="40% - Accent6 3 2 3 2 6 2" xfId="30908" xr:uid="{00000000-0005-0000-0000-000001830000}"/>
    <cellStyle name="40% - Accent6 3 2 3 2 7" xfId="30909" xr:uid="{00000000-0005-0000-0000-000002830000}"/>
    <cellStyle name="40% - Accent6 3 2 3 2 7 2" xfId="30910" xr:uid="{00000000-0005-0000-0000-000003830000}"/>
    <cellStyle name="40% - Accent6 3 2 3 2 8" xfId="30911" xr:uid="{00000000-0005-0000-0000-000004830000}"/>
    <cellStyle name="40% - Accent6 3 2 3 3" xfId="30912" xr:uid="{00000000-0005-0000-0000-000005830000}"/>
    <cellStyle name="40% - Accent6 3 2 3 3 2" xfId="30913" xr:uid="{00000000-0005-0000-0000-000006830000}"/>
    <cellStyle name="40% - Accent6 3 2 3 3 2 2" xfId="30914" xr:uid="{00000000-0005-0000-0000-000007830000}"/>
    <cellStyle name="40% - Accent6 3 2 3 3 2 2 2" xfId="30915" xr:uid="{00000000-0005-0000-0000-000008830000}"/>
    <cellStyle name="40% - Accent6 3 2 3 3 2 2 2 2" xfId="30916" xr:uid="{00000000-0005-0000-0000-000009830000}"/>
    <cellStyle name="40% - Accent6 3 2 3 3 2 2 2 3" xfId="30917" xr:uid="{00000000-0005-0000-0000-00000A830000}"/>
    <cellStyle name="40% - Accent6 3 2 3 3 2 2 3" xfId="30918" xr:uid="{00000000-0005-0000-0000-00000B830000}"/>
    <cellStyle name="40% - Accent6 3 2 3 3 2 2 4" xfId="30919" xr:uid="{00000000-0005-0000-0000-00000C830000}"/>
    <cellStyle name="40% - Accent6 3 2 3 3 2 3" xfId="30920" xr:uid="{00000000-0005-0000-0000-00000D830000}"/>
    <cellStyle name="40% - Accent6 3 2 3 3 2 3 2" xfId="30921" xr:uid="{00000000-0005-0000-0000-00000E830000}"/>
    <cellStyle name="40% - Accent6 3 2 3 3 2 3 2 2" xfId="30922" xr:uid="{00000000-0005-0000-0000-00000F830000}"/>
    <cellStyle name="40% - Accent6 3 2 3 3 2 3 2 3" xfId="30923" xr:uid="{00000000-0005-0000-0000-000010830000}"/>
    <cellStyle name="40% - Accent6 3 2 3 3 2 3 3" xfId="30924" xr:uid="{00000000-0005-0000-0000-000011830000}"/>
    <cellStyle name="40% - Accent6 3 2 3 3 2 3 4" xfId="30925" xr:uid="{00000000-0005-0000-0000-000012830000}"/>
    <cellStyle name="40% - Accent6 3 2 3 3 2 4" xfId="30926" xr:uid="{00000000-0005-0000-0000-000013830000}"/>
    <cellStyle name="40% - Accent6 3 2 3 3 2 4 2" xfId="30927" xr:uid="{00000000-0005-0000-0000-000014830000}"/>
    <cellStyle name="40% - Accent6 3 2 3 3 2 4 3" xfId="30928" xr:uid="{00000000-0005-0000-0000-000015830000}"/>
    <cellStyle name="40% - Accent6 3 2 3 3 2 5" xfId="30929" xr:uid="{00000000-0005-0000-0000-000016830000}"/>
    <cellStyle name="40% - Accent6 3 2 3 3 2 5 2" xfId="30930" xr:uid="{00000000-0005-0000-0000-000017830000}"/>
    <cellStyle name="40% - Accent6 3 2 3 3 2 6" xfId="30931" xr:uid="{00000000-0005-0000-0000-000018830000}"/>
    <cellStyle name="40% - Accent6 3 2 3 3 2 6 2" xfId="30932" xr:uid="{00000000-0005-0000-0000-000019830000}"/>
    <cellStyle name="40% - Accent6 3 2 3 3 2 7" xfId="30933" xr:uid="{00000000-0005-0000-0000-00001A830000}"/>
    <cellStyle name="40% - Accent6 3 2 3 3 3" xfId="30934" xr:uid="{00000000-0005-0000-0000-00001B830000}"/>
    <cellStyle name="40% - Accent6 3 2 3 3 3 2" xfId="30935" xr:uid="{00000000-0005-0000-0000-00001C830000}"/>
    <cellStyle name="40% - Accent6 3 2 3 3 3 2 2" xfId="30936" xr:uid="{00000000-0005-0000-0000-00001D830000}"/>
    <cellStyle name="40% - Accent6 3 2 3 3 3 2 3" xfId="30937" xr:uid="{00000000-0005-0000-0000-00001E830000}"/>
    <cellStyle name="40% - Accent6 3 2 3 3 3 3" xfId="30938" xr:uid="{00000000-0005-0000-0000-00001F830000}"/>
    <cellStyle name="40% - Accent6 3 2 3 3 3 3 2" xfId="30939" xr:uid="{00000000-0005-0000-0000-000020830000}"/>
    <cellStyle name="40% - Accent6 3 2 3 3 3 4" xfId="30940" xr:uid="{00000000-0005-0000-0000-000021830000}"/>
    <cellStyle name="40% - Accent6 3 2 3 3 3 4 2" xfId="30941" xr:uid="{00000000-0005-0000-0000-000022830000}"/>
    <cellStyle name="40% - Accent6 3 2 3 3 3 5" xfId="30942" xr:uid="{00000000-0005-0000-0000-000023830000}"/>
    <cellStyle name="40% - Accent6 3 2 3 3 4" xfId="30943" xr:uid="{00000000-0005-0000-0000-000024830000}"/>
    <cellStyle name="40% - Accent6 3 2 3 3 4 2" xfId="30944" xr:uid="{00000000-0005-0000-0000-000025830000}"/>
    <cellStyle name="40% - Accent6 3 2 3 3 4 2 2" xfId="30945" xr:uid="{00000000-0005-0000-0000-000026830000}"/>
    <cellStyle name="40% - Accent6 3 2 3 3 4 2 3" xfId="30946" xr:uid="{00000000-0005-0000-0000-000027830000}"/>
    <cellStyle name="40% - Accent6 3 2 3 3 4 3" xfId="30947" xr:uid="{00000000-0005-0000-0000-000028830000}"/>
    <cellStyle name="40% - Accent6 3 2 3 3 4 4" xfId="30948" xr:uid="{00000000-0005-0000-0000-000029830000}"/>
    <cellStyle name="40% - Accent6 3 2 3 3 5" xfId="30949" xr:uid="{00000000-0005-0000-0000-00002A830000}"/>
    <cellStyle name="40% - Accent6 3 2 3 3 5 2" xfId="30950" xr:uid="{00000000-0005-0000-0000-00002B830000}"/>
    <cellStyle name="40% - Accent6 3 2 3 3 5 3" xfId="30951" xr:uid="{00000000-0005-0000-0000-00002C830000}"/>
    <cellStyle name="40% - Accent6 3 2 3 3 6" xfId="30952" xr:uid="{00000000-0005-0000-0000-00002D830000}"/>
    <cellStyle name="40% - Accent6 3 2 3 3 6 2" xfId="30953" xr:uid="{00000000-0005-0000-0000-00002E830000}"/>
    <cellStyle name="40% - Accent6 3 2 3 3 7" xfId="30954" xr:uid="{00000000-0005-0000-0000-00002F830000}"/>
    <cellStyle name="40% - Accent6 3 2 3 3 7 2" xfId="30955" xr:uid="{00000000-0005-0000-0000-000030830000}"/>
    <cellStyle name="40% - Accent6 3 2 3 3 8" xfId="30956" xr:uid="{00000000-0005-0000-0000-000031830000}"/>
    <cellStyle name="40% - Accent6 3 2 3 4" xfId="30957" xr:uid="{00000000-0005-0000-0000-000032830000}"/>
    <cellStyle name="40% - Accent6 3 2 3 4 2" xfId="30958" xr:uid="{00000000-0005-0000-0000-000033830000}"/>
    <cellStyle name="40% - Accent6 3 2 3 4 2 2" xfId="30959" xr:uid="{00000000-0005-0000-0000-000034830000}"/>
    <cellStyle name="40% - Accent6 3 2 3 4 2 2 2" xfId="30960" xr:uid="{00000000-0005-0000-0000-000035830000}"/>
    <cellStyle name="40% - Accent6 3 2 3 4 2 2 3" xfId="30961" xr:uid="{00000000-0005-0000-0000-000036830000}"/>
    <cellStyle name="40% - Accent6 3 2 3 4 2 3" xfId="30962" xr:uid="{00000000-0005-0000-0000-000037830000}"/>
    <cellStyle name="40% - Accent6 3 2 3 4 2 4" xfId="30963" xr:uid="{00000000-0005-0000-0000-000038830000}"/>
    <cellStyle name="40% - Accent6 3 2 3 4 3" xfId="30964" xr:uid="{00000000-0005-0000-0000-000039830000}"/>
    <cellStyle name="40% - Accent6 3 2 3 4 3 2" xfId="30965" xr:uid="{00000000-0005-0000-0000-00003A830000}"/>
    <cellStyle name="40% - Accent6 3 2 3 4 3 2 2" xfId="30966" xr:uid="{00000000-0005-0000-0000-00003B830000}"/>
    <cellStyle name="40% - Accent6 3 2 3 4 3 2 3" xfId="30967" xr:uid="{00000000-0005-0000-0000-00003C830000}"/>
    <cellStyle name="40% - Accent6 3 2 3 4 3 3" xfId="30968" xr:uid="{00000000-0005-0000-0000-00003D830000}"/>
    <cellStyle name="40% - Accent6 3 2 3 4 3 4" xfId="30969" xr:uid="{00000000-0005-0000-0000-00003E830000}"/>
    <cellStyle name="40% - Accent6 3 2 3 4 4" xfId="30970" xr:uid="{00000000-0005-0000-0000-00003F830000}"/>
    <cellStyle name="40% - Accent6 3 2 3 4 4 2" xfId="30971" xr:uid="{00000000-0005-0000-0000-000040830000}"/>
    <cellStyle name="40% - Accent6 3 2 3 4 4 3" xfId="30972" xr:uid="{00000000-0005-0000-0000-000041830000}"/>
    <cellStyle name="40% - Accent6 3 2 3 4 5" xfId="30973" xr:uid="{00000000-0005-0000-0000-000042830000}"/>
    <cellStyle name="40% - Accent6 3 2 3 4 5 2" xfId="30974" xr:uid="{00000000-0005-0000-0000-000043830000}"/>
    <cellStyle name="40% - Accent6 3 2 3 4 6" xfId="30975" xr:uid="{00000000-0005-0000-0000-000044830000}"/>
    <cellStyle name="40% - Accent6 3 2 3 4 6 2" xfId="30976" xr:uid="{00000000-0005-0000-0000-000045830000}"/>
    <cellStyle name="40% - Accent6 3 2 3 4 7" xfId="30977" xr:uid="{00000000-0005-0000-0000-000046830000}"/>
    <cellStyle name="40% - Accent6 3 2 3 5" xfId="30978" xr:uid="{00000000-0005-0000-0000-000047830000}"/>
    <cellStyle name="40% - Accent6 3 2 3 5 2" xfId="30979" xr:uid="{00000000-0005-0000-0000-000048830000}"/>
    <cellStyle name="40% - Accent6 3 2 3 5 2 2" xfId="30980" xr:uid="{00000000-0005-0000-0000-000049830000}"/>
    <cellStyle name="40% - Accent6 3 2 3 5 2 3" xfId="30981" xr:uid="{00000000-0005-0000-0000-00004A830000}"/>
    <cellStyle name="40% - Accent6 3 2 3 5 3" xfId="30982" xr:uid="{00000000-0005-0000-0000-00004B830000}"/>
    <cellStyle name="40% - Accent6 3 2 3 5 3 2" xfId="30983" xr:uid="{00000000-0005-0000-0000-00004C830000}"/>
    <cellStyle name="40% - Accent6 3 2 3 5 4" xfId="30984" xr:uid="{00000000-0005-0000-0000-00004D830000}"/>
    <cellStyle name="40% - Accent6 3 2 3 5 4 2" xfId="30985" xr:uid="{00000000-0005-0000-0000-00004E830000}"/>
    <cellStyle name="40% - Accent6 3 2 3 5 5" xfId="30986" xr:uid="{00000000-0005-0000-0000-00004F830000}"/>
    <cellStyle name="40% - Accent6 3 2 3 6" xfId="30987" xr:uid="{00000000-0005-0000-0000-000050830000}"/>
    <cellStyle name="40% - Accent6 3 2 3 6 2" xfId="30988" xr:uid="{00000000-0005-0000-0000-000051830000}"/>
    <cellStyle name="40% - Accent6 3 2 3 6 2 2" xfId="30989" xr:uid="{00000000-0005-0000-0000-000052830000}"/>
    <cellStyle name="40% - Accent6 3 2 3 6 2 3" xfId="30990" xr:uid="{00000000-0005-0000-0000-000053830000}"/>
    <cellStyle name="40% - Accent6 3 2 3 6 3" xfId="30991" xr:uid="{00000000-0005-0000-0000-000054830000}"/>
    <cellStyle name="40% - Accent6 3 2 3 6 4" xfId="30992" xr:uid="{00000000-0005-0000-0000-000055830000}"/>
    <cellStyle name="40% - Accent6 3 2 3 7" xfId="30993" xr:uid="{00000000-0005-0000-0000-000056830000}"/>
    <cellStyle name="40% - Accent6 3 2 3 7 2" xfId="30994" xr:uid="{00000000-0005-0000-0000-000057830000}"/>
    <cellStyle name="40% - Accent6 3 2 3 7 3" xfId="30995" xr:uid="{00000000-0005-0000-0000-000058830000}"/>
    <cellStyle name="40% - Accent6 3 2 3 8" xfId="30996" xr:uid="{00000000-0005-0000-0000-000059830000}"/>
    <cellStyle name="40% - Accent6 3 2 3 8 2" xfId="30997" xr:uid="{00000000-0005-0000-0000-00005A830000}"/>
    <cellStyle name="40% - Accent6 3 2 3 9" xfId="30998" xr:uid="{00000000-0005-0000-0000-00005B830000}"/>
    <cellStyle name="40% - Accent6 3 2 3 9 2" xfId="30999" xr:uid="{00000000-0005-0000-0000-00005C830000}"/>
    <cellStyle name="40% - Accent6 3 2 4" xfId="31000" xr:uid="{00000000-0005-0000-0000-00005D830000}"/>
    <cellStyle name="40% - Accent6 3 2 4 10" xfId="54223" xr:uid="{00000000-0005-0000-0000-00005E830000}"/>
    <cellStyle name="40% - Accent6 3 2 4 11" xfId="55749" xr:uid="{00000000-0005-0000-0000-00005F830000}"/>
    <cellStyle name="40% - Accent6 3 2 4 12" xfId="57127" xr:uid="{00000000-0005-0000-0000-000060830000}"/>
    <cellStyle name="40% - Accent6 3 2 4 2" xfId="31001" xr:uid="{00000000-0005-0000-0000-000061830000}"/>
    <cellStyle name="40% - Accent6 3 2 4 2 2" xfId="31002" xr:uid="{00000000-0005-0000-0000-000062830000}"/>
    <cellStyle name="40% - Accent6 3 2 4 2 2 2" xfId="31003" xr:uid="{00000000-0005-0000-0000-000063830000}"/>
    <cellStyle name="40% - Accent6 3 2 4 2 2 2 2" xfId="31004" xr:uid="{00000000-0005-0000-0000-000064830000}"/>
    <cellStyle name="40% - Accent6 3 2 4 2 2 2 3" xfId="31005" xr:uid="{00000000-0005-0000-0000-000065830000}"/>
    <cellStyle name="40% - Accent6 3 2 4 2 2 3" xfId="31006" xr:uid="{00000000-0005-0000-0000-000066830000}"/>
    <cellStyle name="40% - Accent6 3 2 4 2 2 4" xfId="31007" xr:uid="{00000000-0005-0000-0000-000067830000}"/>
    <cellStyle name="40% - Accent6 3 2 4 2 3" xfId="31008" xr:uid="{00000000-0005-0000-0000-000068830000}"/>
    <cellStyle name="40% - Accent6 3 2 4 2 3 2" xfId="31009" xr:uid="{00000000-0005-0000-0000-000069830000}"/>
    <cellStyle name="40% - Accent6 3 2 4 2 3 2 2" xfId="31010" xr:uid="{00000000-0005-0000-0000-00006A830000}"/>
    <cellStyle name="40% - Accent6 3 2 4 2 3 2 3" xfId="31011" xr:uid="{00000000-0005-0000-0000-00006B830000}"/>
    <cellStyle name="40% - Accent6 3 2 4 2 3 3" xfId="31012" xr:uid="{00000000-0005-0000-0000-00006C830000}"/>
    <cellStyle name="40% - Accent6 3 2 4 2 3 4" xfId="31013" xr:uid="{00000000-0005-0000-0000-00006D830000}"/>
    <cellStyle name="40% - Accent6 3 2 4 2 4" xfId="31014" xr:uid="{00000000-0005-0000-0000-00006E830000}"/>
    <cellStyle name="40% - Accent6 3 2 4 2 4 2" xfId="31015" xr:uid="{00000000-0005-0000-0000-00006F830000}"/>
    <cellStyle name="40% - Accent6 3 2 4 2 4 3" xfId="31016" xr:uid="{00000000-0005-0000-0000-000070830000}"/>
    <cellStyle name="40% - Accent6 3 2 4 2 5" xfId="31017" xr:uid="{00000000-0005-0000-0000-000071830000}"/>
    <cellStyle name="40% - Accent6 3 2 4 2 5 2" xfId="31018" xr:uid="{00000000-0005-0000-0000-000072830000}"/>
    <cellStyle name="40% - Accent6 3 2 4 2 6" xfId="31019" xr:uid="{00000000-0005-0000-0000-000073830000}"/>
    <cellStyle name="40% - Accent6 3 2 4 2 6 2" xfId="31020" xr:uid="{00000000-0005-0000-0000-000074830000}"/>
    <cellStyle name="40% - Accent6 3 2 4 2 7" xfId="31021" xr:uid="{00000000-0005-0000-0000-000075830000}"/>
    <cellStyle name="40% - Accent6 3 2 4 3" xfId="31022" xr:uid="{00000000-0005-0000-0000-000076830000}"/>
    <cellStyle name="40% - Accent6 3 2 4 3 2" xfId="31023" xr:uid="{00000000-0005-0000-0000-000077830000}"/>
    <cellStyle name="40% - Accent6 3 2 4 3 2 2" xfId="31024" xr:uid="{00000000-0005-0000-0000-000078830000}"/>
    <cellStyle name="40% - Accent6 3 2 4 3 2 3" xfId="31025" xr:uid="{00000000-0005-0000-0000-000079830000}"/>
    <cellStyle name="40% - Accent6 3 2 4 3 3" xfId="31026" xr:uid="{00000000-0005-0000-0000-00007A830000}"/>
    <cellStyle name="40% - Accent6 3 2 4 3 3 2" xfId="31027" xr:uid="{00000000-0005-0000-0000-00007B830000}"/>
    <cellStyle name="40% - Accent6 3 2 4 3 4" xfId="31028" xr:uid="{00000000-0005-0000-0000-00007C830000}"/>
    <cellStyle name="40% - Accent6 3 2 4 3 4 2" xfId="31029" xr:uid="{00000000-0005-0000-0000-00007D830000}"/>
    <cellStyle name="40% - Accent6 3 2 4 3 5" xfId="31030" xr:uid="{00000000-0005-0000-0000-00007E830000}"/>
    <cellStyle name="40% - Accent6 3 2 4 4" xfId="31031" xr:uid="{00000000-0005-0000-0000-00007F830000}"/>
    <cellStyle name="40% - Accent6 3 2 4 4 2" xfId="31032" xr:uid="{00000000-0005-0000-0000-000080830000}"/>
    <cellStyle name="40% - Accent6 3 2 4 4 2 2" xfId="31033" xr:uid="{00000000-0005-0000-0000-000081830000}"/>
    <cellStyle name="40% - Accent6 3 2 4 4 2 3" xfId="31034" xr:uid="{00000000-0005-0000-0000-000082830000}"/>
    <cellStyle name="40% - Accent6 3 2 4 4 3" xfId="31035" xr:uid="{00000000-0005-0000-0000-000083830000}"/>
    <cellStyle name="40% - Accent6 3 2 4 4 4" xfId="31036" xr:uid="{00000000-0005-0000-0000-000084830000}"/>
    <cellStyle name="40% - Accent6 3 2 4 5" xfId="31037" xr:uid="{00000000-0005-0000-0000-000085830000}"/>
    <cellStyle name="40% - Accent6 3 2 4 5 2" xfId="31038" xr:uid="{00000000-0005-0000-0000-000086830000}"/>
    <cellStyle name="40% - Accent6 3 2 4 5 3" xfId="31039" xr:uid="{00000000-0005-0000-0000-000087830000}"/>
    <cellStyle name="40% - Accent6 3 2 4 6" xfId="31040" xr:uid="{00000000-0005-0000-0000-000088830000}"/>
    <cellStyle name="40% - Accent6 3 2 4 6 2" xfId="31041" xr:uid="{00000000-0005-0000-0000-000089830000}"/>
    <cellStyle name="40% - Accent6 3 2 4 7" xfId="31042" xr:uid="{00000000-0005-0000-0000-00008A830000}"/>
    <cellStyle name="40% - Accent6 3 2 4 7 2" xfId="31043" xr:uid="{00000000-0005-0000-0000-00008B830000}"/>
    <cellStyle name="40% - Accent6 3 2 4 8" xfId="31044" xr:uid="{00000000-0005-0000-0000-00008C830000}"/>
    <cellStyle name="40% - Accent6 3 2 4 9" xfId="52752" xr:uid="{00000000-0005-0000-0000-00008D830000}"/>
    <cellStyle name="40% - Accent6 3 2 5" xfId="31045" xr:uid="{00000000-0005-0000-0000-00008E830000}"/>
    <cellStyle name="40% - Accent6 3 2 5 2" xfId="31046" xr:uid="{00000000-0005-0000-0000-00008F830000}"/>
    <cellStyle name="40% - Accent6 3 2 5 2 2" xfId="31047" xr:uid="{00000000-0005-0000-0000-000090830000}"/>
    <cellStyle name="40% - Accent6 3 2 5 2 2 2" xfId="31048" xr:uid="{00000000-0005-0000-0000-000091830000}"/>
    <cellStyle name="40% - Accent6 3 2 5 2 2 2 2" xfId="31049" xr:uid="{00000000-0005-0000-0000-000092830000}"/>
    <cellStyle name="40% - Accent6 3 2 5 2 2 2 3" xfId="31050" xr:uid="{00000000-0005-0000-0000-000093830000}"/>
    <cellStyle name="40% - Accent6 3 2 5 2 2 3" xfId="31051" xr:uid="{00000000-0005-0000-0000-000094830000}"/>
    <cellStyle name="40% - Accent6 3 2 5 2 2 4" xfId="31052" xr:uid="{00000000-0005-0000-0000-000095830000}"/>
    <cellStyle name="40% - Accent6 3 2 5 2 3" xfId="31053" xr:uid="{00000000-0005-0000-0000-000096830000}"/>
    <cellStyle name="40% - Accent6 3 2 5 2 3 2" xfId="31054" xr:uid="{00000000-0005-0000-0000-000097830000}"/>
    <cellStyle name="40% - Accent6 3 2 5 2 3 2 2" xfId="31055" xr:uid="{00000000-0005-0000-0000-000098830000}"/>
    <cellStyle name="40% - Accent6 3 2 5 2 3 2 3" xfId="31056" xr:uid="{00000000-0005-0000-0000-000099830000}"/>
    <cellStyle name="40% - Accent6 3 2 5 2 3 3" xfId="31057" xr:uid="{00000000-0005-0000-0000-00009A830000}"/>
    <cellStyle name="40% - Accent6 3 2 5 2 3 4" xfId="31058" xr:uid="{00000000-0005-0000-0000-00009B830000}"/>
    <cellStyle name="40% - Accent6 3 2 5 2 4" xfId="31059" xr:uid="{00000000-0005-0000-0000-00009C830000}"/>
    <cellStyle name="40% - Accent6 3 2 5 2 4 2" xfId="31060" xr:uid="{00000000-0005-0000-0000-00009D830000}"/>
    <cellStyle name="40% - Accent6 3 2 5 2 4 3" xfId="31061" xr:uid="{00000000-0005-0000-0000-00009E830000}"/>
    <cellStyle name="40% - Accent6 3 2 5 2 5" xfId="31062" xr:uid="{00000000-0005-0000-0000-00009F830000}"/>
    <cellStyle name="40% - Accent6 3 2 5 2 5 2" xfId="31063" xr:uid="{00000000-0005-0000-0000-0000A0830000}"/>
    <cellStyle name="40% - Accent6 3 2 5 2 6" xfId="31064" xr:uid="{00000000-0005-0000-0000-0000A1830000}"/>
    <cellStyle name="40% - Accent6 3 2 5 2 6 2" xfId="31065" xr:uid="{00000000-0005-0000-0000-0000A2830000}"/>
    <cellStyle name="40% - Accent6 3 2 5 2 7" xfId="31066" xr:uid="{00000000-0005-0000-0000-0000A3830000}"/>
    <cellStyle name="40% - Accent6 3 2 5 3" xfId="31067" xr:uid="{00000000-0005-0000-0000-0000A4830000}"/>
    <cellStyle name="40% - Accent6 3 2 5 3 2" xfId="31068" xr:uid="{00000000-0005-0000-0000-0000A5830000}"/>
    <cellStyle name="40% - Accent6 3 2 5 3 2 2" xfId="31069" xr:uid="{00000000-0005-0000-0000-0000A6830000}"/>
    <cellStyle name="40% - Accent6 3 2 5 3 2 3" xfId="31070" xr:uid="{00000000-0005-0000-0000-0000A7830000}"/>
    <cellStyle name="40% - Accent6 3 2 5 3 3" xfId="31071" xr:uid="{00000000-0005-0000-0000-0000A8830000}"/>
    <cellStyle name="40% - Accent6 3 2 5 3 3 2" xfId="31072" xr:uid="{00000000-0005-0000-0000-0000A9830000}"/>
    <cellStyle name="40% - Accent6 3 2 5 3 4" xfId="31073" xr:uid="{00000000-0005-0000-0000-0000AA830000}"/>
    <cellStyle name="40% - Accent6 3 2 5 3 4 2" xfId="31074" xr:uid="{00000000-0005-0000-0000-0000AB830000}"/>
    <cellStyle name="40% - Accent6 3 2 5 3 5" xfId="31075" xr:uid="{00000000-0005-0000-0000-0000AC830000}"/>
    <cellStyle name="40% - Accent6 3 2 5 4" xfId="31076" xr:uid="{00000000-0005-0000-0000-0000AD830000}"/>
    <cellStyle name="40% - Accent6 3 2 5 4 2" xfId="31077" xr:uid="{00000000-0005-0000-0000-0000AE830000}"/>
    <cellStyle name="40% - Accent6 3 2 5 4 2 2" xfId="31078" xr:uid="{00000000-0005-0000-0000-0000AF830000}"/>
    <cellStyle name="40% - Accent6 3 2 5 4 2 3" xfId="31079" xr:uid="{00000000-0005-0000-0000-0000B0830000}"/>
    <cellStyle name="40% - Accent6 3 2 5 4 3" xfId="31080" xr:uid="{00000000-0005-0000-0000-0000B1830000}"/>
    <cellStyle name="40% - Accent6 3 2 5 4 4" xfId="31081" xr:uid="{00000000-0005-0000-0000-0000B2830000}"/>
    <cellStyle name="40% - Accent6 3 2 5 5" xfId="31082" xr:uid="{00000000-0005-0000-0000-0000B3830000}"/>
    <cellStyle name="40% - Accent6 3 2 5 5 2" xfId="31083" xr:uid="{00000000-0005-0000-0000-0000B4830000}"/>
    <cellStyle name="40% - Accent6 3 2 5 5 3" xfId="31084" xr:uid="{00000000-0005-0000-0000-0000B5830000}"/>
    <cellStyle name="40% - Accent6 3 2 5 6" xfId="31085" xr:uid="{00000000-0005-0000-0000-0000B6830000}"/>
    <cellStyle name="40% - Accent6 3 2 5 6 2" xfId="31086" xr:uid="{00000000-0005-0000-0000-0000B7830000}"/>
    <cellStyle name="40% - Accent6 3 2 5 7" xfId="31087" xr:uid="{00000000-0005-0000-0000-0000B8830000}"/>
    <cellStyle name="40% - Accent6 3 2 5 7 2" xfId="31088" xr:uid="{00000000-0005-0000-0000-0000B9830000}"/>
    <cellStyle name="40% - Accent6 3 2 5 8" xfId="31089" xr:uid="{00000000-0005-0000-0000-0000BA830000}"/>
    <cellStyle name="40% - Accent6 3 2 6" xfId="31090" xr:uid="{00000000-0005-0000-0000-0000BB830000}"/>
    <cellStyle name="40% - Accent6 3 2 6 2" xfId="31091" xr:uid="{00000000-0005-0000-0000-0000BC830000}"/>
    <cellStyle name="40% - Accent6 3 2 6 2 2" xfId="31092" xr:uid="{00000000-0005-0000-0000-0000BD830000}"/>
    <cellStyle name="40% - Accent6 3 2 6 2 2 2" xfId="31093" xr:uid="{00000000-0005-0000-0000-0000BE830000}"/>
    <cellStyle name="40% - Accent6 3 2 6 2 2 3" xfId="31094" xr:uid="{00000000-0005-0000-0000-0000BF830000}"/>
    <cellStyle name="40% - Accent6 3 2 6 2 3" xfId="31095" xr:uid="{00000000-0005-0000-0000-0000C0830000}"/>
    <cellStyle name="40% - Accent6 3 2 6 2 4" xfId="31096" xr:uid="{00000000-0005-0000-0000-0000C1830000}"/>
    <cellStyle name="40% - Accent6 3 2 6 3" xfId="31097" xr:uid="{00000000-0005-0000-0000-0000C2830000}"/>
    <cellStyle name="40% - Accent6 3 2 6 3 2" xfId="31098" xr:uid="{00000000-0005-0000-0000-0000C3830000}"/>
    <cellStyle name="40% - Accent6 3 2 6 3 2 2" xfId="31099" xr:uid="{00000000-0005-0000-0000-0000C4830000}"/>
    <cellStyle name="40% - Accent6 3 2 6 3 2 3" xfId="31100" xr:uid="{00000000-0005-0000-0000-0000C5830000}"/>
    <cellStyle name="40% - Accent6 3 2 6 3 3" xfId="31101" xr:uid="{00000000-0005-0000-0000-0000C6830000}"/>
    <cellStyle name="40% - Accent6 3 2 6 3 4" xfId="31102" xr:uid="{00000000-0005-0000-0000-0000C7830000}"/>
    <cellStyle name="40% - Accent6 3 2 6 4" xfId="31103" xr:uid="{00000000-0005-0000-0000-0000C8830000}"/>
    <cellStyle name="40% - Accent6 3 2 6 4 2" xfId="31104" xr:uid="{00000000-0005-0000-0000-0000C9830000}"/>
    <cellStyle name="40% - Accent6 3 2 6 4 3" xfId="31105" xr:uid="{00000000-0005-0000-0000-0000CA830000}"/>
    <cellStyle name="40% - Accent6 3 2 6 5" xfId="31106" xr:uid="{00000000-0005-0000-0000-0000CB830000}"/>
    <cellStyle name="40% - Accent6 3 2 6 5 2" xfId="31107" xr:uid="{00000000-0005-0000-0000-0000CC830000}"/>
    <cellStyle name="40% - Accent6 3 2 6 6" xfId="31108" xr:uid="{00000000-0005-0000-0000-0000CD830000}"/>
    <cellStyle name="40% - Accent6 3 2 6 6 2" xfId="31109" xr:uid="{00000000-0005-0000-0000-0000CE830000}"/>
    <cellStyle name="40% - Accent6 3 2 6 7" xfId="31110" xr:uid="{00000000-0005-0000-0000-0000CF830000}"/>
    <cellStyle name="40% - Accent6 3 2 7" xfId="31111" xr:uid="{00000000-0005-0000-0000-0000D0830000}"/>
    <cellStyle name="40% - Accent6 3 2 7 2" xfId="31112" xr:uid="{00000000-0005-0000-0000-0000D1830000}"/>
    <cellStyle name="40% - Accent6 3 2 7 2 2" xfId="31113" xr:uid="{00000000-0005-0000-0000-0000D2830000}"/>
    <cellStyle name="40% - Accent6 3 2 7 2 3" xfId="31114" xr:uid="{00000000-0005-0000-0000-0000D3830000}"/>
    <cellStyle name="40% - Accent6 3 2 7 3" xfId="31115" xr:uid="{00000000-0005-0000-0000-0000D4830000}"/>
    <cellStyle name="40% - Accent6 3 2 7 3 2" xfId="31116" xr:uid="{00000000-0005-0000-0000-0000D5830000}"/>
    <cellStyle name="40% - Accent6 3 2 7 4" xfId="31117" xr:uid="{00000000-0005-0000-0000-0000D6830000}"/>
    <cellStyle name="40% - Accent6 3 2 7 4 2" xfId="31118" xr:uid="{00000000-0005-0000-0000-0000D7830000}"/>
    <cellStyle name="40% - Accent6 3 2 7 5" xfId="31119" xr:uid="{00000000-0005-0000-0000-0000D8830000}"/>
    <cellStyle name="40% - Accent6 3 2 8" xfId="31120" xr:uid="{00000000-0005-0000-0000-0000D9830000}"/>
    <cellStyle name="40% - Accent6 3 2 8 2" xfId="31121" xr:uid="{00000000-0005-0000-0000-0000DA830000}"/>
    <cellStyle name="40% - Accent6 3 2 8 2 2" xfId="31122" xr:uid="{00000000-0005-0000-0000-0000DB830000}"/>
    <cellStyle name="40% - Accent6 3 2 8 2 3" xfId="31123" xr:uid="{00000000-0005-0000-0000-0000DC830000}"/>
    <cellStyle name="40% - Accent6 3 2 8 3" xfId="31124" xr:uid="{00000000-0005-0000-0000-0000DD830000}"/>
    <cellStyle name="40% - Accent6 3 2 8 4" xfId="31125" xr:uid="{00000000-0005-0000-0000-0000DE830000}"/>
    <cellStyle name="40% - Accent6 3 2 9" xfId="31126" xr:uid="{00000000-0005-0000-0000-0000DF830000}"/>
    <cellStyle name="40% - Accent6 3 2 9 2" xfId="31127" xr:uid="{00000000-0005-0000-0000-0000E0830000}"/>
    <cellStyle name="40% - Accent6 3 2 9 3" xfId="31128" xr:uid="{00000000-0005-0000-0000-0000E1830000}"/>
    <cellStyle name="40% - Accent6 3 20" xfId="56913" xr:uid="{00000000-0005-0000-0000-0000E2830000}"/>
    <cellStyle name="40% - Accent6 3 3" xfId="776" xr:uid="{00000000-0005-0000-0000-0000E3830000}"/>
    <cellStyle name="40% - Accent6 3 3 10" xfId="31130" xr:uid="{00000000-0005-0000-0000-0000E4830000}"/>
    <cellStyle name="40% - Accent6 3 3 10 2" xfId="31131" xr:uid="{00000000-0005-0000-0000-0000E5830000}"/>
    <cellStyle name="40% - Accent6 3 3 11" xfId="31132" xr:uid="{00000000-0005-0000-0000-0000E6830000}"/>
    <cellStyle name="40% - Accent6 3 3 11 2" xfId="31133" xr:uid="{00000000-0005-0000-0000-0000E7830000}"/>
    <cellStyle name="40% - Accent6 3 3 12" xfId="31134" xr:uid="{00000000-0005-0000-0000-0000E8830000}"/>
    <cellStyle name="40% - Accent6 3 3 13" xfId="31129" xr:uid="{00000000-0005-0000-0000-0000E9830000}"/>
    <cellStyle name="40% - Accent6 3 3 14" xfId="53284" xr:uid="{00000000-0005-0000-0000-0000EA830000}"/>
    <cellStyle name="40% - Accent6 3 3 15" xfId="54639" xr:uid="{00000000-0005-0000-0000-0000EB830000}"/>
    <cellStyle name="40% - Accent6 3 3 16" xfId="56165" xr:uid="{00000000-0005-0000-0000-0000EC830000}"/>
    <cellStyle name="40% - Accent6 3 3 17" xfId="57543" xr:uid="{00000000-0005-0000-0000-0000ED830000}"/>
    <cellStyle name="40% - Accent6 3 3 2" xfId="31135" xr:uid="{00000000-0005-0000-0000-0000EE830000}"/>
    <cellStyle name="40% - Accent6 3 3 2 10" xfId="31136" xr:uid="{00000000-0005-0000-0000-0000EF830000}"/>
    <cellStyle name="40% - Accent6 3 3 2 2" xfId="31137" xr:uid="{00000000-0005-0000-0000-0000F0830000}"/>
    <cellStyle name="40% - Accent6 3 3 2 2 2" xfId="31138" xr:uid="{00000000-0005-0000-0000-0000F1830000}"/>
    <cellStyle name="40% - Accent6 3 3 2 2 2 2" xfId="31139" xr:uid="{00000000-0005-0000-0000-0000F2830000}"/>
    <cellStyle name="40% - Accent6 3 3 2 2 2 2 2" xfId="31140" xr:uid="{00000000-0005-0000-0000-0000F3830000}"/>
    <cellStyle name="40% - Accent6 3 3 2 2 2 2 2 2" xfId="31141" xr:uid="{00000000-0005-0000-0000-0000F4830000}"/>
    <cellStyle name="40% - Accent6 3 3 2 2 2 2 2 3" xfId="31142" xr:uid="{00000000-0005-0000-0000-0000F5830000}"/>
    <cellStyle name="40% - Accent6 3 3 2 2 2 2 3" xfId="31143" xr:uid="{00000000-0005-0000-0000-0000F6830000}"/>
    <cellStyle name="40% - Accent6 3 3 2 2 2 2 4" xfId="31144" xr:uid="{00000000-0005-0000-0000-0000F7830000}"/>
    <cellStyle name="40% - Accent6 3 3 2 2 2 3" xfId="31145" xr:uid="{00000000-0005-0000-0000-0000F8830000}"/>
    <cellStyle name="40% - Accent6 3 3 2 2 2 3 2" xfId="31146" xr:uid="{00000000-0005-0000-0000-0000F9830000}"/>
    <cellStyle name="40% - Accent6 3 3 2 2 2 3 2 2" xfId="31147" xr:uid="{00000000-0005-0000-0000-0000FA830000}"/>
    <cellStyle name="40% - Accent6 3 3 2 2 2 3 2 3" xfId="31148" xr:uid="{00000000-0005-0000-0000-0000FB830000}"/>
    <cellStyle name="40% - Accent6 3 3 2 2 2 3 3" xfId="31149" xr:uid="{00000000-0005-0000-0000-0000FC830000}"/>
    <cellStyle name="40% - Accent6 3 3 2 2 2 3 4" xfId="31150" xr:uid="{00000000-0005-0000-0000-0000FD830000}"/>
    <cellStyle name="40% - Accent6 3 3 2 2 2 4" xfId="31151" xr:uid="{00000000-0005-0000-0000-0000FE830000}"/>
    <cellStyle name="40% - Accent6 3 3 2 2 2 4 2" xfId="31152" xr:uid="{00000000-0005-0000-0000-0000FF830000}"/>
    <cellStyle name="40% - Accent6 3 3 2 2 2 4 3" xfId="31153" xr:uid="{00000000-0005-0000-0000-000000840000}"/>
    <cellStyle name="40% - Accent6 3 3 2 2 2 5" xfId="31154" xr:uid="{00000000-0005-0000-0000-000001840000}"/>
    <cellStyle name="40% - Accent6 3 3 2 2 2 5 2" xfId="31155" xr:uid="{00000000-0005-0000-0000-000002840000}"/>
    <cellStyle name="40% - Accent6 3 3 2 2 2 6" xfId="31156" xr:uid="{00000000-0005-0000-0000-000003840000}"/>
    <cellStyle name="40% - Accent6 3 3 2 2 2 6 2" xfId="31157" xr:uid="{00000000-0005-0000-0000-000004840000}"/>
    <cellStyle name="40% - Accent6 3 3 2 2 2 7" xfId="31158" xr:uid="{00000000-0005-0000-0000-000005840000}"/>
    <cellStyle name="40% - Accent6 3 3 2 2 3" xfId="31159" xr:uid="{00000000-0005-0000-0000-000006840000}"/>
    <cellStyle name="40% - Accent6 3 3 2 2 3 2" xfId="31160" xr:uid="{00000000-0005-0000-0000-000007840000}"/>
    <cellStyle name="40% - Accent6 3 3 2 2 3 2 2" xfId="31161" xr:uid="{00000000-0005-0000-0000-000008840000}"/>
    <cellStyle name="40% - Accent6 3 3 2 2 3 2 3" xfId="31162" xr:uid="{00000000-0005-0000-0000-000009840000}"/>
    <cellStyle name="40% - Accent6 3 3 2 2 3 3" xfId="31163" xr:uid="{00000000-0005-0000-0000-00000A840000}"/>
    <cellStyle name="40% - Accent6 3 3 2 2 3 3 2" xfId="31164" xr:uid="{00000000-0005-0000-0000-00000B840000}"/>
    <cellStyle name="40% - Accent6 3 3 2 2 3 4" xfId="31165" xr:uid="{00000000-0005-0000-0000-00000C840000}"/>
    <cellStyle name="40% - Accent6 3 3 2 2 3 4 2" xfId="31166" xr:uid="{00000000-0005-0000-0000-00000D840000}"/>
    <cellStyle name="40% - Accent6 3 3 2 2 3 5" xfId="31167" xr:uid="{00000000-0005-0000-0000-00000E840000}"/>
    <cellStyle name="40% - Accent6 3 3 2 2 4" xfId="31168" xr:uid="{00000000-0005-0000-0000-00000F840000}"/>
    <cellStyle name="40% - Accent6 3 3 2 2 4 2" xfId="31169" xr:uid="{00000000-0005-0000-0000-000010840000}"/>
    <cellStyle name="40% - Accent6 3 3 2 2 4 2 2" xfId="31170" xr:uid="{00000000-0005-0000-0000-000011840000}"/>
    <cellStyle name="40% - Accent6 3 3 2 2 4 2 3" xfId="31171" xr:uid="{00000000-0005-0000-0000-000012840000}"/>
    <cellStyle name="40% - Accent6 3 3 2 2 4 3" xfId="31172" xr:uid="{00000000-0005-0000-0000-000013840000}"/>
    <cellStyle name="40% - Accent6 3 3 2 2 4 4" xfId="31173" xr:uid="{00000000-0005-0000-0000-000014840000}"/>
    <cellStyle name="40% - Accent6 3 3 2 2 5" xfId="31174" xr:uid="{00000000-0005-0000-0000-000015840000}"/>
    <cellStyle name="40% - Accent6 3 3 2 2 5 2" xfId="31175" xr:uid="{00000000-0005-0000-0000-000016840000}"/>
    <cellStyle name="40% - Accent6 3 3 2 2 5 3" xfId="31176" xr:uid="{00000000-0005-0000-0000-000017840000}"/>
    <cellStyle name="40% - Accent6 3 3 2 2 6" xfId="31177" xr:uid="{00000000-0005-0000-0000-000018840000}"/>
    <cellStyle name="40% - Accent6 3 3 2 2 6 2" xfId="31178" xr:uid="{00000000-0005-0000-0000-000019840000}"/>
    <cellStyle name="40% - Accent6 3 3 2 2 7" xfId="31179" xr:uid="{00000000-0005-0000-0000-00001A840000}"/>
    <cellStyle name="40% - Accent6 3 3 2 2 7 2" xfId="31180" xr:uid="{00000000-0005-0000-0000-00001B840000}"/>
    <cellStyle name="40% - Accent6 3 3 2 2 8" xfId="31181" xr:uid="{00000000-0005-0000-0000-00001C840000}"/>
    <cellStyle name="40% - Accent6 3 3 2 3" xfId="31182" xr:uid="{00000000-0005-0000-0000-00001D840000}"/>
    <cellStyle name="40% - Accent6 3 3 2 3 2" xfId="31183" xr:uid="{00000000-0005-0000-0000-00001E840000}"/>
    <cellStyle name="40% - Accent6 3 3 2 3 2 2" xfId="31184" xr:uid="{00000000-0005-0000-0000-00001F840000}"/>
    <cellStyle name="40% - Accent6 3 3 2 3 2 2 2" xfId="31185" xr:uid="{00000000-0005-0000-0000-000020840000}"/>
    <cellStyle name="40% - Accent6 3 3 2 3 2 2 2 2" xfId="31186" xr:uid="{00000000-0005-0000-0000-000021840000}"/>
    <cellStyle name="40% - Accent6 3 3 2 3 2 2 2 3" xfId="31187" xr:uid="{00000000-0005-0000-0000-000022840000}"/>
    <cellStyle name="40% - Accent6 3 3 2 3 2 2 3" xfId="31188" xr:uid="{00000000-0005-0000-0000-000023840000}"/>
    <cellStyle name="40% - Accent6 3 3 2 3 2 2 4" xfId="31189" xr:uid="{00000000-0005-0000-0000-000024840000}"/>
    <cellStyle name="40% - Accent6 3 3 2 3 2 3" xfId="31190" xr:uid="{00000000-0005-0000-0000-000025840000}"/>
    <cellStyle name="40% - Accent6 3 3 2 3 2 3 2" xfId="31191" xr:uid="{00000000-0005-0000-0000-000026840000}"/>
    <cellStyle name="40% - Accent6 3 3 2 3 2 3 2 2" xfId="31192" xr:uid="{00000000-0005-0000-0000-000027840000}"/>
    <cellStyle name="40% - Accent6 3 3 2 3 2 3 2 3" xfId="31193" xr:uid="{00000000-0005-0000-0000-000028840000}"/>
    <cellStyle name="40% - Accent6 3 3 2 3 2 3 3" xfId="31194" xr:uid="{00000000-0005-0000-0000-000029840000}"/>
    <cellStyle name="40% - Accent6 3 3 2 3 2 3 4" xfId="31195" xr:uid="{00000000-0005-0000-0000-00002A840000}"/>
    <cellStyle name="40% - Accent6 3 3 2 3 2 4" xfId="31196" xr:uid="{00000000-0005-0000-0000-00002B840000}"/>
    <cellStyle name="40% - Accent6 3 3 2 3 2 4 2" xfId="31197" xr:uid="{00000000-0005-0000-0000-00002C840000}"/>
    <cellStyle name="40% - Accent6 3 3 2 3 2 4 3" xfId="31198" xr:uid="{00000000-0005-0000-0000-00002D840000}"/>
    <cellStyle name="40% - Accent6 3 3 2 3 2 5" xfId="31199" xr:uid="{00000000-0005-0000-0000-00002E840000}"/>
    <cellStyle name="40% - Accent6 3 3 2 3 2 5 2" xfId="31200" xr:uid="{00000000-0005-0000-0000-00002F840000}"/>
    <cellStyle name="40% - Accent6 3 3 2 3 2 6" xfId="31201" xr:uid="{00000000-0005-0000-0000-000030840000}"/>
    <cellStyle name="40% - Accent6 3 3 2 3 2 6 2" xfId="31202" xr:uid="{00000000-0005-0000-0000-000031840000}"/>
    <cellStyle name="40% - Accent6 3 3 2 3 2 7" xfId="31203" xr:uid="{00000000-0005-0000-0000-000032840000}"/>
    <cellStyle name="40% - Accent6 3 3 2 3 3" xfId="31204" xr:uid="{00000000-0005-0000-0000-000033840000}"/>
    <cellStyle name="40% - Accent6 3 3 2 3 3 2" xfId="31205" xr:uid="{00000000-0005-0000-0000-000034840000}"/>
    <cellStyle name="40% - Accent6 3 3 2 3 3 2 2" xfId="31206" xr:uid="{00000000-0005-0000-0000-000035840000}"/>
    <cellStyle name="40% - Accent6 3 3 2 3 3 2 3" xfId="31207" xr:uid="{00000000-0005-0000-0000-000036840000}"/>
    <cellStyle name="40% - Accent6 3 3 2 3 3 3" xfId="31208" xr:uid="{00000000-0005-0000-0000-000037840000}"/>
    <cellStyle name="40% - Accent6 3 3 2 3 3 3 2" xfId="31209" xr:uid="{00000000-0005-0000-0000-000038840000}"/>
    <cellStyle name="40% - Accent6 3 3 2 3 3 4" xfId="31210" xr:uid="{00000000-0005-0000-0000-000039840000}"/>
    <cellStyle name="40% - Accent6 3 3 2 3 3 4 2" xfId="31211" xr:uid="{00000000-0005-0000-0000-00003A840000}"/>
    <cellStyle name="40% - Accent6 3 3 2 3 3 5" xfId="31212" xr:uid="{00000000-0005-0000-0000-00003B840000}"/>
    <cellStyle name="40% - Accent6 3 3 2 3 4" xfId="31213" xr:uid="{00000000-0005-0000-0000-00003C840000}"/>
    <cellStyle name="40% - Accent6 3 3 2 3 4 2" xfId="31214" xr:uid="{00000000-0005-0000-0000-00003D840000}"/>
    <cellStyle name="40% - Accent6 3 3 2 3 4 2 2" xfId="31215" xr:uid="{00000000-0005-0000-0000-00003E840000}"/>
    <cellStyle name="40% - Accent6 3 3 2 3 4 2 3" xfId="31216" xr:uid="{00000000-0005-0000-0000-00003F840000}"/>
    <cellStyle name="40% - Accent6 3 3 2 3 4 3" xfId="31217" xr:uid="{00000000-0005-0000-0000-000040840000}"/>
    <cellStyle name="40% - Accent6 3 3 2 3 4 4" xfId="31218" xr:uid="{00000000-0005-0000-0000-000041840000}"/>
    <cellStyle name="40% - Accent6 3 3 2 3 5" xfId="31219" xr:uid="{00000000-0005-0000-0000-000042840000}"/>
    <cellStyle name="40% - Accent6 3 3 2 3 5 2" xfId="31220" xr:uid="{00000000-0005-0000-0000-000043840000}"/>
    <cellStyle name="40% - Accent6 3 3 2 3 5 3" xfId="31221" xr:uid="{00000000-0005-0000-0000-000044840000}"/>
    <cellStyle name="40% - Accent6 3 3 2 3 6" xfId="31222" xr:uid="{00000000-0005-0000-0000-000045840000}"/>
    <cellStyle name="40% - Accent6 3 3 2 3 6 2" xfId="31223" xr:uid="{00000000-0005-0000-0000-000046840000}"/>
    <cellStyle name="40% - Accent6 3 3 2 3 7" xfId="31224" xr:uid="{00000000-0005-0000-0000-000047840000}"/>
    <cellStyle name="40% - Accent6 3 3 2 3 7 2" xfId="31225" xr:uid="{00000000-0005-0000-0000-000048840000}"/>
    <cellStyle name="40% - Accent6 3 3 2 3 8" xfId="31226" xr:uid="{00000000-0005-0000-0000-000049840000}"/>
    <cellStyle name="40% - Accent6 3 3 2 4" xfId="31227" xr:uid="{00000000-0005-0000-0000-00004A840000}"/>
    <cellStyle name="40% - Accent6 3 3 2 4 2" xfId="31228" xr:uid="{00000000-0005-0000-0000-00004B840000}"/>
    <cellStyle name="40% - Accent6 3 3 2 4 2 2" xfId="31229" xr:uid="{00000000-0005-0000-0000-00004C840000}"/>
    <cellStyle name="40% - Accent6 3 3 2 4 2 2 2" xfId="31230" xr:uid="{00000000-0005-0000-0000-00004D840000}"/>
    <cellStyle name="40% - Accent6 3 3 2 4 2 2 3" xfId="31231" xr:uid="{00000000-0005-0000-0000-00004E840000}"/>
    <cellStyle name="40% - Accent6 3 3 2 4 2 3" xfId="31232" xr:uid="{00000000-0005-0000-0000-00004F840000}"/>
    <cellStyle name="40% - Accent6 3 3 2 4 2 4" xfId="31233" xr:uid="{00000000-0005-0000-0000-000050840000}"/>
    <cellStyle name="40% - Accent6 3 3 2 4 3" xfId="31234" xr:uid="{00000000-0005-0000-0000-000051840000}"/>
    <cellStyle name="40% - Accent6 3 3 2 4 3 2" xfId="31235" xr:uid="{00000000-0005-0000-0000-000052840000}"/>
    <cellStyle name="40% - Accent6 3 3 2 4 3 2 2" xfId="31236" xr:uid="{00000000-0005-0000-0000-000053840000}"/>
    <cellStyle name="40% - Accent6 3 3 2 4 3 2 3" xfId="31237" xr:uid="{00000000-0005-0000-0000-000054840000}"/>
    <cellStyle name="40% - Accent6 3 3 2 4 3 3" xfId="31238" xr:uid="{00000000-0005-0000-0000-000055840000}"/>
    <cellStyle name="40% - Accent6 3 3 2 4 3 4" xfId="31239" xr:uid="{00000000-0005-0000-0000-000056840000}"/>
    <cellStyle name="40% - Accent6 3 3 2 4 4" xfId="31240" xr:uid="{00000000-0005-0000-0000-000057840000}"/>
    <cellStyle name="40% - Accent6 3 3 2 4 4 2" xfId="31241" xr:uid="{00000000-0005-0000-0000-000058840000}"/>
    <cellStyle name="40% - Accent6 3 3 2 4 4 3" xfId="31242" xr:uid="{00000000-0005-0000-0000-000059840000}"/>
    <cellStyle name="40% - Accent6 3 3 2 4 5" xfId="31243" xr:uid="{00000000-0005-0000-0000-00005A840000}"/>
    <cellStyle name="40% - Accent6 3 3 2 4 5 2" xfId="31244" xr:uid="{00000000-0005-0000-0000-00005B840000}"/>
    <cellStyle name="40% - Accent6 3 3 2 4 6" xfId="31245" xr:uid="{00000000-0005-0000-0000-00005C840000}"/>
    <cellStyle name="40% - Accent6 3 3 2 4 6 2" xfId="31246" xr:uid="{00000000-0005-0000-0000-00005D840000}"/>
    <cellStyle name="40% - Accent6 3 3 2 4 7" xfId="31247" xr:uid="{00000000-0005-0000-0000-00005E840000}"/>
    <cellStyle name="40% - Accent6 3 3 2 5" xfId="31248" xr:uid="{00000000-0005-0000-0000-00005F840000}"/>
    <cellStyle name="40% - Accent6 3 3 2 5 2" xfId="31249" xr:uid="{00000000-0005-0000-0000-000060840000}"/>
    <cellStyle name="40% - Accent6 3 3 2 5 2 2" xfId="31250" xr:uid="{00000000-0005-0000-0000-000061840000}"/>
    <cellStyle name="40% - Accent6 3 3 2 5 2 3" xfId="31251" xr:uid="{00000000-0005-0000-0000-000062840000}"/>
    <cellStyle name="40% - Accent6 3 3 2 5 3" xfId="31252" xr:uid="{00000000-0005-0000-0000-000063840000}"/>
    <cellStyle name="40% - Accent6 3 3 2 5 3 2" xfId="31253" xr:uid="{00000000-0005-0000-0000-000064840000}"/>
    <cellStyle name="40% - Accent6 3 3 2 5 4" xfId="31254" xr:uid="{00000000-0005-0000-0000-000065840000}"/>
    <cellStyle name="40% - Accent6 3 3 2 5 4 2" xfId="31255" xr:uid="{00000000-0005-0000-0000-000066840000}"/>
    <cellStyle name="40% - Accent6 3 3 2 5 5" xfId="31256" xr:uid="{00000000-0005-0000-0000-000067840000}"/>
    <cellStyle name="40% - Accent6 3 3 2 6" xfId="31257" xr:uid="{00000000-0005-0000-0000-000068840000}"/>
    <cellStyle name="40% - Accent6 3 3 2 6 2" xfId="31258" xr:uid="{00000000-0005-0000-0000-000069840000}"/>
    <cellStyle name="40% - Accent6 3 3 2 6 2 2" xfId="31259" xr:uid="{00000000-0005-0000-0000-00006A840000}"/>
    <cellStyle name="40% - Accent6 3 3 2 6 2 3" xfId="31260" xr:uid="{00000000-0005-0000-0000-00006B840000}"/>
    <cellStyle name="40% - Accent6 3 3 2 6 3" xfId="31261" xr:uid="{00000000-0005-0000-0000-00006C840000}"/>
    <cellStyle name="40% - Accent6 3 3 2 6 4" xfId="31262" xr:uid="{00000000-0005-0000-0000-00006D840000}"/>
    <cellStyle name="40% - Accent6 3 3 2 7" xfId="31263" xr:uid="{00000000-0005-0000-0000-00006E840000}"/>
    <cellStyle name="40% - Accent6 3 3 2 7 2" xfId="31264" xr:uid="{00000000-0005-0000-0000-00006F840000}"/>
    <cellStyle name="40% - Accent6 3 3 2 7 3" xfId="31265" xr:uid="{00000000-0005-0000-0000-000070840000}"/>
    <cellStyle name="40% - Accent6 3 3 2 8" xfId="31266" xr:uid="{00000000-0005-0000-0000-000071840000}"/>
    <cellStyle name="40% - Accent6 3 3 2 8 2" xfId="31267" xr:uid="{00000000-0005-0000-0000-000072840000}"/>
    <cellStyle name="40% - Accent6 3 3 2 9" xfId="31268" xr:uid="{00000000-0005-0000-0000-000073840000}"/>
    <cellStyle name="40% - Accent6 3 3 2 9 2" xfId="31269" xr:uid="{00000000-0005-0000-0000-000074840000}"/>
    <cellStyle name="40% - Accent6 3 3 3" xfId="31270" xr:uid="{00000000-0005-0000-0000-000075840000}"/>
    <cellStyle name="40% - Accent6 3 3 3 10" xfId="31271" xr:uid="{00000000-0005-0000-0000-000076840000}"/>
    <cellStyle name="40% - Accent6 3 3 3 2" xfId="31272" xr:uid="{00000000-0005-0000-0000-000077840000}"/>
    <cellStyle name="40% - Accent6 3 3 3 2 2" xfId="31273" xr:uid="{00000000-0005-0000-0000-000078840000}"/>
    <cellStyle name="40% - Accent6 3 3 3 2 2 2" xfId="31274" xr:uid="{00000000-0005-0000-0000-000079840000}"/>
    <cellStyle name="40% - Accent6 3 3 3 2 2 2 2" xfId="31275" xr:uid="{00000000-0005-0000-0000-00007A840000}"/>
    <cellStyle name="40% - Accent6 3 3 3 2 2 2 2 2" xfId="31276" xr:uid="{00000000-0005-0000-0000-00007B840000}"/>
    <cellStyle name="40% - Accent6 3 3 3 2 2 2 2 3" xfId="31277" xr:uid="{00000000-0005-0000-0000-00007C840000}"/>
    <cellStyle name="40% - Accent6 3 3 3 2 2 2 3" xfId="31278" xr:uid="{00000000-0005-0000-0000-00007D840000}"/>
    <cellStyle name="40% - Accent6 3 3 3 2 2 2 4" xfId="31279" xr:uid="{00000000-0005-0000-0000-00007E840000}"/>
    <cellStyle name="40% - Accent6 3 3 3 2 2 3" xfId="31280" xr:uid="{00000000-0005-0000-0000-00007F840000}"/>
    <cellStyle name="40% - Accent6 3 3 3 2 2 3 2" xfId="31281" xr:uid="{00000000-0005-0000-0000-000080840000}"/>
    <cellStyle name="40% - Accent6 3 3 3 2 2 3 2 2" xfId="31282" xr:uid="{00000000-0005-0000-0000-000081840000}"/>
    <cellStyle name="40% - Accent6 3 3 3 2 2 3 2 3" xfId="31283" xr:uid="{00000000-0005-0000-0000-000082840000}"/>
    <cellStyle name="40% - Accent6 3 3 3 2 2 3 3" xfId="31284" xr:uid="{00000000-0005-0000-0000-000083840000}"/>
    <cellStyle name="40% - Accent6 3 3 3 2 2 3 4" xfId="31285" xr:uid="{00000000-0005-0000-0000-000084840000}"/>
    <cellStyle name="40% - Accent6 3 3 3 2 2 4" xfId="31286" xr:uid="{00000000-0005-0000-0000-000085840000}"/>
    <cellStyle name="40% - Accent6 3 3 3 2 2 4 2" xfId="31287" xr:uid="{00000000-0005-0000-0000-000086840000}"/>
    <cellStyle name="40% - Accent6 3 3 3 2 2 4 3" xfId="31288" xr:uid="{00000000-0005-0000-0000-000087840000}"/>
    <cellStyle name="40% - Accent6 3 3 3 2 2 5" xfId="31289" xr:uid="{00000000-0005-0000-0000-000088840000}"/>
    <cellStyle name="40% - Accent6 3 3 3 2 2 5 2" xfId="31290" xr:uid="{00000000-0005-0000-0000-000089840000}"/>
    <cellStyle name="40% - Accent6 3 3 3 2 2 6" xfId="31291" xr:uid="{00000000-0005-0000-0000-00008A840000}"/>
    <cellStyle name="40% - Accent6 3 3 3 2 2 6 2" xfId="31292" xr:uid="{00000000-0005-0000-0000-00008B840000}"/>
    <cellStyle name="40% - Accent6 3 3 3 2 2 7" xfId="31293" xr:uid="{00000000-0005-0000-0000-00008C840000}"/>
    <cellStyle name="40% - Accent6 3 3 3 2 3" xfId="31294" xr:uid="{00000000-0005-0000-0000-00008D840000}"/>
    <cellStyle name="40% - Accent6 3 3 3 2 3 2" xfId="31295" xr:uid="{00000000-0005-0000-0000-00008E840000}"/>
    <cellStyle name="40% - Accent6 3 3 3 2 3 2 2" xfId="31296" xr:uid="{00000000-0005-0000-0000-00008F840000}"/>
    <cellStyle name="40% - Accent6 3 3 3 2 3 2 3" xfId="31297" xr:uid="{00000000-0005-0000-0000-000090840000}"/>
    <cellStyle name="40% - Accent6 3 3 3 2 3 3" xfId="31298" xr:uid="{00000000-0005-0000-0000-000091840000}"/>
    <cellStyle name="40% - Accent6 3 3 3 2 3 3 2" xfId="31299" xr:uid="{00000000-0005-0000-0000-000092840000}"/>
    <cellStyle name="40% - Accent6 3 3 3 2 3 4" xfId="31300" xr:uid="{00000000-0005-0000-0000-000093840000}"/>
    <cellStyle name="40% - Accent6 3 3 3 2 3 4 2" xfId="31301" xr:uid="{00000000-0005-0000-0000-000094840000}"/>
    <cellStyle name="40% - Accent6 3 3 3 2 3 5" xfId="31302" xr:uid="{00000000-0005-0000-0000-000095840000}"/>
    <cellStyle name="40% - Accent6 3 3 3 2 4" xfId="31303" xr:uid="{00000000-0005-0000-0000-000096840000}"/>
    <cellStyle name="40% - Accent6 3 3 3 2 4 2" xfId="31304" xr:uid="{00000000-0005-0000-0000-000097840000}"/>
    <cellStyle name="40% - Accent6 3 3 3 2 4 2 2" xfId="31305" xr:uid="{00000000-0005-0000-0000-000098840000}"/>
    <cellStyle name="40% - Accent6 3 3 3 2 4 2 3" xfId="31306" xr:uid="{00000000-0005-0000-0000-000099840000}"/>
    <cellStyle name="40% - Accent6 3 3 3 2 4 3" xfId="31307" xr:uid="{00000000-0005-0000-0000-00009A840000}"/>
    <cellStyle name="40% - Accent6 3 3 3 2 4 4" xfId="31308" xr:uid="{00000000-0005-0000-0000-00009B840000}"/>
    <cellStyle name="40% - Accent6 3 3 3 2 5" xfId="31309" xr:uid="{00000000-0005-0000-0000-00009C840000}"/>
    <cellStyle name="40% - Accent6 3 3 3 2 5 2" xfId="31310" xr:uid="{00000000-0005-0000-0000-00009D840000}"/>
    <cellStyle name="40% - Accent6 3 3 3 2 5 3" xfId="31311" xr:uid="{00000000-0005-0000-0000-00009E840000}"/>
    <cellStyle name="40% - Accent6 3 3 3 2 6" xfId="31312" xr:uid="{00000000-0005-0000-0000-00009F840000}"/>
    <cellStyle name="40% - Accent6 3 3 3 2 6 2" xfId="31313" xr:uid="{00000000-0005-0000-0000-0000A0840000}"/>
    <cellStyle name="40% - Accent6 3 3 3 2 7" xfId="31314" xr:uid="{00000000-0005-0000-0000-0000A1840000}"/>
    <cellStyle name="40% - Accent6 3 3 3 2 7 2" xfId="31315" xr:uid="{00000000-0005-0000-0000-0000A2840000}"/>
    <cellStyle name="40% - Accent6 3 3 3 2 8" xfId="31316" xr:uid="{00000000-0005-0000-0000-0000A3840000}"/>
    <cellStyle name="40% - Accent6 3 3 3 3" xfId="31317" xr:uid="{00000000-0005-0000-0000-0000A4840000}"/>
    <cellStyle name="40% - Accent6 3 3 3 3 2" xfId="31318" xr:uid="{00000000-0005-0000-0000-0000A5840000}"/>
    <cellStyle name="40% - Accent6 3 3 3 3 2 2" xfId="31319" xr:uid="{00000000-0005-0000-0000-0000A6840000}"/>
    <cellStyle name="40% - Accent6 3 3 3 3 2 2 2" xfId="31320" xr:uid="{00000000-0005-0000-0000-0000A7840000}"/>
    <cellStyle name="40% - Accent6 3 3 3 3 2 2 2 2" xfId="31321" xr:uid="{00000000-0005-0000-0000-0000A8840000}"/>
    <cellStyle name="40% - Accent6 3 3 3 3 2 2 2 3" xfId="31322" xr:uid="{00000000-0005-0000-0000-0000A9840000}"/>
    <cellStyle name="40% - Accent6 3 3 3 3 2 2 3" xfId="31323" xr:uid="{00000000-0005-0000-0000-0000AA840000}"/>
    <cellStyle name="40% - Accent6 3 3 3 3 2 2 4" xfId="31324" xr:uid="{00000000-0005-0000-0000-0000AB840000}"/>
    <cellStyle name="40% - Accent6 3 3 3 3 2 3" xfId="31325" xr:uid="{00000000-0005-0000-0000-0000AC840000}"/>
    <cellStyle name="40% - Accent6 3 3 3 3 2 3 2" xfId="31326" xr:uid="{00000000-0005-0000-0000-0000AD840000}"/>
    <cellStyle name="40% - Accent6 3 3 3 3 2 3 2 2" xfId="31327" xr:uid="{00000000-0005-0000-0000-0000AE840000}"/>
    <cellStyle name="40% - Accent6 3 3 3 3 2 3 2 3" xfId="31328" xr:uid="{00000000-0005-0000-0000-0000AF840000}"/>
    <cellStyle name="40% - Accent6 3 3 3 3 2 3 3" xfId="31329" xr:uid="{00000000-0005-0000-0000-0000B0840000}"/>
    <cellStyle name="40% - Accent6 3 3 3 3 2 3 4" xfId="31330" xr:uid="{00000000-0005-0000-0000-0000B1840000}"/>
    <cellStyle name="40% - Accent6 3 3 3 3 2 4" xfId="31331" xr:uid="{00000000-0005-0000-0000-0000B2840000}"/>
    <cellStyle name="40% - Accent6 3 3 3 3 2 4 2" xfId="31332" xr:uid="{00000000-0005-0000-0000-0000B3840000}"/>
    <cellStyle name="40% - Accent6 3 3 3 3 2 4 3" xfId="31333" xr:uid="{00000000-0005-0000-0000-0000B4840000}"/>
    <cellStyle name="40% - Accent6 3 3 3 3 2 5" xfId="31334" xr:uid="{00000000-0005-0000-0000-0000B5840000}"/>
    <cellStyle name="40% - Accent6 3 3 3 3 2 5 2" xfId="31335" xr:uid="{00000000-0005-0000-0000-0000B6840000}"/>
    <cellStyle name="40% - Accent6 3 3 3 3 2 6" xfId="31336" xr:uid="{00000000-0005-0000-0000-0000B7840000}"/>
    <cellStyle name="40% - Accent6 3 3 3 3 2 6 2" xfId="31337" xr:uid="{00000000-0005-0000-0000-0000B8840000}"/>
    <cellStyle name="40% - Accent6 3 3 3 3 2 7" xfId="31338" xr:uid="{00000000-0005-0000-0000-0000B9840000}"/>
    <cellStyle name="40% - Accent6 3 3 3 3 3" xfId="31339" xr:uid="{00000000-0005-0000-0000-0000BA840000}"/>
    <cellStyle name="40% - Accent6 3 3 3 3 3 2" xfId="31340" xr:uid="{00000000-0005-0000-0000-0000BB840000}"/>
    <cellStyle name="40% - Accent6 3 3 3 3 3 2 2" xfId="31341" xr:uid="{00000000-0005-0000-0000-0000BC840000}"/>
    <cellStyle name="40% - Accent6 3 3 3 3 3 2 3" xfId="31342" xr:uid="{00000000-0005-0000-0000-0000BD840000}"/>
    <cellStyle name="40% - Accent6 3 3 3 3 3 3" xfId="31343" xr:uid="{00000000-0005-0000-0000-0000BE840000}"/>
    <cellStyle name="40% - Accent6 3 3 3 3 3 3 2" xfId="31344" xr:uid="{00000000-0005-0000-0000-0000BF840000}"/>
    <cellStyle name="40% - Accent6 3 3 3 3 3 4" xfId="31345" xr:uid="{00000000-0005-0000-0000-0000C0840000}"/>
    <cellStyle name="40% - Accent6 3 3 3 3 3 4 2" xfId="31346" xr:uid="{00000000-0005-0000-0000-0000C1840000}"/>
    <cellStyle name="40% - Accent6 3 3 3 3 3 5" xfId="31347" xr:uid="{00000000-0005-0000-0000-0000C2840000}"/>
    <cellStyle name="40% - Accent6 3 3 3 3 4" xfId="31348" xr:uid="{00000000-0005-0000-0000-0000C3840000}"/>
    <cellStyle name="40% - Accent6 3 3 3 3 4 2" xfId="31349" xr:uid="{00000000-0005-0000-0000-0000C4840000}"/>
    <cellStyle name="40% - Accent6 3 3 3 3 4 2 2" xfId="31350" xr:uid="{00000000-0005-0000-0000-0000C5840000}"/>
    <cellStyle name="40% - Accent6 3 3 3 3 4 2 3" xfId="31351" xr:uid="{00000000-0005-0000-0000-0000C6840000}"/>
    <cellStyle name="40% - Accent6 3 3 3 3 4 3" xfId="31352" xr:uid="{00000000-0005-0000-0000-0000C7840000}"/>
    <cellStyle name="40% - Accent6 3 3 3 3 4 4" xfId="31353" xr:uid="{00000000-0005-0000-0000-0000C8840000}"/>
    <cellStyle name="40% - Accent6 3 3 3 3 5" xfId="31354" xr:uid="{00000000-0005-0000-0000-0000C9840000}"/>
    <cellStyle name="40% - Accent6 3 3 3 3 5 2" xfId="31355" xr:uid="{00000000-0005-0000-0000-0000CA840000}"/>
    <cellStyle name="40% - Accent6 3 3 3 3 5 3" xfId="31356" xr:uid="{00000000-0005-0000-0000-0000CB840000}"/>
    <cellStyle name="40% - Accent6 3 3 3 3 6" xfId="31357" xr:uid="{00000000-0005-0000-0000-0000CC840000}"/>
    <cellStyle name="40% - Accent6 3 3 3 3 6 2" xfId="31358" xr:uid="{00000000-0005-0000-0000-0000CD840000}"/>
    <cellStyle name="40% - Accent6 3 3 3 3 7" xfId="31359" xr:uid="{00000000-0005-0000-0000-0000CE840000}"/>
    <cellStyle name="40% - Accent6 3 3 3 3 7 2" xfId="31360" xr:uid="{00000000-0005-0000-0000-0000CF840000}"/>
    <cellStyle name="40% - Accent6 3 3 3 3 8" xfId="31361" xr:uid="{00000000-0005-0000-0000-0000D0840000}"/>
    <cellStyle name="40% - Accent6 3 3 3 4" xfId="31362" xr:uid="{00000000-0005-0000-0000-0000D1840000}"/>
    <cellStyle name="40% - Accent6 3 3 3 4 2" xfId="31363" xr:uid="{00000000-0005-0000-0000-0000D2840000}"/>
    <cellStyle name="40% - Accent6 3 3 3 4 2 2" xfId="31364" xr:uid="{00000000-0005-0000-0000-0000D3840000}"/>
    <cellStyle name="40% - Accent6 3 3 3 4 2 2 2" xfId="31365" xr:uid="{00000000-0005-0000-0000-0000D4840000}"/>
    <cellStyle name="40% - Accent6 3 3 3 4 2 2 3" xfId="31366" xr:uid="{00000000-0005-0000-0000-0000D5840000}"/>
    <cellStyle name="40% - Accent6 3 3 3 4 2 3" xfId="31367" xr:uid="{00000000-0005-0000-0000-0000D6840000}"/>
    <cellStyle name="40% - Accent6 3 3 3 4 2 4" xfId="31368" xr:uid="{00000000-0005-0000-0000-0000D7840000}"/>
    <cellStyle name="40% - Accent6 3 3 3 4 3" xfId="31369" xr:uid="{00000000-0005-0000-0000-0000D8840000}"/>
    <cellStyle name="40% - Accent6 3 3 3 4 3 2" xfId="31370" xr:uid="{00000000-0005-0000-0000-0000D9840000}"/>
    <cellStyle name="40% - Accent6 3 3 3 4 3 2 2" xfId="31371" xr:uid="{00000000-0005-0000-0000-0000DA840000}"/>
    <cellStyle name="40% - Accent6 3 3 3 4 3 2 3" xfId="31372" xr:uid="{00000000-0005-0000-0000-0000DB840000}"/>
    <cellStyle name="40% - Accent6 3 3 3 4 3 3" xfId="31373" xr:uid="{00000000-0005-0000-0000-0000DC840000}"/>
    <cellStyle name="40% - Accent6 3 3 3 4 3 4" xfId="31374" xr:uid="{00000000-0005-0000-0000-0000DD840000}"/>
    <cellStyle name="40% - Accent6 3 3 3 4 4" xfId="31375" xr:uid="{00000000-0005-0000-0000-0000DE840000}"/>
    <cellStyle name="40% - Accent6 3 3 3 4 4 2" xfId="31376" xr:uid="{00000000-0005-0000-0000-0000DF840000}"/>
    <cellStyle name="40% - Accent6 3 3 3 4 4 3" xfId="31377" xr:uid="{00000000-0005-0000-0000-0000E0840000}"/>
    <cellStyle name="40% - Accent6 3 3 3 4 5" xfId="31378" xr:uid="{00000000-0005-0000-0000-0000E1840000}"/>
    <cellStyle name="40% - Accent6 3 3 3 4 5 2" xfId="31379" xr:uid="{00000000-0005-0000-0000-0000E2840000}"/>
    <cellStyle name="40% - Accent6 3 3 3 4 6" xfId="31380" xr:uid="{00000000-0005-0000-0000-0000E3840000}"/>
    <cellStyle name="40% - Accent6 3 3 3 4 6 2" xfId="31381" xr:uid="{00000000-0005-0000-0000-0000E4840000}"/>
    <cellStyle name="40% - Accent6 3 3 3 4 7" xfId="31382" xr:uid="{00000000-0005-0000-0000-0000E5840000}"/>
    <cellStyle name="40% - Accent6 3 3 3 5" xfId="31383" xr:uid="{00000000-0005-0000-0000-0000E6840000}"/>
    <cellStyle name="40% - Accent6 3 3 3 5 2" xfId="31384" xr:uid="{00000000-0005-0000-0000-0000E7840000}"/>
    <cellStyle name="40% - Accent6 3 3 3 5 2 2" xfId="31385" xr:uid="{00000000-0005-0000-0000-0000E8840000}"/>
    <cellStyle name="40% - Accent6 3 3 3 5 2 3" xfId="31386" xr:uid="{00000000-0005-0000-0000-0000E9840000}"/>
    <cellStyle name="40% - Accent6 3 3 3 5 3" xfId="31387" xr:uid="{00000000-0005-0000-0000-0000EA840000}"/>
    <cellStyle name="40% - Accent6 3 3 3 5 3 2" xfId="31388" xr:uid="{00000000-0005-0000-0000-0000EB840000}"/>
    <cellStyle name="40% - Accent6 3 3 3 5 4" xfId="31389" xr:uid="{00000000-0005-0000-0000-0000EC840000}"/>
    <cellStyle name="40% - Accent6 3 3 3 5 4 2" xfId="31390" xr:uid="{00000000-0005-0000-0000-0000ED840000}"/>
    <cellStyle name="40% - Accent6 3 3 3 5 5" xfId="31391" xr:uid="{00000000-0005-0000-0000-0000EE840000}"/>
    <cellStyle name="40% - Accent6 3 3 3 6" xfId="31392" xr:uid="{00000000-0005-0000-0000-0000EF840000}"/>
    <cellStyle name="40% - Accent6 3 3 3 6 2" xfId="31393" xr:uid="{00000000-0005-0000-0000-0000F0840000}"/>
    <cellStyle name="40% - Accent6 3 3 3 6 2 2" xfId="31394" xr:uid="{00000000-0005-0000-0000-0000F1840000}"/>
    <cellStyle name="40% - Accent6 3 3 3 6 2 3" xfId="31395" xr:uid="{00000000-0005-0000-0000-0000F2840000}"/>
    <cellStyle name="40% - Accent6 3 3 3 6 3" xfId="31396" xr:uid="{00000000-0005-0000-0000-0000F3840000}"/>
    <cellStyle name="40% - Accent6 3 3 3 6 4" xfId="31397" xr:uid="{00000000-0005-0000-0000-0000F4840000}"/>
    <cellStyle name="40% - Accent6 3 3 3 7" xfId="31398" xr:uid="{00000000-0005-0000-0000-0000F5840000}"/>
    <cellStyle name="40% - Accent6 3 3 3 7 2" xfId="31399" xr:uid="{00000000-0005-0000-0000-0000F6840000}"/>
    <cellStyle name="40% - Accent6 3 3 3 7 3" xfId="31400" xr:uid="{00000000-0005-0000-0000-0000F7840000}"/>
    <cellStyle name="40% - Accent6 3 3 3 8" xfId="31401" xr:uid="{00000000-0005-0000-0000-0000F8840000}"/>
    <cellStyle name="40% - Accent6 3 3 3 8 2" xfId="31402" xr:uid="{00000000-0005-0000-0000-0000F9840000}"/>
    <cellStyle name="40% - Accent6 3 3 3 9" xfId="31403" xr:uid="{00000000-0005-0000-0000-0000FA840000}"/>
    <cellStyle name="40% - Accent6 3 3 3 9 2" xfId="31404" xr:uid="{00000000-0005-0000-0000-0000FB840000}"/>
    <cellStyle name="40% - Accent6 3 3 4" xfId="31405" xr:uid="{00000000-0005-0000-0000-0000FC840000}"/>
    <cellStyle name="40% - Accent6 3 3 4 2" xfId="31406" xr:uid="{00000000-0005-0000-0000-0000FD840000}"/>
    <cellStyle name="40% - Accent6 3 3 4 2 2" xfId="31407" xr:uid="{00000000-0005-0000-0000-0000FE840000}"/>
    <cellStyle name="40% - Accent6 3 3 4 2 2 2" xfId="31408" xr:uid="{00000000-0005-0000-0000-0000FF840000}"/>
    <cellStyle name="40% - Accent6 3 3 4 2 2 2 2" xfId="31409" xr:uid="{00000000-0005-0000-0000-000000850000}"/>
    <cellStyle name="40% - Accent6 3 3 4 2 2 2 3" xfId="31410" xr:uid="{00000000-0005-0000-0000-000001850000}"/>
    <cellStyle name="40% - Accent6 3 3 4 2 2 3" xfId="31411" xr:uid="{00000000-0005-0000-0000-000002850000}"/>
    <cellStyle name="40% - Accent6 3 3 4 2 2 4" xfId="31412" xr:uid="{00000000-0005-0000-0000-000003850000}"/>
    <cellStyle name="40% - Accent6 3 3 4 2 3" xfId="31413" xr:uid="{00000000-0005-0000-0000-000004850000}"/>
    <cellStyle name="40% - Accent6 3 3 4 2 3 2" xfId="31414" xr:uid="{00000000-0005-0000-0000-000005850000}"/>
    <cellStyle name="40% - Accent6 3 3 4 2 3 2 2" xfId="31415" xr:uid="{00000000-0005-0000-0000-000006850000}"/>
    <cellStyle name="40% - Accent6 3 3 4 2 3 2 3" xfId="31416" xr:uid="{00000000-0005-0000-0000-000007850000}"/>
    <cellStyle name="40% - Accent6 3 3 4 2 3 3" xfId="31417" xr:uid="{00000000-0005-0000-0000-000008850000}"/>
    <cellStyle name="40% - Accent6 3 3 4 2 3 4" xfId="31418" xr:uid="{00000000-0005-0000-0000-000009850000}"/>
    <cellStyle name="40% - Accent6 3 3 4 2 4" xfId="31419" xr:uid="{00000000-0005-0000-0000-00000A850000}"/>
    <cellStyle name="40% - Accent6 3 3 4 2 4 2" xfId="31420" xr:uid="{00000000-0005-0000-0000-00000B850000}"/>
    <cellStyle name="40% - Accent6 3 3 4 2 4 3" xfId="31421" xr:uid="{00000000-0005-0000-0000-00000C850000}"/>
    <cellStyle name="40% - Accent6 3 3 4 2 5" xfId="31422" xr:uid="{00000000-0005-0000-0000-00000D850000}"/>
    <cellStyle name="40% - Accent6 3 3 4 2 5 2" xfId="31423" xr:uid="{00000000-0005-0000-0000-00000E850000}"/>
    <cellStyle name="40% - Accent6 3 3 4 2 6" xfId="31424" xr:uid="{00000000-0005-0000-0000-00000F850000}"/>
    <cellStyle name="40% - Accent6 3 3 4 2 6 2" xfId="31425" xr:uid="{00000000-0005-0000-0000-000010850000}"/>
    <cellStyle name="40% - Accent6 3 3 4 2 7" xfId="31426" xr:uid="{00000000-0005-0000-0000-000011850000}"/>
    <cellStyle name="40% - Accent6 3 3 4 3" xfId="31427" xr:uid="{00000000-0005-0000-0000-000012850000}"/>
    <cellStyle name="40% - Accent6 3 3 4 3 2" xfId="31428" xr:uid="{00000000-0005-0000-0000-000013850000}"/>
    <cellStyle name="40% - Accent6 3 3 4 3 2 2" xfId="31429" xr:uid="{00000000-0005-0000-0000-000014850000}"/>
    <cellStyle name="40% - Accent6 3 3 4 3 2 3" xfId="31430" xr:uid="{00000000-0005-0000-0000-000015850000}"/>
    <cellStyle name="40% - Accent6 3 3 4 3 3" xfId="31431" xr:uid="{00000000-0005-0000-0000-000016850000}"/>
    <cellStyle name="40% - Accent6 3 3 4 3 3 2" xfId="31432" xr:uid="{00000000-0005-0000-0000-000017850000}"/>
    <cellStyle name="40% - Accent6 3 3 4 3 4" xfId="31433" xr:uid="{00000000-0005-0000-0000-000018850000}"/>
    <cellStyle name="40% - Accent6 3 3 4 3 4 2" xfId="31434" xr:uid="{00000000-0005-0000-0000-000019850000}"/>
    <cellStyle name="40% - Accent6 3 3 4 3 5" xfId="31435" xr:uid="{00000000-0005-0000-0000-00001A850000}"/>
    <cellStyle name="40% - Accent6 3 3 4 4" xfId="31436" xr:uid="{00000000-0005-0000-0000-00001B850000}"/>
    <cellStyle name="40% - Accent6 3 3 4 4 2" xfId="31437" xr:uid="{00000000-0005-0000-0000-00001C850000}"/>
    <cellStyle name="40% - Accent6 3 3 4 4 2 2" xfId="31438" xr:uid="{00000000-0005-0000-0000-00001D850000}"/>
    <cellStyle name="40% - Accent6 3 3 4 4 2 3" xfId="31439" xr:uid="{00000000-0005-0000-0000-00001E850000}"/>
    <cellStyle name="40% - Accent6 3 3 4 4 3" xfId="31440" xr:uid="{00000000-0005-0000-0000-00001F850000}"/>
    <cellStyle name="40% - Accent6 3 3 4 4 4" xfId="31441" xr:uid="{00000000-0005-0000-0000-000020850000}"/>
    <cellStyle name="40% - Accent6 3 3 4 5" xfId="31442" xr:uid="{00000000-0005-0000-0000-000021850000}"/>
    <cellStyle name="40% - Accent6 3 3 4 5 2" xfId="31443" xr:uid="{00000000-0005-0000-0000-000022850000}"/>
    <cellStyle name="40% - Accent6 3 3 4 5 3" xfId="31444" xr:uid="{00000000-0005-0000-0000-000023850000}"/>
    <cellStyle name="40% - Accent6 3 3 4 6" xfId="31445" xr:uid="{00000000-0005-0000-0000-000024850000}"/>
    <cellStyle name="40% - Accent6 3 3 4 6 2" xfId="31446" xr:uid="{00000000-0005-0000-0000-000025850000}"/>
    <cellStyle name="40% - Accent6 3 3 4 7" xfId="31447" xr:uid="{00000000-0005-0000-0000-000026850000}"/>
    <cellStyle name="40% - Accent6 3 3 4 7 2" xfId="31448" xr:uid="{00000000-0005-0000-0000-000027850000}"/>
    <cellStyle name="40% - Accent6 3 3 4 8" xfId="31449" xr:uid="{00000000-0005-0000-0000-000028850000}"/>
    <cellStyle name="40% - Accent6 3 3 5" xfId="31450" xr:uid="{00000000-0005-0000-0000-000029850000}"/>
    <cellStyle name="40% - Accent6 3 3 5 2" xfId="31451" xr:uid="{00000000-0005-0000-0000-00002A850000}"/>
    <cellStyle name="40% - Accent6 3 3 5 2 2" xfId="31452" xr:uid="{00000000-0005-0000-0000-00002B850000}"/>
    <cellStyle name="40% - Accent6 3 3 5 2 2 2" xfId="31453" xr:uid="{00000000-0005-0000-0000-00002C850000}"/>
    <cellStyle name="40% - Accent6 3 3 5 2 2 2 2" xfId="31454" xr:uid="{00000000-0005-0000-0000-00002D850000}"/>
    <cellStyle name="40% - Accent6 3 3 5 2 2 2 3" xfId="31455" xr:uid="{00000000-0005-0000-0000-00002E850000}"/>
    <cellStyle name="40% - Accent6 3 3 5 2 2 3" xfId="31456" xr:uid="{00000000-0005-0000-0000-00002F850000}"/>
    <cellStyle name="40% - Accent6 3 3 5 2 2 4" xfId="31457" xr:uid="{00000000-0005-0000-0000-000030850000}"/>
    <cellStyle name="40% - Accent6 3 3 5 2 3" xfId="31458" xr:uid="{00000000-0005-0000-0000-000031850000}"/>
    <cellStyle name="40% - Accent6 3 3 5 2 3 2" xfId="31459" xr:uid="{00000000-0005-0000-0000-000032850000}"/>
    <cellStyle name="40% - Accent6 3 3 5 2 3 2 2" xfId="31460" xr:uid="{00000000-0005-0000-0000-000033850000}"/>
    <cellStyle name="40% - Accent6 3 3 5 2 3 2 3" xfId="31461" xr:uid="{00000000-0005-0000-0000-000034850000}"/>
    <cellStyle name="40% - Accent6 3 3 5 2 3 3" xfId="31462" xr:uid="{00000000-0005-0000-0000-000035850000}"/>
    <cellStyle name="40% - Accent6 3 3 5 2 3 4" xfId="31463" xr:uid="{00000000-0005-0000-0000-000036850000}"/>
    <cellStyle name="40% - Accent6 3 3 5 2 4" xfId="31464" xr:uid="{00000000-0005-0000-0000-000037850000}"/>
    <cellStyle name="40% - Accent6 3 3 5 2 4 2" xfId="31465" xr:uid="{00000000-0005-0000-0000-000038850000}"/>
    <cellStyle name="40% - Accent6 3 3 5 2 4 3" xfId="31466" xr:uid="{00000000-0005-0000-0000-000039850000}"/>
    <cellStyle name="40% - Accent6 3 3 5 2 5" xfId="31467" xr:uid="{00000000-0005-0000-0000-00003A850000}"/>
    <cellStyle name="40% - Accent6 3 3 5 2 5 2" xfId="31468" xr:uid="{00000000-0005-0000-0000-00003B850000}"/>
    <cellStyle name="40% - Accent6 3 3 5 2 6" xfId="31469" xr:uid="{00000000-0005-0000-0000-00003C850000}"/>
    <cellStyle name="40% - Accent6 3 3 5 2 6 2" xfId="31470" xr:uid="{00000000-0005-0000-0000-00003D850000}"/>
    <cellStyle name="40% - Accent6 3 3 5 2 7" xfId="31471" xr:uid="{00000000-0005-0000-0000-00003E850000}"/>
    <cellStyle name="40% - Accent6 3 3 5 3" xfId="31472" xr:uid="{00000000-0005-0000-0000-00003F850000}"/>
    <cellStyle name="40% - Accent6 3 3 5 3 2" xfId="31473" xr:uid="{00000000-0005-0000-0000-000040850000}"/>
    <cellStyle name="40% - Accent6 3 3 5 3 2 2" xfId="31474" xr:uid="{00000000-0005-0000-0000-000041850000}"/>
    <cellStyle name="40% - Accent6 3 3 5 3 2 3" xfId="31475" xr:uid="{00000000-0005-0000-0000-000042850000}"/>
    <cellStyle name="40% - Accent6 3 3 5 3 3" xfId="31476" xr:uid="{00000000-0005-0000-0000-000043850000}"/>
    <cellStyle name="40% - Accent6 3 3 5 3 3 2" xfId="31477" xr:uid="{00000000-0005-0000-0000-000044850000}"/>
    <cellStyle name="40% - Accent6 3 3 5 3 4" xfId="31478" xr:uid="{00000000-0005-0000-0000-000045850000}"/>
    <cellStyle name="40% - Accent6 3 3 5 3 4 2" xfId="31479" xr:uid="{00000000-0005-0000-0000-000046850000}"/>
    <cellStyle name="40% - Accent6 3 3 5 3 5" xfId="31480" xr:uid="{00000000-0005-0000-0000-000047850000}"/>
    <cellStyle name="40% - Accent6 3 3 5 4" xfId="31481" xr:uid="{00000000-0005-0000-0000-000048850000}"/>
    <cellStyle name="40% - Accent6 3 3 5 4 2" xfId="31482" xr:uid="{00000000-0005-0000-0000-000049850000}"/>
    <cellStyle name="40% - Accent6 3 3 5 4 2 2" xfId="31483" xr:uid="{00000000-0005-0000-0000-00004A850000}"/>
    <cellStyle name="40% - Accent6 3 3 5 4 2 3" xfId="31484" xr:uid="{00000000-0005-0000-0000-00004B850000}"/>
    <cellStyle name="40% - Accent6 3 3 5 4 3" xfId="31485" xr:uid="{00000000-0005-0000-0000-00004C850000}"/>
    <cellStyle name="40% - Accent6 3 3 5 4 4" xfId="31486" xr:uid="{00000000-0005-0000-0000-00004D850000}"/>
    <cellStyle name="40% - Accent6 3 3 5 5" xfId="31487" xr:uid="{00000000-0005-0000-0000-00004E850000}"/>
    <cellStyle name="40% - Accent6 3 3 5 5 2" xfId="31488" xr:uid="{00000000-0005-0000-0000-00004F850000}"/>
    <cellStyle name="40% - Accent6 3 3 5 5 3" xfId="31489" xr:uid="{00000000-0005-0000-0000-000050850000}"/>
    <cellStyle name="40% - Accent6 3 3 5 6" xfId="31490" xr:uid="{00000000-0005-0000-0000-000051850000}"/>
    <cellStyle name="40% - Accent6 3 3 5 6 2" xfId="31491" xr:uid="{00000000-0005-0000-0000-000052850000}"/>
    <cellStyle name="40% - Accent6 3 3 5 7" xfId="31492" xr:uid="{00000000-0005-0000-0000-000053850000}"/>
    <cellStyle name="40% - Accent6 3 3 5 7 2" xfId="31493" xr:uid="{00000000-0005-0000-0000-000054850000}"/>
    <cellStyle name="40% - Accent6 3 3 5 8" xfId="31494" xr:uid="{00000000-0005-0000-0000-000055850000}"/>
    <cellStyle name="40% - Accent6 3 3 6" xfId="31495" xr:uid="{00000000-0005-0000-0000-000056850000}"/>
    <cellStyle name="40% - Accent6 3 3 6 2" xfId="31496" xr:uid="{00000000-0005-0000-0000-000057850000}"/>
    <cellStyle name="40% - Accent6 3 3 6 2 2" xfId="31497" xr:uid="{00000000-0005-0000-0000-000058850000}"/>
    <cellStyle name="40% - Accent6 3 3 6 2 2 2" xfId="31498" xr:uid="{00000000-0005-0000-0000-000059850000}"/>
    <cellStyle name="40% - Accent6 3 3 6 2 2 3" xfId="31499" xr:uid="{00000000-0005-0000-0000-00005A850000}"/>
    <cellStyle name="40% - Accent6 3 3 6 2 3" xfId="31500" xr:uid="{00000000-0005-0000-0000-00005B850000}"/>
    <cellStyle name="40% - Accent6 3 3 6 2 4" xfId="31501" xr:uid="{00000000-0005-0000-0000-00005C850000}"/>
    <cellStyle name="40% - Accent6 3 3 6 3" xfId="31502" xr:uid="{00000000-0005-0000-0000-00005D850000}"/>
    <cellStyle name="40% - Accent6 3 3 6 3 2" xfId="31503" xr:uid="{00000000-0005-0000-0000-00005E850000}"/>
    <cellStyle name="40% - Accent6 3 3 6 3 2 2" xfId="31504" xr:uid="{00000000-0005-0000-0000-00005F850000}"/>
    <cellStyle name="40% - Accent6 3 3 6 3 2 3" xfId="31505" xr:uid="{00000000-0005-0000-0000-000060850000}"/>
    <cellStyle name="40% - Accent6 3 3 6 3 3" xfId="31506" xr:uid="{00000000-0005-0000-0000-000061850000}"/>
    <cellStyle name="40% - Accent6 3 3 6 3 4" xfId="31507" xr:uid="{00000000-0005-0000-0000-000062850000}"/>
    <cellStyle name="40% - Accent6 3 3 6 4" xfId="31508" xr:uid="{00000000-0005-0000-0000-000063850000}"/>
    <cellStyle name="40% - Accent6 3 3 6 4 2" xfId="31509" xr:uid="{00000000-0005-0000-0000-000064850000}"/>
    <cellStyle name="40% - Accent6 3 3 6 4 3" xfId="31510" xr:uid="{00000000-0005-0000-0000-000065850000}"/>
    <cellStyle name="40% - Accent6 3 3 6 5" xfId="31511" xr:uid="{00000000-0005-0000-0000-000066850000}"/>
    <cellStyle name="40% - Accent6 3 3 6 5 2" xfId="31512" xr:uid="{00000000-0005-0000-0000-000067850000}"/>
    <cellStyle name="40% - Accent6 3 3 6 6" xfId="31513" xr:uid="{00000000-0005-0000-0000-000068850000}"/>
    <cellStyle name="40% - Accent6 3 3 6 6 2" xfId="31514" xr:uid="{00000000-0005-0000-0000-000069850000}"/>
    <cellStyle name="40% - Accent6 3 3 6 7" xfId="31515" xr:uid="{00000000-0005-0000-0000-00006A850000}"/>
    <cellStyle name="40% - Accent6 3 3 7" xfId="31516" xr:uid="{00000000-0005-0000-0000-00006B850000}"/>
    <cellStyle name="40% - Accent6 3 3 7 2" xfId="31517" xr:uid="{00000000-0005-0000-0000-00006C850000}"/>
    <cellStyle name="40% - Accent6 3 3 7 2 2" xfId="31518" xr:uid="{00000000-0005-0000-0000-00006D850000}"/>
    <cellStyle name="40% - Accent6 3 3 7 2 3" xfId="31519" xr:uid="{00000000-0005-0000-0000-00006E850000}"/>
    <cellStyle name="40% - Accent6 3 3 7 3" xfId="31520" xr:uid="{00000000-0005-0000-0000-00006F850000}"/>
    <cellStyle name="40% - Accent6 3 3 7 3 2" xfId="31521" xr:uid="{00000000-0005-0000-0000-000070850000}"/>
    <cellStyle name="40% - Accent6 3 3 7 4" xfId="31522" xr:uid="{00000000-0005-0000-0000-000071850000}"/>
    <cellStyle name="40% - Accent6 3 3 7 4 2" xfId="31523" xr:uid="{00000000-0005-0000-0000-000072850000}"/>
    <cellStyle name="40% - Accent6 3 3 7 5" xfId="31524" xr:uid="{00000000-0005-0000-0000-000073850000}"/>
    <cellStyle name="40% - Accent6 3 3 8" xfId="31525" xr:uid="{00000000-0005-0000-0000-000074850000}"/>
    <cellStyle name="40% - Accent6 3 3 8 2" xfId="31526" xr:uid="{00000000-0005-0000-0000-000075850000}"/>
    <cellStyle name="40% - Accent6 3 3 8 2 2" xfId="31527" xr:uid="{00000000-0005-0000-0000-000076850000}"/>
    <cellStyle name="40% - Accent6 3 3 8 2 3" xfId="31528" xr:uid="{00000000-0005-0000-0000-000077850000}"/>
    <cellStyle name="40% - Accent6 3 3 8 3" xfId="31529" xr:uid="{00000000-0005-0000-0000-000078850000}"/>
    <cellStyle name="40% - Accent6 3 3 8 4" xfId="31530" xr:uid="{00000000-0005-0000-0000-000079850000}"/>
    <cellStyle name="40% - Accent6 3 3 9" xfId="31531" xr:uid="{00000000-0005-0000-0000-00007A850000}"/>
    <cellStyle name="40% - Accent6 3 3 9 2" xfId="31532" xr:uid="{00000000-0005-0000-0000-00007B850000}"/>
    <cellStyle name="40% - Accent6 3 3 9 3" xfId="31533" xr:uid="{00000000-0005-0000-0000-00007C850000}"/>
    <cellStyle name="40% - Accent6 3 4" xfId="31534" xr:uid="{00000000-0005-0000-0000-00007D850000}"/>
    <cellStyle name="40% - Accent6 3 4 10" xfId="31535" xr:uid="{00000000-0005-0000-0000-00007E850000}"/>
    <cellStyle name="40% - Accent6 3 4 11" xfId="52931" xr:uid="{00000000-0005-0000-0000-00007F850000}"/>
    <cellStyle name="40% - Accent6 3 4 12" xfId="54342" xr:uid="{00000000-0005-0000-0000-000080850000}"/>
    <cellStyle name="40% - Accent6 3 4 13" xfId="55868" xr:uid="{00000000-0005-0000-0000-000081850000}"/>
    <cellStyle name="40% - Accent6 3 4 14" xfId="57246" xr:uid="{00000000-0005-0000-0000-000082850000}"/>
    <cellStyle name="40% - Accent6 3 4 2" xfId="31536" xr:uid="{00000000-0005-0000-0000-000083850000}"/>
    <cellStyle name="40% - Accent6 3 4 2 2" xfId="31537" xr:uid="{00000000-0005-0000-0000-000084850000}"/>
    <cellStyle name="40% - Accent6 3 4 2 2 2" xfId="31538" xr:uid="{00000000-0005-0000-0000-000085850000}"/>
    <cellStyle name="40% - Accent6 3 4 2 2 2 2" xfId="31539" xr:uid="{00000000-0005-0000-0000-000086850000}"/>
    <cellStyle name="40% - Accent6 3 4 2 2 2 2 2" xfId="31540" xr:uid="{00000000-0005-0000-0000-000087850000}"/>
    <cellStyle name="40% - Accent6 3 4 2 2 2 2 3" xfId="31541" xr:uid="{00000000-0005-0000-0000-000088850000}"/>
    <cellStyle name="40% - Accent6 3 4 2 2 2 3" xfId="31542" xr:uid="{00000000-0005-0000-0000-000089850000}"/>
    <cellStyle name="40% - Accent6 3 4 2 2 2 4" xfId="31543" xr:uid="{00000000-0005-0000-0000-00008A850000}"/>
    <cellStyle name="40% - Accent6 3 4 2 2 3" xfId="31544" xr:uid="{00000000-0005-0000-0000-00008B850000}"/>
    <cellStyle name="40% - Accent6 3 4 2 2 3 2" xfId="31545" xr:uid="{00000000-0005-0000-0000-00008C850000}"/>
    <cellStyle name="40% - Accent6 3 4 2 2 3 2 2" xfId="31546" xr:uid="{00000000-0005-0000-0000-00008D850000}"/>
    <cellStyle name="40% - Accent6 3 4 2 2 3 2 3" xfId="31547" xr:uid="{00000000-0005-0000-0000-00008E850000}"/>
    <cellStyle name="40% - Accent6 3 4 2 2 3 3" xfId="31548" xr:uid="{00000000-0005-0000-0000-00008F850000}"/>
    <cellStyle name="40% - Accent6 3 4 2 2 3 4" xfId="31549" xr:uid="{00000000-0005-0000-0000-000090850000}"/>
    <cellStyle name="40% - Accent6 3 4 2 2 4" xfId="31550" xr:uid="{00000000-0005-0000-0000-000091850000}"/>
    <cellStyle name="40% - Accent6 3 4 2 2 4 2" xfId="31551" xr:uid="{00000000-0005-0000-0000-000092850000}"/>
    <cellStyle name="40% - Accent6 3 4 2 2 4 3" xfId="31552" xr:uid="{00000000-0005-0000-0000-000093850000}"/>
    <cellStyle name="40% - Accent6 3 4 2 2 5" xfId="31553" xr:uid="{00000000-0005-0000-0000-000094850000}"/>
    <cellStyle name="40% - Accent6 3 4 2 2 5 2" xfId="31554" xr:uid="{00000000-0005-0000-0000-000095850000}"/>
    <cellStyle name="40% - Accent6 3 4 2 2 6" xfId="31555" xr:uid="{00000000-0005-0000-0000-000096850000}"/>
    <cellStyle name="40% - Accent6 3 4 2 2 6 2" xfId="31556" xr:uid="{00000000-0005-0000-0000-000097850000}"/>
    <cellStyle name="40% - Accent6 3 4 2 2 7" xfId="31557" xr:uid="{00000000-0005-0000-0000-000098850000}"/>
    <cellStyle name="40% - Accent6 3 4 2 2 8" xfId="55026" xr:uid="{00000000-0005-0000-0000-000099850000}"/>
    <cellStyle name="40% - Accent6 3 4 2 3" xfId="31558" xr:uid="{00000000-0005-0000-0000-00009A850000}"/>
    <cellStyle name="40% - Accent6 3 4 2 3 2" xfId="31559" xr:uid="{00000000-0005-0000-0000-00009B850000}"/>
    <cellStyle name="40% - Accent6 3 4 2 3 2 2" xfId="31560" xr:uid="{00000000-0005-0000-0000-00009C850000}"/>
    <cellStyle name="40% - Accent6 3 4 2 3 2 3" xfId="31561" xr:uid="{00000000-0005-0000-0000-00009D850000}"/>
    <cellStyle name="40% - Accent6 3 4 2 3 3" xfId="31562" xr:uid="{00000000-0005-0000-0000-00009E850000}"/>
    <cellStyle name="40% - Accent6 3 4 2 3 3 2" xfId="31563" xr:uid="{00000000-0005-0000-0000-00009F850000}"/>
    <cellStyle name="40% - Accent6 3 4 2 3 4" xfId="31564" xr:uid="{00000000-0005-0000-0000-0000A0850000}"/>
    <cellStyle name="40% - Accent6 3 4 2 3 4 2" xfId="31565" xr:uid="{00000000-0005-0000-0000-0000A1850000}"/>
    <cellStyle name="40% - Accent6 3 4 2 3 5" xfId="31566" xr:uid="{00000000-0005-0000-0000-0000A2850000}"/>
    <cellStyle name="40% - Accent6 3 4 2 4" xfId="31567" xr:uid="{00000000-0005-0000-0000-0000A3850000}"/>
    <cellStyle name="40% - Accent6 3 4 2 4 2" xfId="31568" xr:uid="{00000000-0005-0000-0000-0000A4850000}"/>
    <cellStyle name="40% - Accent6 3 4 2 4 2 2" xfId="31569" xr:uid="{00000000-0005-0000-0000-0000A5850000}"/>
    <cellStyle name="40% - Accent6 3 4 2 4 2 3" xfId="31570" xr:uid="{00000000-0005-0000-0000-0000A6850000}"/>
    <cellStyle name="40% - Accent6 3 4 2 4 3" xfId="31571" xr:uid="{00000000-0005-0000-0000-0000A7850000}"/>
    <cellStyle name="40% - Accent6 3 4 2 4 4" xfId="31572" xr:uid="{00000000-0005-0000-0000-0000A8850000}"/>
    <cellStyle name="40% - Accent6 3 4 2 5" xfId="31573" xr:uid="{00000000-0005-0000-0000-0000A9850000}"/>
    <cellStyle name="40% - Accent6 3 4 2 5 2" xfId="31574" xr:uid="{00000000-0005-0000-0000-0000AA850000}"/>
    <cellStyle name="40% - Accent6 3 4 2 5 3" xfId="31575" xr:uid="{00000000-0005-0000-0000-0000AB850000}"/>
    <cellStyle name="40% - Accent6 3 4 2 6" xfId="31576" xr:uid="{00000000-0005-0000-0000-0000AC850000}"/>
    <cellStyle name="40% - Accent6 3 4 2 6 2" xfId="31577" xr:uid="{00000000-0005-0000-0000-0000AD850000}"/>
    <cellStyle name="40% - Accent6 3 4 2 7" xfId="31578" xr:uid="{00000000-0005-0000-0000-0000AE850000}"/>
    <cellStyle name="40% - Accent6 3 4 2 7 2" xfId="31579" xr:uid="{00000000-0005-0000-0000-0000AF850000}"/>
    <cellStyle name="40% - Accent6 3 4 2 8" xfId="31580" xr:uid="{00000000-0005-0000-0000-0000B0850000}"/>
    <cellStyle name="40% - Accent6 3 4 2 9" xfId="53688" xr:uid="{00000000-0005-0000-0000-0000B1850000}"/>
    <cellStyle name="40% - Accent6 3 4 3" xfId="31581" xr:uid="{00000000-0005-0000-0000-0000B2850000}"/>
    <cellStyle name="40% - Accent6 3 4 3 2" xfId="31582" xr:uid="{00000000-0005-0000-0000-0000B3850000}"/>
    <cellStyle name="40% - Accent6 3 4 3 2 2" xfId="31583" xr:uid="{00000000-0005-0000-0000-0000B4850000}"/>
    <cellStyle name="40% - Accent6 3 4 3 2 2 2" xfId="31584" xr:uid="{00000000-0005-0000-0000-0000B5850000}"/>
    <cellStyle name="40% - Accent6 3 4 3 2 2 2 2" xfId="31585" xr:uid="{00000000-0005-0000-0000-0000B6850000}"/>
    <cellStyle name="40% - Accent6 3 4 3 2 2 2 3" xfId="31586" xr:uid="{00000000-0005-0000-0000-0000B7850000}"/>
    <cellStyle name="40% - Accent6 3 4 3 2 2 3" xfId="31587" xr:uid="{00000000-0005-0000-0000-0000B8850000}"/>
    <cellStyle name="40% - Accent6 3 4 3 2 2 4" xfId="31588" xr:uid="{00000000-0005-0000-0000-0000B9850000}"/>
    <cellStyle name="40% - Accent6 3 4 3 2 3" xfId="31589" xr:uid="{00000000-0005-0000-0000-0000BA850000}"/>
    <cellStyle name="40% - Accent6 3 4 3 2 3 2" xfId="31590" xr:uid="{00000000-0005-0000-0000-0000BB850000}"/>
    <cellStyle name="40% - Accent6 3 4 3 2 3 2 2" xfId="31591" xr:uid="{00000000-0005-0000-0000-0000BC850000}"/>
    <cellStyle name="40% - Accent6 3 4 3 2 3 2 3" xfId="31592" xr:uid="{00000000-0005-0000-0000-0000BD850000}"/>
    <cellStyle name="40% - Accent6 3 4 3 2 3 3" xfId="31593" xr:uid="{00000000-0005-0000-0000-0000BE850000}"/>
    <cellStyle name="40% - Accent6 3 4 3 2 3 4" xfId="31594" xr:uid="{00000000-0005-0000-0000-0000BF850000}"/>
    <cellStyle name="40% - Accent6 3 4 3 2 4" xfId="31595" xr:uid="{00000000-0005-0000-0000-0000C0850000}"/>
    <cellStyle name="40% - Accent6 3 4 3 2 4 2" xfId="31596" xr:uid="{00000000-0005-0000-0000-0000C1850000}"/>
    <cellStyle name="40% - Accent6 3 4 3 2 4 3" xfId="31597" xr:uid="{00000000-0005-0000-0000-0000C2850000}"/>
    <cellStyle name="40% - Accent6 3 4 3 2 5" xfId="31598" xr:uid="{00000000-0005-0000-0000-0000C3850000}"/>
    <cellStyle name="40% - Accent6 3 4 3 2 5 2" xfId="31599" xr:uid="{00000000-0005-0000-0000-0000C4850000}"/>
    <cellStyle name="40% - Accent6 3 4 3 2 6" xfId="31600" xr:uid="{00000000-0005-0000-0000-0000C5850000}"/>
    <cellStyle name="40% - Accent6 3 4 3 2 6 2" xfId="31601" xr:uid="{00000000-0005-0000-0000-0000C6850000}"/>
    <cellStyle name="40% - Accent6 3 4 3 2 7" xfId="31602" xr:uid="{00000000-0005-0000-0000-0000C7850000}"/>
    <cellStyle name="40% - Accent6 3 4 3 3" xfId="31603" xr:uid="{00000000-0005-0000-0000-0000C8850000}"/>
    <cellStyle name="40% - Accent6 3 4 3 3 2" xfId="31604" xr:uid="{00000000-0005-0000-0000-0000C9850000}"/>
    <cellStyle name="40% - Accent6 3 4 3 3 2 2" xfId="31605" xr:uid="{00000000-0005-0000-0000-0000CA850000}"/>
    <cellStyle name="40% - Accent6 3 4 3 3 2 3" xfId="31606" xr:uid="{00000000-0005-0000-0000-0000CB850000}"/>
    <cellStyle name="40% - Accent6 3 4 3 3 3" xfId="31607" xr:uid="{00000000-0005-0000-0000-0000CC850000}"/>
    <cellStyle name="40% - Accent6 3 4 3 3 3 2" xfId="31608" xr:uid="{00000000-0005-0000-0000-0000CD850000}"/>
    <cellStyle name="40% - Accent6 3 4 3 3 4" xfId="31609" xr:uid="{00000000-0005-0000-0000-0000CE850000}"/>
    <cellStyle name="40% - Accent6 3 4 3 3 4 2" xfId="31610" xr:uid="{00000000-0005-0000-0000-0000CF850000}"/>
    <cellStyle name="40% - Accent6 3 4 3 3 5" xfId="31611" xr:uid="{00000000-0005-0000-0000-0000D0850000}"/>
    <cellStyle name="40% - Accent6 3 4 3 4" xfId="31612" xr:uid="{00000000-0005-0000-0000-0000D1850000}"/>
    <cellStyle name="40% - Accent6 3 4 3 4 2" xfId="31613" xr:uid="{00000000-0005-0000-0000-0000D2850000}"/>
    <cellStyle name="40% - Accent6 3 4 3 4 2 2" xfId="31614" xr:uid="{00000000-0005-0000-0000-0000D3850000}"/>
    <cellStyle name="40% - Accent6 3 4 3 4 2 3" xfId="31615" xr:uid="{00000000-0005-0000-0000-0000D4850000}"/>
    <cellStyle name="40% - Accent6 3 4 3 4 3" xfId="31616" xr:uid="{00000000-0005-0000-0000-0000D5850000}"/>
    <cellStyle name="40% - Accent6 3 4 3 4 4" xfId="31617" xr:uid="{00000000-0005-0000-0000-0000D6850000}"/>
    <cellStyle name="40% - Accent6 3 4 3 5" xfId="31618" xr:uid="{00000000-0005-0000-0000-0000D7850000}"/>
    <cellStyle name="40% - Accent6 3 4 3 5 2" xfId="31619" xr:uid="{00000000-0005-0000-0000-0000D8850000}"/>
    <cellStyle name="40% - Accent6 3 4 3 5 3" xfId="31620" xr:uid="{00000000-0005-0000-0000-0000D9850000}"/>
    <cellStyle name="40% - Accent6 3 4 3 6" xfId="31621" xr:uid="{00000000-0005-0000-0000-0000DA850000}"/>
    <cellStyle name="40% - Accent6 3 4 3 6 2" xfId="31622" xr:uid="{00000000-0005-0000-0000-0000DB850000}"/>
    <cellStyle name="40% - Accent6 3 4 3 7" xfId="31623" xr:uid="{00000000-0005-0000-0000-0000DC850000}"/>
    <cellStyle name="40% - Accent6 3 4 3 7 2" xfId="31624" xr:uid="{00000000-0005-0000-0000-0000DD850000}"/>
    <cellStyle name="40% - Accent6 3 4 3 8" xfId="31625" xr:uid="{00000000-0005-0000-0000-0000DE850000}"/>
    <cellStyle name="40% - Accent6 3 4 3 9" xfId="56456" xr:uid="{00000000-0005-0000-0000-0000DF850000}"/>
    <cellStyle name="40% - Accent6 3 4 4" xfId="31626" xr:uid="{00000000-0005-0000-0000-0000E0850000}"/>
    <cellStyle name="40% - Accent6 3 4 4 2" xfId="31627" xr:uid="{00000000-0005-0000-0000-0000E1850000}"/>
    <cellStyle name="40% - Accent6 3 4 4 2 2" xfId="31628" xr:uid="{00000000-0005-0000-0000-0000E2850000}"/>
    <cellStyle name="40% - Accent6 3 4 4 2 2 2" xfId="31629" xr:uid="{00000000-0005-0000-0000-0000E3850000}"/>
    <cellStyle name="40% - Accent6 3 4 4 2 2 3" xfId="31630" xr:uid="{00000000-0005-0000-0000-0000E4850000}"/>
    <cellStyle name="40% - Accent6 3 4 4 2 3" xfId="31631" xr:uid="{00000000-0005-0000-0000-0000E5850000}"/>
    <cellStyle name="40% - Accent6 3 4 4 2 4" xfId="31632" xr:uid="{00000000-0005-0000-0000-0000E6850000}"/>
    <cellStyle name="40% - Accent6 3 4 4 3" xfId="31633" xr:uid="{00000000-0005-0000-0000-0000E7850000}"/>
    <cellStyle name="40% - Accent6 3 4 4 3 2" xfId="31634" xr:uid="{00000000-0005-0000-0000-0000E8850000}"/>
    <cellStyle name="40% - Accent6 3 4 4 3 2 2" xfId="31635" xr:uid="{00000000-0005-0000-0000-0000E9850000}"/>
    <cellStyle name="40% - Accent6 3 4 4 3 2 3" xfId="31636" xr:uid="{00000000-0005-0000-0000-0000EA850000}"/>
    <cellStyle name="40% - Accent6 3 4 4 3 3" xfId="31637" xr:uid="{00000000-0005-0000-0000-0000EB850000}"/>
    <cellStyle name="40% - Accent6 3 4 4 3 4" xfId="31638" xr:uid="{00000000-0005-0000-0000-0000EC850000}"/>
    <cellStyle name="40% - Accent6 3 4 4 4" xfId="31639" xr:uid="{00000000-0005-0000-0000-0000ED850000}"/>
    <cellStyle name="40% - Accent6 3 4 4 4 2" xfId="31640" xr:uid="{00000000-0005-0000-0000-0000EE850000}"/>
    <cellStyle name="40% - Accent6 3 4 4 4 3" xfId="31641" xr:uid="{00000000-0005-0000-0000-0000EF850000}"/>
    <cellStyle name="40% - Accent6 3 4 4 5" xfId="31642" xr:uid="{00000000-0005-0000-0000-0000F0850000}"/>
    <cellStyle name="40% - Accent6 3 4 4 5 2" xfId="31643" xr:uid="{00000000-0005-0000-0000-0000F1850000}"/>
    <cellStyle name="40% - Accent6 3 4 4 6" xfId="31644" xr:uid="{00000000-0005-0000-0000-0000F2850000}"/>
    <cellStyle name="40% - Accent6 3 4 4 6 2" xfId="31645" xr:uid="{00000000-0005-0000-0000-0000F3850000}"/>
    <cellStyle name="40% - Accent6 3 4 4 7" xfId="31646" xr:uid="{00000000-0005-0000-0000-0000F4850000}"/>
    <cellStyle name="40% - Accent6 3 4 5" xfId="31647" xr:uid="{00000000-0005-0000-0000-0000F5850000}"/>
    <cellStyle name="40% - Accent6 3 4 5 2" xfId="31648" xr:uid="{00000000-0005-0000-0000-0000F6850000}"/>
    <cellStyle name="40% - Accent6 3 4 5 2 2" xfId="31649" xr:uid="{00000000-0005-0000-0000-0000F7850000}"/>
    <cellStyle name="40% - Accent6 3 4 5 2 3" xfId="31650" xr:uid="{00000000-0005-0000-0000-0000F8850000}"/>
    <cellStyle name="40% - Accent6 3 4 5 3" xfId="31651" xr:uid="{00000000-0005-0000-0000-0000F9850000}"/>
    <cellStyle name="40% - Accent6 3 4 5 3 2" xfId="31652" xr:uid="{00000000-0005-0000-0000-0000FA850000}"/>
    <cellStyle name="40% - Accent6 3 4 5 4" xfId="31653" xr:uid="{00000000-0005-0000-0000-0000FB850000}"/>
    <cellStyle name="40% - Accent6 3 4 5 4 2" xfId="31654" xr:uid="{00000000-0005-0000-0000-0000FC850000}"/>
    <cellStyle name="40% - Accent6 3 4 5 5" xfId="31655" xr:uid="{00000000-0005-0000-0000-0000FD850000}"/>
    <cellStyle name="40% - Accent6 3 4 6" xfId="31656" xr:uid="{00000000-0005-0000-0000-0000FE850000}"/>
    <cellStyle name="40% - Accent6 3 4 6 2" xfId="31657" xr:uid="{00000000-0005-0000-0000-0000FF850000}"/>
    <cellStyle name="40% - Accent6 3 4 6 2 2" xfId="31658" xr:uid="{00000000-0005-0000-0000-000000860000}"/>
    <cellStyle name="40% - Accent6 3 4 6 2 3" xfId="31659" xr:uid="{00000000-0005-0000-0000-000001860000}"/>
    <cellStyle name="40% - Accent6 3 4 6 3" xfId="31660" xr:uid="{00000000-0005-0000-0000-000002860000}"/>
    <cellStyle name="40% - Accent6 3 4 6 4" xfId="31661" xr:uid="{00000000-0005-0000-0000-000003860000}"/>
    <cellStyle name="40% - Accent6 3 4 7" xfId="31662" xr:uid="{00000000-0005-0000-0000-000004860000}"/>
    <cellStyle name="40% - Accent6 3 4 7 2" xfId="31663" xr:uid="{00000000-0005-0000-0000-000005860000}"/>
    <cellStyle name="40% - Accent6 3 4 7 3" xfId="31664" xr:uid="{00000000-0005-0000-0000-000006860000}"/>
    <cellStyle name="40% - Accent6 3 4 8" xfId="31665" xr:uid="{00000000-0005-0000-0000-000007860000}"/>
    <cellStyle name="40% - Accent6 3 4 8 2" xfId="31666" xr:uid="{00000000-0005-0000-0000-000008860000}"/>
    <cellStyle name="40% - Accent6 3 4 9" xfId="31667" xr:uid="{00000000-0005-0000-0000-000009860000}"/>
    <cellStyle name="40% - Accent6 3 4 9 2" xfId="31668" xr:uid="{00000000-0005-0000-0000-00000A860000}"/>
    <cellStyle name="40% - Accent6 3 5" xfId="31669" xr:uid="{00000000-0005-0000-0000-00000B860000}"/>
    <cellStyle name="40% - Accent6 3 5 10" xfId="31670" xr:uid="{00000000-0005-0000-0000-00000C860000}"/>
    <cellStyle name="40% - Accent6 3 5 11" xfId="52751" xr:uid="{00000000-0005-0000-0000-00000D860000}"/>
    <cellStyle name="40% - Accent6 3 5 12" xfId="54222" xr:uid="{00000000-0005-0000-0000-00000E860000}"/>
    <cellStyle name="40% - Accent6 3 5 13" xfId="55748" xr:uid="{00000000-0005-0000-0000-00000F860000}"/>
    <cellStyle name="40% - Accent6 3 5 14" xfId="57126" xr:uid="{00000000-0005-0000-0000-000010860000}"/>
    <cellStyle name="40% - Accent6 3 5 2" xfId="31671" xr:uid="{00000000-0005-0000-0000-000011860000}"/>
    <cellStyle name="40% - Accent6 3 5 2 2" xfId="31672" xr:uid="{00000000-0005-0000-0000-000012860000}"/>
    <cellStyle name="40% - Accent6 3 5 2 2 2" xfId="31673" xr:uid="{00000000-0005-0000-0000-000013860000}"/>
    <cellStyle name="40% - Accent6 3 5 2 2 2 2" xfId="31674" xr:uid="{00000000-0005-0000-0000-000014860000}"/>
    <cellStyle name="40% - Accent6 3 5 2 2 2 2 2" xfId="31675" xr:uid="{00000000-0005-0000-0000-000015860000}"/>
    <cellStyle name="40% - Accent6 3 5 2 2 2 2 3" xfId="31676" xr:uid="{00000000-0005-0000-0000-000016860000}"/>
    <cellStyle name="40% - Accent6 3 5 2 2 2 3" xfId="31677" xr:uid="{00000000-0005-0000-0000-000017860000}"/>
    <cellStyle name="40% - Accent6 3 5 2 2 2 4" xfId="31678" xr:uid="{00000000-0005-0000-0000-000018860000}"/>
    <cellStyle name="40% - Accent6 3 5 2 2 3" xfId="31679" xr:uid="{00000000-0005-0000-0000-000019860000}"/>
    <cellStyle name="40% - Accent6 3 5 2 2 3 2" xfId="31680" xr:uid="{00000000-0005-0000-0000-00001A860000}"/>
    <cellStyle name="40% - Accent6 3 5 2 2 3 2 2" xfId="31681" xr:uid="{00000000-0005-0000-0000-00001B860000}"/>
    <cellStyle name="40% - Accent6 3 5 2 2 3 2 3" xfId="31682" xr:uid="{00000000-0005-0000-0000-00001C860000}"/>
    <cellStyle name="40% - Accent6 3 5 2 2 3 3" xfId="31683" xr:uid="{00000000-0005-0000-0000-00001D860000}"/>
    <cellStyle name="40% - Accent6 3 5 2 2 3 4" xfId="31684" xr:uid="{00000000-0005-0000-0000-00001E860000}"/>
    <cellStyle name="40% - Accent6 3 5 2 2 4" xfId="31685" xr:uid="{00000000-0005-0000-0000-00001F860000}"/>
    <cellStyle name="40% - Accent6 3 5 2 2 4 2" xfId="31686" xr:uid="{00000000-0005-0000-0000-000020860000}"/>
    <cellStyle name="40% - Accent6 3 5 2 2 4 3" xfId="31687" xr:uid="{00000000-0005-0000-0000-000021860000}"/>
    <cellStyle name="40% - Accent6 3 5 2 2 5" xfId="31688" xr:uid="{00000000-0005-0000-0000-000022860000}"/>
    <cellStyle name="40% - Accent6 3 5 2 2 5 2" xfId="31689" xr:uid="{00000000-0005-0000-0000-000023860000}"/>
    <cellStyle name="40% - Accent6 3 5 2 2 6" xfId="31690" xr:uid="{00000000-0005-0000-0000-000024860000}"/>
    <cellStyle name="40% - Accent6 3 5 2 2 6 2" xfId="31691" xr:uid="{00000000-0005-0000-0000-000025860000}"/>
    <cellStyle name="40% - Accent6 3 5 2 2 7" xfId="31692" xr:uid="{00000000-0005-0000-0000-000026860000}"/>
    <cellStyle name="40% - Accent6 3 5 2 3" xfId="31693" xr:uid="{00000000-0005-0000-0000-000027860000}"/>
    <cellStyle name="40% - Accent6 3 5 2 3 2" xfId="31694" xr:uid="{00000000-0005-0000-0000-000028860000}"/>
    <cellStyle name="40% - Accent6 3 5 2 3 2 2" xfId="31695" xr:uid="{00000000-0005-0000-0000-000029860000}"/>
    <cellStyle name="40% - Accent6 3 5 2 3 2 3" xfId="31696" xr:uid="{00000000-0005-0000-0000-00002A860000}"/>
    <cellStyle name="40% - Accent6 3 5 2 3 3" xfId="31697" xr:uid="{00000000-0005-0000-0000-00002B860000}"/>
    <cellStyle name="40% - Accent6 3 5 2 3 3 2" xfId="31698" xr:uid="{00000000-0005-0000-0000-00002C860000}"/>
    <cellStyle name="40% - Accent6 3 5 2 3 4" xfId="31699" xr:uid="{00000000-0005-0000-0000-00002D860000}"/>
    <cellStyle name="40% - Accent6 3 5 2 3 4 2" xfId="31700" xr:uid="{00000000-0005-0000-0000-00002E860000}"/>
    <cellStyle name="40% - Accent6 3 5 2 3 5" xfId="31701" xr:uid="{00000000-0005-0000-0000-00002F860000}"/>
    <cellStyle name="40% - Accent6 3 5 2 4" xfId="31702" xr:uid="{00000000-0005-0000-0000-000030860000}"/>
    <cellStyle name="40% - Accent6 3 5 2 4 2" xfId="31703" xr:uid="{00000000-0005-0000-0000-000031860000}"/>
    <cellStyle name="40% - Accent6 3 5 2 4 2 2" xfId="31704" xr:uid="{00000000-0005-0000-0000-000032860000}"/>
    <cellStyle name="40% - Accent6 3 5 2 4 2 3" xfId="31705" xr:uid="{00000000-0005-0000-0000-000033860000}"/>
    <cellStyle name="40% - Accent6 3 5 2 4 3" xfId="31706" xr:uid="{00000000-0005-0000-0000-000034860000}"/>
    <cellStyle name="40% - Accent6 3 5 2 4 4" xfId="31707" xr:uid="{00000000-0005-0000-0000-000035860000}"/>
    <cellStyle name="40% - Accent6 3 5 2 5" xfId="31708" xr:uid="{00000000-0005-0000-0000-000036860000}"/>
    <cellStyle name="40% - Accent6 3 5 2 5 2" xfId="31709" xr:uid="{00000000-0005-0000-0000-000037860000}"/>
    <cellStyle name="40% - Accent6 3 5 2 5 3" xfId="31710" xr:uid="{00000000-0005-0000-0000-000038860000}"/>
    <cellStyle name="40% - Accent6 3 5 2 6" xfId="31711" xr:uid="{00000000-0005-0000-0000-000039860000}"/>
    <cellStyle name="40% - Accent6 3 5 2 6 2" xfId="31712" xr:uid="{00000000-0005-0000-0000-00003A860000}"/>
    <cellStyle name="40% - Accent6 3 5 2 7" xfId="31713" xr:uid="{00000000-0005-0000-0000-00003B860000}"/>
    <cellStyle name="40% - Accent6 3 5 2 7 2" xfId="31714" xr:uid="{00000000-0005-0000-0000-00003C860000}"/>
    <cellStyle name="40% - Accent6 3 5 2 8" xfId="31715" xr:uid="{00000000-0005-0000-0000-00003D860000}"/>
    <cellStyle name="40% - Accent6 3 5 3" xfId="31716" xr:uid="{00000000-0005-0000-0000-00003E860000}"/>
    <cellStyle name="40% - Accent6 3 5 3 2" xfId="31717" xr:uid="{00000000-0005-0000-0000-00003F860000}"/>
    <cellStyle name="40% - Accent6 3 5 3 2 2" xfId="31718" xr:uid="{00000000-0005-0000-0000-000040860000}"/>
    <cellStyle name="40% - Accent6 3 5 3 2 2 2" xfId="31719" xr:uid="{00000000-0005-0000-0000-000041860000}"/>
    <cellStyle name="40% - Accent6 3 5 3 2 2 2 2" xfId="31720" xr:uid="{00000000-0005-0000-0000-000042860000}"/>
    <cellStyle name="40% - Accent6 3 5 3 2 2 2 3" xfId="31721" xr:uid="{00000000-0005-0000-0000-000043860000}"/>
    <cellStyle name="40% - Accent6 3 5 3 2 2 3" xfId="31722" xr:uid="{00000000-0005-0000-0000-000044860000}"/>
    <cellStyle name="40% - Accent6 3 5 3 2 2 4" xfId="31723" xr:uid="{00000000-0005-0000-0000-000045860000}"/>
    <cellStyle name="40% - Accent6 3 5 3 2 3" xfId="31724" xr:uid="{00000000-0005-0000-0000-000046860000}"/>
    <cellStyle name="40% - Accent6 3 5 3 2 3 2" xfId="31725" xr:uid="{00000000-0005-0000-0000-000047860000}"/>
    <cellStyle name="40% - Accent6 3 5 3 2 3 2 2" xfId="31726" xr:uid="{00000000-0005-0000-0000-000048860000}"/>
    <cellStyle name="40% - Accent6 3 5 3 2 3 2 3" xfId="31727" xr:uid="{00000000-0005-0000-0000-000049860000}"/>
    <cellStyle name="40% - Accent6 3 5 3 2 3 3" xfId="31728" xr:uid="{00000000-0005-0000-0000-00004A860000}"/>
    <cellStyle name="40% - Accent6 3 5 3 2 3 4" xfId="31729" xr:uid="{00000000-0005-0000-0000-00004B860000}"/>
    <cellStyle name="40% - Accent6 3 5 3 2 4" xfId="31730" xr:uid="{00000000-0005-0000-0000-00004C860000}"/>
    <cellStyle name="40% - Accent6 3 5 3 2 4 2" xfId="31731" xr:uid="{00000000-0005-0000-0000-00004D860000}"/>
    <cellStyle name="40% - Accent6 3 5 3 2 4 3" xfId="31732" xr:uid="{00000000-0005-0000-0000-00004E860000}"/>
    <cellStyle name="40% - Accent6 3 5 3 2 5" xfId="31733" xr:uid="{00000000-0005-0000-0000-00004F860000}"/>
    <cellStyle name="40% - Accent6 3 5 3 2 5 2" xfId="31734" xr:uid="{00000000-0005-0000-0000-000050860000}"/>
    <cellStyle name="40% - Accent6 3 5 3 2 6" xfId="31735" xr:uid="{00000000-0005-0000-0000-000051860000}"/>
    <cellStyle name="40% - Accent6 3 5 3 2 6 2" xfId="31736" xr:uid="{00000000-0005-0000-0000-000052860000}"/>
    <cellStyle name="40% - Accent6 3 5 3 2 7" xfId="31737" xr:uid="{00000000-0005-0000-0000-000053860000}"/>
    <cellStyle name="40% - Accent6 3 5 3 3" xfId="31738" xr:uid="{00000000-0005-0000-0000-000054860000}"/>
    <cellStyle name="40% - Accent6 3 5 3 3 2" xfId="31739" xr:uid="{00000000-0005-0000-0000-000055860000}"/>
    <cellStyle name="40% - Accent6 3 5 3 3 2 2" xfId="31740" xr:uid="{00000000-0005-0000-0000-000056860000}"/>
    <cellStyle name="40% - Accent6 3 5 3 3 2 3" xfId="31741" xr:uid="{00000000-0005-0000-0000-000057860000}"/>
    <cellStyle name="40% - Accent6 3 5 3 3 3" xfId="31742" xr:uid="{00000000-0005-0000-0000-000058860000}"/>
    <cellStyle name="40% - Accent6 3 5 3 3 3 2" xfId="31743" xr:uid="{00000000-0005-0000-0000-000059860000}"/>
    <cellStyle name="40% - Accent6 3 5 3 3 4" xfId="31744" xr:uid="{00000000-0005-0000-0000-00005A860000}"/>
    <cellStyle name="40% - Accent6 3 5 3 3 4 2" xfId="31745" xr:uid="{00000000-0005-0000-0000-00005B860000}"/>
    <cellStyle name="40% - Accent6 3 5 3 3 5" xfId="31746" xr:uid="{00000000-0005-0000-0000-00005C860000}"/>
    <cellStyle name="40% - Accent6 3 5 3 4" xfId="31747" xr:uid="{00000000-0005-0000-0000-00005D860000}"/>
    <cellStyle name="40% - Accent6 3 5 3 4 2" xfId="31748" xr:uid="{00000000-0005-0000-0000-00005E860000}"/>
    <cellStyle name="40% - Accent6 3 5 3 4 2 2" xfId="31749" xr:uid="{00000000-0005-0000-0000-00005F860000}"/>
    <cellStyle name="40% - Accent6 3 5 3 4 2 3" xfId="31750" xr:uid="{00000000-0005-0000-0000-000060860000}"/>
    <cellStyle name="40% - Accent6 3 5 3 4 3" xfId="31751" xr:uid="{00000000-0005-0000-0000-000061860000}"/>
    <cellStyle name="40% - Accent6 3 5 3 4 4" xfId="31752" xr:uid="{00000000-0005-0000-0000-000062860000}"/>
    <cellStyle name="40% - Accent6 3 5 3 5" xfId="31753" xr:uid="{00000000-0005-0000-0000-000063860000}"/>
    <cellStyle name="40% - Accent6 3 5 3 5 2" xfId="31754" xr:uid="{00000000-0005-0000-0000-000064860000}"/>
    <cellStyle name="40% - Accent6 3 5 3 5 3" xfId="31755" xr:uid="{00000000-0005-0000-0000-000065860000}"/>
    <cellStyle name="40% - Accent6 3 5 3 6" xfId="31756" xr:uid="{00000000-0005-0000-0000-000066860000}"/>
    <cellStyle name="40% - Accent6 3 5 3 6 2" xfId="31757" xr:uid="{00000000-0005-0000-0000-000067860000}"/>
    <cellStyle name="40% - Accent6 3 5 3 7" xfId="31758" xr:uid="{00000000-0005-0000-0000-000068860000}"/>
    <cellStyle name="40% - Accent6 3 5 3 7 2" xfId="31759" xr:uid="{00000000-0005-0000-0000-000069860000}"/>
    <cellStyle name="40% - Accent6 3 5 3 8" xfId="31760" xr:uid="{00000000-0005-0000-0000-00006A860000}"/>
    <cellStyle name="40% - Accent6 3 5 4" xfId="31761" xr:uid="{00000000-0005-0000-0000-00006B860000}"/>
    <cellStyle name="40% - Accent6 3 5 4 2" xfId="31762" xr:uid="{00000000-0005-0000-0000-00006C860000}"/>
    <cellStyle name="40% - Accent6 3 5 4 2 2" xfId="31763" xr:uid="{00000000-0005-0000-0000-00006D860000}"/>
    <cellStyle name="40% - Accent6 3 5 4 2 2 2" xfId="31764" xr:uid="{00000000-0005-0000-0000-00006E860000}"/>
    <cellStyle name="40% - Accent6 3 5 4 2 2 3" xfId="31765" xr:uid="{00000000-0005-0000-0000-00006F860000}"/>
    <cellStyle name="40% - Accent6 3 5 4 2 3" xfId="31766" xr:uid="{00000000-0005-0000-0000-000070860000}"/>
    <cellStyle name="40% - Accent6 3 5 4 2 4" xfId="31767" xr:uid="{00000000-0005-0000-0000-000071860000}"/>
    <cellStyle name="40% - Accent6 3 5 4 3" xfId="31768" xr:uid="{00000000-0005-0000-0000-000072860000}"/>
    <cellStyle name="40% - Accent6 3 5 4 3 2" xfId="31769" xr:uid="{00000000-0005-0000-0000-000073860000}"/>
    <cellStyle name="40% - Accent6 3 5 4 3 2 2" xfId="31770" xr:uid="{00000000-0005-0000-0000-000074860000}"/>
    <cellStyle name="40% - Accent6 3 5 4 3 2 3" xfId="31771" xr:uid="{00000000-0005-0000-0000-000075860000}"/>
    <cellStyle name="40% - Accent6 3 5 4 3 3" xfId="31772" xr:uid="{00000000-0005-0000-0000-000076860000}"/>
    <cellStyle name="40% - Accent6 3 5 4 3 4" xfId="31773" xr:uid="{00000000-0005-0000-0000-000077860000}"/>
    <cellStyle name="40% - Accent6 3 5 4 4" xfId="31774" xr:uid="{00000000-0005-0000-0000-000078860000}"/>
    <cellStyle name="40% - Accent6 3 5 4 4 2" xfId="31775" xr:uid="{00000000-0005-0000-0000-000079860000}"/>
    <cellStyle name="40% - Accent6 3 5 4 4 3" xfId="31776" xr:uid="{00000000-0005-0000-0000-00007A860000}"/>
    <cellStyle name="40% - Accent6 3 5 4 5" xfId="31777" xr:uid="{00000000-0005-0000-0000-00007B860000}"/>
    <cellStyle name="40% - Accent6 3 5 4 5 2" xfId="31778" xr:uid="{00000000-0005-0000-0000-00007C860000}"/>
    <cellStyle name="40% - Accent6 3 5 4 6" xfId="31779" xr:uid="{00000000-0005-0000-0000-00007D860000}"/>
    <cellStyle name="40% - Accent6 3 5 4 6 2" xfId="31780" xr:uid="{00000000-0005-0000-0000-00007E860000}"/>
    <cellStyle name="40% - Accent6 3 5 4 7" xfId="31781" xr:uid="{00000000-0005-0000-0000-00007F860000}"/>
    <cellStyle name="40% - Accent6 3 5 5" xfId="31782" xr:uid="{00000000-0005-0000-0000-000080860000}"/>
    <cellStyle name="40% - Accent6 3 5 5 2" xfId="31783" xr:uid="{00000000-0005-0000-0000-000081860000}"/>
    <cellStyle name="40% - Accent6 3 5 5 2 2" xfId="31784" xr:uid="{00000000-0005-0000-0000-000082860000}"/>
    <cellStyle name="40% - Accent6 3 5 5 2 3" xfId="31785" xr:uid="{00000000-0005-0000-0000-000083860000}"/>
    <cellStyle name="40% - Accent6 3 5 5 3" xfId="31786" xr:uid="{00000000-0005-0000-0000-000084860000}"/>
    <cellStyle name="40% - Accent6 3 5 5 3 2" xfId="31787" xr:uid="{00000000-0005-0000-0000-000085860000}"/>
    <cellStyle name="40% - Accent6 3 5 5 4" xfId="31788" xr:uid="{00000000-0005-0000-0000-000086860000}"/>
    <cellStyle name="40% - Accent6 3 5 5 4 2" xfId="31789" xr:uid="{00000000-0005-0000-0000-000087860000}"/>
    <cellStyle name="40% - Accent6 3 5 5 5" xfId="31790" xr:uid="{00000000-0005-0000-0000-000088860000}"/>
    <cellStyle name="40% - Accent6 3 5 6" xfId="31791" xr:uid="{00000000-0005-0000-0000-000089860000}"/>
    <cellStyle name="40% - Accent6 3 5 6 2" xfId="31792" xr:uid="{00000000-0005-0000-0000-00008A860000}"/>
    <cellStyle name="40% - Accent6 3 5 6 2 2" xfId="31793" xr:uid="{00000000-0005-0000-0000-00008B860000}"/>
    <cellStyle name="40% - Accent6 3 5 6 2 3" xfId="31794" xr:uid="{00000000-0005-0000-0000-00008C860000}"/>
    <cellStyle name="40% - Accent6 3 5 6 3" xfId="31795" xr:uid="{00000000-0005-0000-0000-00008D860000}"/>
    <cellStyle name="40% - Accent6 3 5 6 4" xfId="31796" xr:uid="{00000000-0005-0000-0000-00008E860000}"/>
    <cellStyle name="40% - Accent6 3 5 7" xfId="31797" xr:uid="{00000000-0005-0000-0000-00008F860000}"/>
    <cellStyle name="40% - Accent6 3 5 7 2" xfId="31798" xr:uid="{00000000-0005-0000-0000-000090860000}"/>
    <cellStyle name="40% - Accent6 3 5 7 3" xfId="31799" xr:uid="{00000000-0005-0000-0000-000091860000}"/>
    <cellStyle name="40% - Accent6 3 5 8" xfId="31800" xr:uid="{00000000-0005-0000-0000-000092860000}"/>
    <cellStyle name="40% - Accent6 3 5 8 2" xfId="31801" xr:uid="{00000000-0005-0000-0000-000093860000}"/>
    <cellStyle name="40% - Accent6 3 5 9" xfId="31802" xr:uid="{00000000-0005-0000-0000-000094860000}"/>
    <cellStyle name="40% - Accent6 3 5 9 2" xfId="31803" xr:uid="{00000000-0005-0000-0000-000095860000}"/>
    <cellStyle name="40% - Accent6 3 6" xfId="31804" xr:uid="{00000000-0005-0000-0000-000096860000}"/>
    <cellStyle name="40% - Accent6 3 6 2" xfId="31805" xr:uid="{00000000-0005-0000-0000-000097860000}"/>
    <cellStyle name="40% - Accent6 3 6 2 2" xfId="31806" xr:uid="{00000000-0005-0000-0000-000098860000}"/>
    <cellStyle name="40% - Accent6 3 6 2 2 2" xfId="31807" xr:uid="{00000000-0005-0000-0000-000099860000}"/>
    <cellStyle name="40% - Accent6 3 6 2 2 2 2" xfId="31808" xr:uid="{00000000-0005-0000-0000-00009A860000}"/>
    <cellStyle name="40% - Accent6 3 6 2 2 2 3" xfId="31809" xr:uid="{00000000-0005-0000-0000-00009B860000}"/>
    <cellStyle name="40% - Accent6 3 6 2 2 3" xfId="31810" xr:uid="{00000000-0005-0000-0000-00009C860000}"/>
    <cellStyle name="40% - Accent6 3 6 2 2 4" xfId="31811" xr:uid="{00000000-0005-0000-0000-00009D860000}"/>
    <cellStyle name="40% - Accent6 3 6 2 3" xfId="31812" xr:uid="{00000000-0005-0000-0000-00009E860000}"/>
    <cellStyle name="40% - Accent6 3 6 2 3 2" xfId="31813" xr:uid="{00000000-0005-0000-0000-00009F860000}"/>
    <cellStyle name="40% - Accent6 3 6 2 3 2 2" xfId="31814" xr:uid="{00000000-0005-0000-0000-0000A0860000}"/>
    <cellStyle name="40% - Accent6 3 6 2 3 2 3" xfId="31815" xr:uid="{00000000-0005-0000-0000-0000A1860000}"/>
    <cellStyle name="40% - Accent6 3 6 2 3 3" xfId="31816" xr:uid="{00000000-0005-0000-0000-0000A2860000}"/>
    <cellStyle name="40% - Accent6 3 6 2 3 4" xfId="31817" xr:uid="{00000000-0005-0000-0000-0000A3860000}"/>
    <cellStyle name="40% - Accent6 3 6 2 4" xfId="31818" xr:uid="{00000000-0005-0000-0000-0000A4860000}"/>
    <cellStyle name="40% - Accent6 3 6 2 4 2" xfId="31819" xr:uid="{00000000-0005-0000-0000-0000A5860000}"/>
    <cellStyle name="40% - Accent6 3 6 2 4 3" xfId="31820" xr:uid="{00000000-0005-0000-0000-0000A6860000}"/>
    <cellStyle name="40% - Accent6 3 6 2 5" xfId="31821" xr:uid="{00000000-0005-0000-0000-0000A7860000}"/>
    <cellStyle name="40% - Accent6 3 6 2 5 2" xfId="31822" xr:uid="{00000000-0005-0000-0000-0000A8860000}"/>
    <cellStyle name="40% - Accent6 3 6 2 6" xfId="31823" xr:uid="{00000000-0005-0000-0000-0000A9860000}"/>
    <cellStyle name="40% - Accent6 3 6 2 6 2" xfId="31824" xr:uid="{00000000-0005-0000-0000-0000AA860000}"/>
    <cellStyle name="40% - Accent6 3 6 2 7" xfId="31825" xr:uid="{00000000-0005-0000-0000-0000AB860000}"/>
    <cellStyle name="40% - Accent6 3 6 3" xfId="31826" xr:uid="{00000000-0005-0000-0000-0000AC860000}"/>
    <cellStyle name="40% - Accent6 3 6 3 2" xfId="31827" xr:uid="{00000000-0005-0000-0000-0000AD860000}"/>
    <cellStyle name="40% - Accent6 3 6 3 2 2" xfId="31828" xr:uid="{00000000-0005-0000-0000-0000AE860000}"/>
    <cellStyle name="40% - Accent6 3 6 3 2 3" xfId="31829" xr:uid="{00000000-0005-0000-0000-0000AF860000}"/>
    <cellStyle name="40% - Accent6 3 6 3 3" xfId="31830" xr:uid="{00000000-0005-0000-0000-0000B0860000}"/>
    <cellStyle name="40% - Accent6 3 6 3 3 2" xfId="31831" xr:uid="{00000000-0005-0000-0000-0000B1860000}"/>
    <cellStyle name="40% - Accent6 3 6 3 4" xfId="31832" xr:uid="{00000000-0005-0000-0000-0000B2860000}"/>
    <cellStyle name="40% - Accent6 3 6 3 4 2" xfId="31833" xr:uid="{00000000-0005-0000-0000-0000B3860000}"/>
    <cellStyle name="40% - Accent6 3 6 3 5" xfId="31834" xr:uid="{00000000-0005-0000-0000-0000B4860000}"/>
    <cellStyle name="40% - Accent6 3 6 4" xfId="31835" xr:uid="{00000000-0005-0000-0000-0000B5860000}"/>
    <cellStyle name="40% - Accent6 3 6 4 2" xfId="31836" xr:uid="{00000000-0005-0000-0000-0000B6860000}"/>
    <cellStyle name="40% - Accent6 3 6 4 2 2" xfId="31837" xr:uid="{00000000-0005-0000-0000-0000B7860000}"/>
    <cellStyle name="40% - Accent6 3 6 4 2 3" xfId="31838" xr:uid="{00000000-0005-0000-0000-0000B8860000}"/>
    <cellStyle name="40% - Accent6 3 6 4 3" xfId="31839" xr:uid="{00000000-0005-0000-0000-0000B9860000}"/>
    <cellStyle name="40% - Accent6 3 6 4 4" xfId="31840" xr:uid="{00000000-0005-0000-0000-0000BA860000}"/>
    <cellStyle name="40% - Accent6 3 6 5" xfId="31841" xr:uid="{00000000-0005-0000-0000-0000BB860000}"/>
    <cellStyle name="40% - Accent6 3 6 5 2" xfId="31842" xr:uid="{00000000-0005-0000-0000-0000BC860000}"/>
    <cellStyle name="40% - Accent6 3 6 5 3" xfId="31843" xr:uid="{00000000-0005-0000-0000-0000BD860000}"/>
    <cellStyle name="40% - Accent6 3 6 6" xfId="31844" xr:uid="{00000000-0005-0000-0000-0000BE860000}"/>
    <cellStyle name="40% - Accent6 3 6 6 2" xfId="31845" xr:uid="{00000000-0005-0000-0000-0000BF860000}"/>
    <cellStyle name="40% - Accent6 3 6 7" xfId="31846" xr:uid="{00000000-0005-0000-0000-0000C0860000}"/>
    <cellStyle name="40% - Accent6 3 6 7 2" xfId="31847" xr:uid="{00000000-0005-0000-0000-0000C1860000}"/>
    <cellStyle name="40% - Accent6 3 6 8" xfId="31848" xr:uid="{00000000-0005-0000-0000-0000C2860000}"/>
    <cellStyle name="40% - Accent6 3 7" xfId="31849" xr:uid="{00000000-0005-0000-0000-0000C3860000}"/>
    <cellStyle name="40% - Accent6 3 7 2" xfId="31850" xr:uid="{00000000-0005-0000-0000-0000C4860000}"/>
    <cellStyle name="40% - Accent6 3 7 2 2" xfId="31851" xr:uid="{00000000-0005-0000-0000-0000C5860000}"/>
    <cellStyle name="40% - Accent6 3 7 2 2 2" xfId="31852" xr:uid="{00000000-0005-0000-0000-0000C6860000}"/>
    <cellStyle name="40% - Accent6 3 7 2 2 2 2" xfId="31853" xr:uid="{00000000-0005-0000-0000-0000C7860000}"/>
    <cellStyle name="40% - Accent6 3 7 2 2 2 3" xfId="31854" xr:uid="{00000000-0005-0000-0000-0000C8860000}"/>
    <cellStyle name="40% - Accent6 3 7 2 2 3" xfId="31855" xr:uid="{00000000-0005-0000-0000-0000C9860000}"/>
    <cellStyle name="40% - Accent6 3 7 2 2 4" xfId="31856" xr:uid="{00000000-0005-0000-0000-0000CA860000}"/>
    <cellStyle name="40% - Accent6 3 7 2 3" xfId="31857" xr:uid="{00000000-0005-0000-0000-0000CB860000}"/>
    <cellStyle name="40% - Accent6 3 7 2 3 2" xfId="31858" xr:uid="{00000000-0005-0000-0000-0000CC860000}"/>
    <cellStyle name="40% - Accent6 3 7 2 3 2 2" xfId="31859" xr:uid="{00000000-0005-0000-0000-0000CD860000}"/>
    <cellStyle name="40% - Accent6 3 7 2 3 2 3" xfId="31860" xr:uid="{00000000-0005-0000-0000-0000CE860000}"/>
    <cellStyle name="40% - Accent6 3 7 2 3 3" xfId="31861" xr:uid="{00000000-0005-0000-0000-0000CF860000}"/>
    <cellStyle name="40% - Accent6 3 7 2 3 4" xfId="31862" xr:uid="{00000000-0005-0000-0000-0000D0860000}"/>
    <cellStyle name="40% - Accent6 3 7 2 4" xfId="31863" xr:uid="{00000000-0005-0000-0000-0000D1860000}"/>
    <cellStyle name="40% - Accent6 3 7 2 4 2" xfId="31864" xr:uid="{00000000-0005-0000-0000-0000D2860000}"/>
    <cellStyle name="40% - Accent6 3 7 2 4 3" xfId="31865" xr:uid="{00000000-0005-0000-0000-0000D3860000}"/>
    <cellStyle name="40% - Accent6 3 7 2 5" xfId="31866" xr:uid="{00000000-0005-0000-0000-0000D4860000}"/>
    <cellStyle name="40% - Accent6 3 7 2 5 2" xfId="31867" xr:uid="{00000000-0005-0000-0000-0000D5860000}"/>
    <cellStyle name="40% - Accent6 3 7 2 6" xfId="31868" xr:uid="{00000000-0005-0000-0000-0000D6860000}"/>
    <cellStyle name="40% - Accent6 3 7 2 6 2" xfId="31869" xr:uid="{00000000-0005-0000-0000-0000D7860000}"/>
    <cellStyle name="40% - Accent6 3 7 2 7" xfId="31870" xr:uid="{00000000-0005-0000-0000-0000D8860000}"/>
    <cellStyle name="40% - Accent6 3 7 3" xfId="31871" xr:uid="{00000000-0005-0000-0000-0000D9860000}"/>
    <cellStyle name="40% - Accent6 3 7 3 2" xfId="31872" xr:uid="{00000000-0005-0000-0000-0000DA860000}"/>
    <cellStyle name="40% - Accent6 3 7 3 2 2" xfId="31873" xr:uid="{00000000-0005-0000-0000-0000DB860000}"/>
    <cellStyle name="40% - Accent6 3 7 3 2 3" xfId="31874" xr:uid="{00000000-0005-0000-0000-0000DC860000}"/>
    <cellStyle name="40% - Accent6 3 7 3 3" xfId="31875" xr:uid="{00000000-0005-0000-0000-0000DD860000}"/>
    <cellStyle name="40% - Accent6 3 7 3 3 2" xfId="31876" xr:uid="{00000000-0005-0000-0000-0000DE860000}"/>
    <cellStyle name="40% - Accent6 3 7 3 4" xfId="31877" xr:uid="{00000000-0005-0000-0000-0000DF860000}"/>
    <cellStyle name="40% - Accent6 3 7 3 4 2" xfId="31878" xr:uid="{00000000-0005-0000-0000-0000E0860000}"/>
    <cellStyle name="40% - Accent6 3 7 3 5" xfId="31879" xr:uid="{00000000-0005-0000-0000-0000E1860000}"/>
    <cellStyle name="40% - Accent6 3 7 4" xfId="31880" xr:uid="{00000000-0005-0000-0000-0000E2860000}"/>
    <cellStyle name="40% - Accent6 3 7 4 2" xfId="31881" xr:uid="{00000000-0005-0000-0000-0000E3860000}"/>
    <cellStyle name="40% - Accent6 3 7 4 2 2" xfId="31882" xr:uid="{00000000-0005-0000-0000-0000E4860000}"/>
    <cellStyle name="40% - Accent6 3 7 4 2 3" xfId="31883" xr:uid="{00000000-0005-0000-0000-0000E5860000}"/>
    <cellStyle name="40% - Accent6 3 7 4 3" xfId="31884" xr:uid="{00000000-0005-0000-0000-0000E6860000}"/>
    <cellStyle name="40% - Accent6 3 7 4 4" xfId="31885" xr:uid="{00000000-0005-0000-0000-0000E7860000}"/>
    <cellStyle name="40% - Accent6 3 7 5" xfId="31886" xr:uid="{00000000-0005-0000-0000-0000E8860000}"/>
    <cellStyle name="40% - Accent6 3 7 5 2" xfId="31887" xr:uid="{00000000-0005-0000-0000-0000E9860000}"/>
    <cellStyle name="40% - Accent6 3 7 5 3" xfId="31888" xr:uid="{00000000-0005-0000-0000-0000EA860000}"/>
    <cellStyle name="40% - Accent6 3 7 6" xfId="31889" xr:uid="{00000000-0005-0000-0000-0000EB860000}"/>
    <cellStyle name="40% - Accent6 3 7 6 2" xfId="31890" xr:uid="{00000000-0005-0000-0000-0000EC860000}"/>
    <cellStyle name="40% - Accent6 3 7 7" xfId="31891" xr:uid="{00000000-0005-0000-0000-0000ED860000}"/>
    <cellStyle name="40% - Accent6 3 7 7 2" xfId="31892" xr:uid="{00000000-0005-0000-0000-0000EE860000}"/>
    <cellStyle name="40% - Accent6 3 7 8" xfId="31893" xr:uid="{00000000-0005-0000-0000-0000EF860000}"/>
    <cellStyle name="40% - Accent6 3 8" xfId="31894" xr:uid="{00000000-0005-0000-0000-0000F0860000}"/>
    <cellStyle name="40% - Accent6 3 8 2" xfId="31895" xr:uid="{00000000-0005-0000-0000-0000F1860000}"/>
    <cellStyle name="40% - Accent6 3 8 2 2" xfId="31896" xr:uid="{00000000-0005-0000-0000-0000F2860000}"/>
    <cellStyle name="40% - Accent6 3 8 2 2 2" xfId="31897" xr:uid="{00000000-0005-0000-0000-0000F3860000}"/>
    <cellStyle name="40% - Accent6 3 8 2 2 3" xfId="31898" xr:uid="{00000000-0005-0000-0000-0000F4860000}"/>
    <cellStyle name="40% - Accent6 3 8 2 3" xfId="31899" xr:uid="{00000000-0005-0000-0000-0000F5860000}"/>
    <cellStyle name="40% - Accent6 3 8 2 4" xfId="31900" xr:uid="{00000000-0005-0000-0000-0000F6860000}"/>
    <cellStyle name="40% - Accent6 3 8 3" xfId="31901" xr:uid="{00000000-0005-0000-0000-0000F7860000}"/>
    <cellStyle name="40% - Accent6 3 8 3 2" xfId="31902" xr:uid="{00000000-0005-0000-0000-0000F8860000}"/>
    <cellStyle name="40% - Accent6 3 8 3 2 2" xfId="31903" xr:uid="{00000000-0005-0000-0000-0000F9860000}"/>
    <cellStyle name="40% - Accent6 3 8 3 2 3" xfId="31904" xr:uid="{00000000-0005-0000-0000-0000FA860000}"/>
    <cellStyle name="40% - Accent6 3 8 3 3" xfId="31905" xr:uid="{00000000-0005-0000-0000-0000FB860000}"/>
    <cellStyle name="40% - Accent6 3 8 3 4" xfId="31906" xr:uid="{00000000-0005-0000-0000-0000FC860000}"/>
    <cellStyle name="40% - Accent6 3 8 4" xfId="31907" xr:uid="{00000000-0005-0000-0000-0000FD860000}"/>
    <cellStyle name="40% - Accent6 3 8 4 2" xfId="31908" xr:uid="{00000000-0005-0000-0000-0000FE860000}"/>
    <cellStyle name="40% - Accent6 3 8 4 3" xfId="31909" xr:uid="{00000000-0005-0000-0000-0000FF860000}"/>
    <cellStyle name="40% - Accent6 3 8 5" xfId="31910" xr:uid="{00000000-0005-0000-0000-000000870000}"/>
    <cellStyle name="40% - Accent6 3 8 5 2" xfId="31911" xr:uid="{00000000-0005-0000-0000-000001870000}"/>
    <cellStyle name="40% - Accent6 3 8 6" xfId="31912" xr:uid="{00000000-0005-0000-0000-000002870000}"/>
    <cellStyle name="40% - Accent6 3 8 6 2" xfId="31913" xr:uid="{00000000-0005-0000-0000-000003870000}"/>
    <cellStyle name="40% - Accent6 3 8 7" xfId="31914" xr:uid="{00000000-0005-0000-0000-000004870000}"/>
    <cellStyle name="40% - Accent6 3 9" xfId="31915" xr:uid="{00000000-0005-0000-0000-000005870000}"/>
    <cellStyle name="40% - Accent6 3 9 2" xfId="31916" xr:uid="{00000000-0005-0000-0000-000006870000}"/>
    <cellStyle name="40% - Accent6 3 9 2 2" xfId="31917" xr:uid="{00000000-0005-0000-0000-000007870000}"/>
    <cellStyle name="40% - Accent6 3 9 2 3" xfId="31918" xr:uid="{00000000-0005-0000-0000-000008870000}"/>
    <cellStyle name="40% - Accent6 3 9 3" xfId="31919" xr:uid="{00000000-0005-0000-0000-000009870000}"/>
    <cellStyle name="40% - Accent6 3 9 3 2" xfId="31920" xr:uid="{00000000-0005-0000-0000-00000A870000}"/>
    <cellStyle name="40% - Accent6 3 9 4" xfId="31921" xr:uid="{00000000-0005-0000-0000-00000B870000}"/>
    <cellStyle name="40% - Accent6 3 9 4 2" xfId="31922" xr:uid="{00000000-0005-0000-0000-00000C870000}"/>
    <cellStyle name="40% - Accent6 3 9 5" xfId="31923" xr:uid="{00000000-0005-0000-0000-00000D870000}"/>
    <cellStyle name="40% - Accent6 4" xfId="648" xr:uid="{00000000-0005-0000-0000-00000E870000}"/>
    <cellStyle name="40% - Accent6 4 10" xfId="31925" xr:uid="{00000000-0005-0000-0000-00000F870000}"/>
    <cellStyle name="40% - Accent6 4 11" xfId="31924" xr:uid="{00000000-0005-0000-0000-000010870000}"/>
    <cellStyle name="40% - Accent6 4 12" xfId="52201" xr:uid="{00000000-0005-0000-0000-000011870000}"/>
    <cellStyle name="40% - Accent6 4 13" xfId="52540" xr:uid="{00000000-0005-0000-0000-000012870000}"/>
    <cellStyle name="40% - Accent6 4 14" xfId="54011" xr:uid="{00000000-0005-0000-0000-000013870000}"/>
    <cellStyle name="40% - Accent6 4 15" xfId="55537" xr:uid="{00000000-0005-0000-0000-000014870000}"/>
    <cellStyle name="40% - Accent6 4 16" xfId="56915" xr:uid="{00000000-0005-0000-0000-000015870000}"/>
    <cellStyle name="40% - Accent6 4 2" xfId="791" xr:uid="{00000000-0005-0000-0000-000016870000}"/>
    <cellStyle name="40% - Accent6 4 2 10" xfId="52286" xr:uid="{00000000-0005-0000-0000-000017870000}"/>
    <cellStyle name="40% - Accent6 4 2 11" xfId="52541" xr:uid="{00000000-0005-0000-0000-000018870000}"/>
    <cellStyle name="40% - Accent6 4 2 12" xfId="54012" xr:uid="{00000000-0005-0000-0000-000019870000}"/>
    <cellStyle name="40% - Accent6 4 2 13" xfId="55538" xr:uid="{00000000-0005-0000-0000-00001A870000}"/>
    <cellStyle name="40% - Accent6 4 2 14" xfId="56916" xr:uid="{00000000-0005-0000-0000-00001B870000}"/>
    <cellStyle name="40% - Accent6 4 2 2" xfId="31927" xr:uid="{00000000-0005-0000-0000-00001C870000}"/>
    <cellStyle name="40% - Accent6 4 2 2 10" xfId="56168" xr:uid="{00000000-0005-0000-0000-00001D870000}"/>
    <cellStyle name="40% - Accent6 4 2 2 11" xfId="57546" xr:uid="{00000000-0005-0000-0000-00001E870000}"/>
    <cellStyle name="40% - Accent6 4 2 2 2" xfId="31928" xr:uid="{00000000-0005-0000-0000-00001F870000}"/>
    <cellStyle name="40% - Accent6 4 2 2 2 2" xfId="31929" xr:uid="{00000000-0005-0000-0000-000020870000}"/>
    <cellStyle name="40% - Accent6 4 2 2 2 2 2" xfId="31930" xr:uid="{00000000-0005-0000-0000-000021870000}"/>
    <cellStyle name="40% - Accent6 4 2 2 2 2 3" xfId="31931" xr:uid="{00000000-0005-0000-0000-000022870000}"/>
    <cellStyle name="40% - Accent6 4 2 2 2 3" xfId="31932" xr:uid="{00000000-0005-0000-0000-000023870000}"/>
    <cellStyle name="40% - Accent6 4 2 2 2 4" xfId="31933" xr:uid="{00000000-0005-0000-0000-000024870000}"/>
    <cellStyle name="40% - Accent6 4 2 2 3" xfId="31934" xr:uid="{00000000-0005-0000-0000-000025870000}"/>
    <cellStyle name="40% - Accent6 4 2 2 3 2" xfId="31935" xr:uid="{00000000-0005-0000-0000-000026870000}"/>
    <cellStyle name="40% - Accent6 4 2 2 3 2 2" xfId="31936" xr:uid="{00000000-0005-0000-0000-000027870000}"/>
    <cellStyle name="40% - Accent6 4 2 2 3 2 3" xfId="31937" xr:uid="{00000000-0005-0000-0000-000028870000}"/>
    <cellStyle name="40% - Accent6 4 2 2 3 3" xfId="31938" xr:uid="{00000000-0005-0000-0000-000029870000}"/>
    <cellStyle name="40% - Accent6 4 2 2 3 4" xfId="31939" xr:uid="{00000000-0005-0000-0000-00002A870000}"/>
    <cellStyle name="40% - Accent6 4 2 2 4" xfId="31940" xr:uid="{00000000-0005-0000-0000-00002B870000}"/>
    <cellStyle name="40% - Accent6 4 2 2 4 2" xfId="31941" xr:uid="{00000000-0005-0000-0000-00002C870000}"/>
    <cellStyle name="40% - Accent6 4 2 2 4 3" xfId="31942" xr:uid="{00000000-0005-0000-0000-00002D870000}"/>
    <cellStyle name="40% - Accent6 4 2 2 5" xfId="31943" xr:uid="{00000000-0005-0000-0000-00002E870000}"/>
    <cellStyle name="40% - Accent6 4 2 2 5 2" xfId="31944" xr:uid="{00000000-0005-0000-0000-00002F870000}"/>
    <cellStyle name="40% - Accent6 4 2 2 6" xfId="31945" xr:uid="{00000000-0005-0000-0000-000030870000}"/>
    <cellStyle name="40% - Accent6 4 2 2 6 2" xfId="31946" xr:uid="{00000000-0005-0000-0000-000031870000}"/>
    <cellStyle name="40% - Accent6 4 2 2 7" xfId="31947" xr:uid="{00000000-0005-0000-0000-000032870000}"/>
    <cellStyle name="40% - Accent6 4 2 2 8" xfId="53287" xr:uid="{00000000-0005-0000-0000-000033870000}"/>
    <cellStyle name="40% - Accent6 4 2 2 9" xfId="54642" xr:uid="{00000000-0005-0000-0000-000034870000}"/>
    <cellStyle name="40% - Accent6 4 2 3" xfId="31948" xr:uid="{00000000-0005-0000-0000-000035870000}"/>
    <cellStyle name="40% - Accent6 4 2 3 2" xfId="31949" xr:uid="{00000000-0005-0000-0000-000036870000}"/>
    <cellStyle name="40% - Accent6 4 2 3 2 2" xfId="31950" xr:uid="{00000000-0005-0000-0000-000037870000}"/>
    <cellStyle name="40% - Accent6 4 2 3 2 3" xfId="31951" xr:uid="{00000000-0005-0000-0000-000038870000}"/>
    <cellStyle name="40% - Accent6 4 2 3 3" xfId="31952" xr:uid="{00000000-0005-0000-0000-000039870000}"/>
    <cellStyle name="40% - Accent6 4 2 3 3 2" xfId="31953" xr:uid="{00000000-0005-0000-0000-00003A870000}"/>
    <cellStyle name="40% - Accent6 4 2 3 4" xfId="31954" xr:uid="{00000000-0005-0000-0000-00003B870000}"/>
    <cellStyle name="40% - Accent6 4 2 3 4 2" xfId="31955" xr:uid="{00000000-0005-0000-0000-00003C870000}"/>
    <cellStyle name="40% - Accent6 4 2 3 5" xfId="31956" xr:uid="{00000000-0005-0000-0000-00003D870000}"/>
    <cellStyle name="40% - Accent6 4 2 3 6" xfId="53029" xr:uid="{00000000-0005-0000-0000-00003E870000}"/>
    <cellStyle name="40% - Accent6 4 2 3 7" xfId="54440" xr:uid="{00000000-0005-0000-0000-00003F870000}"/>
    <cellStyle name="40% - Accent6 4 2 3 8" xfId="55966" xr:uid="{00000000-0005-0000-0000-000040870000}"/>
    <cellStyle name="40% - Accent6 4 2 3 9" xfId="57344" xr:uid="{00000000-0005-0000-0000-000041870000}"/>
    <cellStyle name="40% - Accent6 4 2 4" xfId="31957" xr:uid="{00000000-0005-0000-0000-000042870000}"/>
    <cellStyle name="40% - Accent6 4 2 4 2" xfId="31958" xr:uid="{00000000-0005-0000-0000-000043870000}"/>
    <cellStyle name="40% - Accent6 4 2 4 2 2" xfId="31959" xr:uid="{00000000-0005-0000-0000-000044870000}"/>
    <cellStyle name="40% - Accent6 4 2 4 2 3" xfId="31960" xr:uid="{00000000-0005-0000-0000-000045870000}"/>
    <cellStyle name="40% - Accent6 4 2 4 3" xfId="31961" xr:uid="{00000000-0005-0000-0000-000046870000}"/>
    <cellStyle name="40% - Accent6 4 2 4 4" xfId="31962" xr:uid="{00000000-0005-0000-0000-000047870000}"/>
    <cellStyle name="40% - Accent6 4 2 4 5" xfId="52754" xr:uid="{00000000-0005-0000-0000-000048870000}"/>
    <cellStyle name="40% - Accent6 4 2 4 6" xfId="54225" xr:uid="{00000000-0005-0000-0000-000049870000}"/>
    <cellStyle name="40% - Accent6 4 2 4 7" xfId="55751" xr:uid="{00000000-0005-0000-0000-00004A870000}"/>
    <cellStyle name="40% - Accent6 4 2 4 8" xfId="57129" xr:uid="{00000000-0005-0000-0000-00004B870000}"/>
    <cellStyle name="40% - Accent6 4 2 5" xfId="31963" xr:uid="{00000000-0005-0000-0000-00004C870000}"/>
    <cellStyle name="40% - Accent6 4 2 5 2" xfId="31964" xr:uid="{00000000-0005-0000-0000-00004D870000}"/>
    <cellStyle name="40% - Accent6 4 2 5 3" xfId="31965" xr:uid="{00000000-0005-0000-0000-00004E870000}"/>
    <cellStyle name="40% - Accent6 4 2 6" xfId="31966" xr:uid="{00000000-0005-0000-0000-00004F870000}"/>
    <cellStyle name="40% - Accent6 4 2 6 2" xfId="31967" xr:uid="{00000000-0005-0000-0000-000050870000}"/>
    <cellStyle name="40% - Accent6 4 2 7" xfId="31968" xr:uid="{00000000-0005-0000-0000-000051870000}"/>
    <cellStyle name="40% - Accent6 4 2 7 2" xfId="31969" xr:uid="{00000000-0005-0000-0000-000052870000}"/>
    <cellStyle name="40% - Accent6 4 2 8" xfId="31970" xr:uid="{00000000-0005-0000-0000-000053870000}"/>
    <cellStyle name="40% - Accent6 4 2 9" xfId="31926" xr:uid="{00000000-0005-0000-0000-000054870000}"/>
    <cellStyle name="40% - Accent6 4 3" xfId="31971" xr:uid="{00000000-0005-0000-0000-000055870000}"/>
    <cellStyle name="40% - Accent6 4 3 10" xfId="54641" xr:uid="{00000000-0005-0000-0000-000056870000}"/>
    <cellStyle name="40% - Accent6 4 3 11" xfId="56167" xr:uid="{00000000-0005-0000-0000-000057870000}"/>
    <cellStyle name="40% - Accent6 4 3 12" xfId="57545" xr:uid="{00000000-0005-0000-0000-000058870000}"/>
    <cellStyle name="40% - Accent6 4 3 2" xfId="31972" xr:uid="{00000000-0005-0000-0000-000059870000}"/>
    <cellStyle name="40% - Accent6 4 3 2 2" xfId="31973" xr:uid="{00000000-0005-0000-0000-00005A870000}"/>
    <cellStyle name="40% - Accent6 4 3 2 2 2" xfId="31974" xr:uid="{00000000-0005-0000-0000-00005B870000}"/>
    <cellStyle name="40% - Accent6 4 3 2 2 2 2" xfId="31975" xr:uid="{00000000-0005-0000-0000-00005C870000}"/>
    <cellStyle name="40% - Accent6 4 3 2 2 2 3" xfId="31976" xr:uid="{00000000-0005-0000-0000-00005D870000}"/>
    <cellStyle name="40% - Accent6 4 3 2 2 3" xfId="31977" xr:uid="{00000000-0005-0000-0000-00005E870000}"/>
    <cellStyle name="40% - Accent6 4 3 2 2 4" xfId="31978" xr:uid="{00000000-0005-0000-0000-00005F870000}"/>
    <cellStyle name="40% - Accent6 4 3 2 3" xfId="31979" xr:uid="{00000000-0005-0000-0000-000060870000}"/>
    <cellStyle name="40% - Accent6 4 3 2 3 2" xfId="31980" xr:uid="{00000000-0005-0000-0000-000061870000}"/>
    <cellStyle name="40% - Accent6 4 3 2 3 2 2" xfId="31981" xr:uid="{00000000-0005-0000-0000-000062870000}"/>
    <cellStyle name="40% - Accent6 4 3 2 3 2 3" xfId="31982" xr:uid="{00000000-0005-0000-0000-000063870000}"/>
    <cellStyle name="40% - Accent6 4 3 2 3 3" xfId="31983" xr:uid="{00000000-0005-0000-0000-000064870000}"/>
    <cellStyle name="40% - Accent6 4 3 2 3 4" xfId="31984" xr:uid="{00000000-0005-0000-0000-000065870000}"/>
    <cellStyle name="40% - Accent6 4 3 2 4" xfId="31985" xr:uid="{00000000-0005-0000-0000-000066870000}"/>
    <cellStyle name="40% - Accent6 4 3 2 4 2" xfId="31986" xr:uid="{00000000-0005-0000-0000-000067870000}"/>
    <cellStyle name="40% - Accent6 4 3 2 4 3" xfId="31987" xr:uid="{00000000-0005-0000-0000-000068870000}"/>
    <cellStyle name="40% - Accent6 4 3 2 5" xfId="31988" xr:uid="{00000000-0005-0000-0000-000069870000}"/>
    <cellStyle name="40% - Accent6 4 3 2 5 2" xfId="31989" xr:uid="{00000000-0005-0000-0000-00006A870000}"/>
    <cellStyle name="40% - Accent6 4 3 2 6" xfId="31990" xr:uid="{00000000-0005-0000-0000-00006B870000}"/>
    <cellStyle name="40% - Accent6 4 3 2 6 2" xfId="31991" xr:uid="{00000000-0005-0000-0000-00006C870000}"/>
    <cellStyle name="40% - Accent6 4 3 2 7" xfId="31992" xr:uid="{00000000-0005-0000-0000-00006D870000}"/>
    <cellStyle name="40% - Accent6 4 3 3" xfId="31993" xr:uid="{00000000-0005-0000-0000-00006E870000}"/>
    <cellStyle name="40% - Accent6 4 3 3 2" xfId="31994" xr:uid="{00000000-0005-0000-0000-00006F870000}"/>
    <cellStyle name="40% - Accent6 4 3 3 2 2" xfId="31995" xr:uid="{00000000-0005-0000-0000-000070870000}"/>
    <cellStyle name="40% - Accent6 4 3 3 2 3" xfId="31996" xr:uid="{00000000-0005-0000-0000-000071870000}"/>
    <cellStyle name="40% - Accent6 4 3 3 3" xfId="31997" xr:uid="{00000000-0005-0000-0000-000072870000}"/>
    <cellStyle name="40% - Accent6 4 3 3 3 2" xfId="31998" xr:uid="{00000000-0005-0000-0000-000073870000}"/>
    <cellStyle name="40% - Accent6 4 3 3 4" xfId="31999" xr:uid="{00000000-0005-0000-0000-000074870000}"/>
    <cellStyle name="40% - Accent6 4 3 3 4 2" xfId="32000" xr:uid="{00000000-0005-0000-0000-000075870000}"/>
    <cellStyle name="40% - Accent6 4 3 3 5" xfId="32001" xr:uid="{00000000-0005-0000-0000-000076870000}"/>
    <cellStyle name="40% - Accent6 4 3 4" xfId="32002" xr:uid="{00000000-0005-0000-0000-000077870000}"/>
    <cellStyle name="40% - Accent6 4 3 4 2" xfId="32003" xr:uid="{00000000-0005-0000-0000-000078870000}"/>
    <cellStyle name="40% - Accent6 4 3 4 2 2" xfId="32004" xr:uid="{00000000-0005-0000-0000-000079870000}"/>
    <cellStyle name="40% - Accent6 4 3 4 2 3" xfId="32005" xr:uid="{00000000-0005-0000-0000-00007A870000}"/>
    <cellStyle name="40% - Accent6 4 3 4 3" xfId="32006" xr:uid="{00000000-0005-0000-0000-00007B870000}"/>
    <cellStyle name="40% - Accent6 4 3 4 4" xfId="32007" xr:uid="{00000000-0005-0000-0000-00007C870000}"/>
    <cellStyle name="40% - Accent6 4 3 5" xfId="32008" xr:uid="{00000000-0005-0000-0000-00007D870000}"/>
    <cellStyle name="40% - Accent6 4 3 5 2" xfId="32009" xr:uid="{00000000-0005-0000-0000-00007E870000}"/>
    <cellStyle name="40% - Accent6 4 3 5 3" xfId="32010" xr:uid="{00000000-0005-0000-0000-00007F870000}"/>
    <cellStyle name="40% - Accent6 4 3 6" xfId="32011" xr:uid="{00000000-0005-0000-0000-000080870000}"/>
    <cellStyle name="40% - Accent6 4 3 6 2" xfId="32012" xr:uid="{00000000-0005-0000-0000-000081870000}"/>
    <cellStyle name="40% - Accent6 4 3 7" xfId="32013" xr:uid="{00000000-0005-0000-0000-000082870000}"/>
    <cellStyle name="40% - Accent6 4 3 7 2" xfId="32014" xr:uid="{00000000-0005-0000-0000-000083870000}"/>
    <cellStyle name="40% - Accent6 4 3 8" xfId="32015" xr:uid="{00000000-0005-0000-0000-000084870000}"/>
    <cellStyle name="40% - Accent6 4 3 9" xfId="53286" xr:uid="{00000000-0005-0000-0000-000085870000}"/>
    <cellStyle name="40% - Accent6 4 4" xfId="32016" xr:uid="{00000000-0005-0000-0000-000086870000}"/>
    <cellStyle name="40% - Accent6 4 4 10" xfId="55881" xr:uid="{00000000-0005-0000-0000-000087870000}"/>
    <cellStyle name="40% - Accent6 4 4 11" xfId="57259" xr:uid="{00000000-0005-0000-0000-000088870000}"/>
    <cellStyle name="40% - Accent6 4 4 2" xfId="32017" xr:uid="{00000000-0005-0000-0000-000089870000}"/>
    <cellStyle name="40% - Accent6 4 4 2 2" xfId="32018" xr:uid="{00000000-0005-0000-0000-00008A870000}"/>
    <cellStyle name="40% - Accent6 4 4 2 2 2" xfId="32019" xr:uid="{00000000-0005-0000-0000-00008B870000}"/>
    <cellStyle name="40% - Accent6 4 4 2 2 3" xfId="32020" xr:uid="{00000000-0005-0000-0000-00008C870000}"/>
    <cellStyle name="40% - Accent6 4 4 2 3" xfId="32021" xr:uid="{00000000-0005-0000-0000-00008D870000}"/>
    <cellStyle name="40% - Accent6 4 4 2 4" xfId="32022" xr:uid="{00000000-0005-0000-0000-00008E870000}"/>
    <cellStyle name="40% - Accent6 4 4 3" xfId="32023" xr:uid="{00000000-0005-0000-0000-00008F870000}"/>
    <cellStyle name="40% - Accent6 4 4 3 2" xfId="32024" xr:uid="{00000000-0005-0000-0000-000090870000}"/>
    <cellStyle name="40% - Accent6 4 4 3 2 2" xfId="32025" xr:uid="{00000000-0005-0000-0000-000091870000}"/>
    <cellStyle name="40% - Accent6 4 4 3 2 3" xfId="32026" xr:uid="{00000000-0005-0000-0000-000092870000}"/>
    <cellStyle name="40% - Accent6 4 4 3 3" xfId="32027" xr:uid="{00000000-0005-0000-0000-000093870000}"/>
    <cellStyle name="40% - Accent6 4 4 3 4" xfId="32028" xr:uid="{00000000-0005-0000-0000-000094870000}"/>
    <cellStyle name="40% - Accent6 4 4 4" xfId="32029" xr:uid="{00000000-0005-0000-0000-000095870000}"/>
    <cellStyle name="40% - Accent6 4 4 4 2" xfId="32030" xr:uid="{00000000-0005-0000-0000-000096870000}"/>
    <cellStyle name="40% - Accent6 4 4 4 3" xfId="32031" xr:uid="{00000000-0005-0000-0000-000097870000}"/>
    <cellStyle name="40% - Accent6 4 4 5" xfId="32032" xr:uid="{00000000-0005-0000-0000-000098870000}"/>
    <cellStyle name="40% - Accent6 4 4 5 2" xfId="32033" xr:uid="{00000000-0005-0000-0000-000099870000}"/>
    <cellStyle name="40% - Accent6 4 4 6" xfId="32034" xr:uid="{00000000-0005-0000-0000-00009A870000}"/>
    <cellStyle name="40% - Accent6 4 4 6 2" xfId="32035" xr:uid="{00000000-0005-0000-0000-00009B870000}"/>
    <cellStyle name="40% - Accent6 4 4 7" xfId="32036" xr:uid="{00000000-0005-0000-0000-00009C870000}"/>
    <cellStyle name="40% - Accent6 4 4 8" xfId="52944" xr:uid="{00000000-0005-0000-0000-00009D870000}"/>
    <cellStyle name="40% - Accent6 4 4 9" xfId="54355" xr:uid="{00000000-0005-0000-0000-00009E870000}"/>
    <cellStyle name="40% - Accent6 4 5" xfId="32037" xr:uid="{00000000-0005-0000-0000-00009F870000}"/>
    <cellStyle name="40% - Accent6 4 5 2" xfId="32038" xr:uid="{00000000-0005-0000-0000-0000A0870000}"/>
    <cellStyle name="40% - Accent6 4 5 2 2" xfId="32039" xr:uid="{00000000-0005-0000-0000-0000A1870000}"/>
    <cellStyle name="40% - Accent6 4 5 2 3" xfId="32040" xr:uid="{00000000-0005-0000-0000-0000A2870000}"/>
    <cellStyle name="40% - Accent6 4 5 3" xfId="32041" xr:uid="{00000000-0005-0000-0000-0000A3870000}"/>
    <cellStyle name="40% - Accent6 4 5 3 2" xfId="32042" xr:uid="{00000000-0005-0000-0000-0000A4870000}"/>
    <cellStyle name="40% - Accent6 4 5 4" xfId="32043" xr:uid="{00000000-0005-0000-0000-0000A5870000}"/>
    <cellStyle name="40% - Accent6 4 5 4 2" xfId="32044" xr:uid="{00000000-0005-0000-0000-0000A6870000}"/>
    <cellStyle name="40% - Accent6 4 5 5" xfId="32045" xr:uid="{00000000-0005-0000-0000-0000A7870000}"/>
    <cellStyle name="40% - Accent6 4 5 6" xfId="52753" xr:uid="{00000000-0005-0000-0000-0000A8870000}"/>
    <cellStyle name="40% - Accent6 4 5 7" xfId="54224" xr:uid="{00000000-0005-0000-0000-0000A9870000}"/>
    <cellStyle name="40% - Accent6 4 5 8" xfId="55750" xr:uid="{00000000-0005-0000-0000-0000AA870000}"/>
    <cellStyle name="40% - Accent6 4 5 9" xfId="57128" xr:uid="{00000000-0005-0000-0000-0000AB870000}"/>
    <cellStyle name="40% - Accent6 4 6" xfId="32046" xr:uid="{00000000-0005-0000-0000-0000AC870000}"/>
    <cellStyle name="40% - Accent6 4 6 2" xfId="32047" xr:uid="{00000000-0005-0000-0000-0000AD870000}"/>
    <cellStyle name="40% - Accent6 4 6 2 2" xfId="32048" xr:uid="{00000000-0005-0000-0000-0000AE870000}"/>
    <cellStyle name="40% - Accent6 4 6 2 3" xfId="32049" xr:uid="{00000000-0005-0000-0000-0000AF870000}"/>
    <cellStyle name="40% - Accent6 4 6 3" xfId="32050" xr:uid="{00000000-0005-0000-0000-0000B0870000}"/>
    <cellStyle name="40% - Accent6 4 6 4" xfId="32051" xr:uid="{00000000-0005-0000-0000-0000B1870000}"/>
    <cellStyle name="40% - Accent6 4 7" xfId="32052" xr:uid="{00000000-0005-0000-0000-0000B2870000}"/>
    <cellStyle name="40% - Accent6 4 7 2" xfId="32053" xr:uid="{00000000-0005-0000-0000-0000B3870000}"/>
    <cellStyle name="40% - Accent6 4 7 3" xfId="32054" xr:uid="{00000000-0005-0000-0000-0000B4870000}"/>
    <cellStyle name="40% - Accent6 4 8" xfId="32055" xr:uid="{00000000-0005-0000-0000-0000B5870000}"/>
    <cellStyle name="40% - Accent6 4 8 2" xfId="32056" xr:uid="{00000000-0005-0000-0000-0000B6870000}"/>
    <cellStyle name="40% - Accent6 4 9" xfId="32057" xr:uid="{00000000-0005-0000-0000-0000B7870000}"/>
    <cellStyle name="40% - Accent6 4 9 2" xfId="32058" xr:uid="{00000000-0005-0000-0000-0000B8870000}"/>
    <cellStyle name="40% - Accent6 5" xfId="32059" xr:uid="{00000000-0005-0000-0000-0000B9870000}"/>
    <cellStyle name="40% - Accent6 5 2" xfId="1207" xr:uid="{00000000-0005-0000-0000-0000BA870000}"/>
    <cellStyle name="40% - Accent6 5 2 2" xfId="53288" xr:uid="{00000000-0005-0000-0000-0000BB870000}"/>
    <cellStyle name="40% - Accent6 5 2 3" xfId="54643" xr:uid="{00000000-0005-0000-0000-0000BC870000}"/>
    <cellStyle name="40% - Accent6 5 2 4" xfId="56169" xr:uid="{00000000-0005-0000-0000-0000BD870000}"/>
    <cellStyle name="40% - Accent6 5 2 5" xfId="57547" xr:uid="{00000000-0005-0000-0000-0000BE870000}"/>
    <cellStyle name="40% - Accent6 5 3" xfId="52302" xr:uid="{00000000-0005-0000-0000-0000BF870000}"/>
    <cellStyle name="40% - Accent6 5 3 2" xfId="53044" xr:uid="{00000000-0005-0000-0000-0000C0870000}"/>
    <cellStyle name="40% - Accent6 5 3 3" xfId="54455" xr:uid="{00000000-0005-0000-0000-0000C1870000}"/>
    <cellStyle name="40% - Accent6 5 3 4" xfId="55981" xr:uid="{00000000-0005-0000-0000-0000C2870000}"/>
    <cellStyle name="40% - Accent6 5 3 5" xfId="57359" xr:uid="{00000000-0005-0000-0000-0000C3870000}"/>
    <cellStyle name="40% - Accent6 5 4" xfId="52755" xr:uid="{00000000-0005-0000-0000-0000C4870000}"/>
    <cellStyle name="40% - Accent6 5 4 2" xfId="54226" xr:uid="{00000000-0005-0000-0000-0000C5870000}"/>
    <cellStyle name="40% - Accent6 5 4 3" xfId="55752" xr:uid="{00000000-0005-0000-0000-0000C6870000}"/>
    <cellStyle name="40% - Accent6 5 4 4" xfId="57130" xr:uid="{00000000-0005-0000-0000-0000C7870000}"/>
    <cellStyle name="40% - Accent6 5 5" xfId="52542" xr:uid="{00000000-0005-0000-0000-0000C8870000}"/>
    <cellStyle name="40% - Accent6 5 6" xfId="54013" xr:uid="{00000000-0005-0000-0000-0000C9870000}"/>
    <cellStyle name="40% - Accent6 5 7" xfId="55539" xr:uid="{00000000-0005-0000-0000-0000CA870000}"/>
    <cellStyle name="40% - Accent6 5 8" xfId="56917" xr:uid="{00000000-0005-0000-0000-0000CB870000}"/>
    <cellStyle name="40% - Accent6 6" xfId="32060" xr:uid="{00000000-0005-0000-0000-0000CC870000}"/>
    <cellStyle name="40% - Accent6 6 2" xfId="1206" xr:uid="{00000000-0005-0000-0000-0000CD870000}"/>
    <cellStyle name="40% - Accent6 6 2 2" xfId="53514" xr:uid="{00000000-0005-0000-0000-0000CE870000}"/>
    <cellStyle name="40% - Accent6 6 2 3" xfId="54753" xr:uid="{00000000-0005-0000-0000-0000CF870000}"/>
    <cellStyle name="40% - Accent6 6 2 4" xfId="56279" xr:uid="{00000000-0005-0000-0000-0000D0870000}"/>
    <cellStyle name="40% - Accent6 6 2 5" xfId="57657" xr:uid="{00000000-0005-0000-0000-0000D1870000}"/>
    <cellStyle name="40% - Accent6 6 3" xfId="52316" xr:uid="{00000000-0005-0000-0000-0000D2870000}"/>
    <cellStyle name="40% - Accent6 6 3 2" xfId="53057" xr:uid="{00000000-0005-0000-0000-0000D3870000}"/>
    <cellStyle name="40% - Accent6 6 3 3" xfId="54468" xr:uid="{00000000-0005-0000-0000-0000D4870000}"/>
    <cellStyle name="40% - Accent6 6 3 4" xfId="55994" xr:uid="{00000000-0005-0000-0000-0000D5870000}"/>
    <cellStyle name="40% - Accent6 6 3 5" xfId="57372" xr:uid="{00000000-0005-0000-0000-0000D6870000}"/>
    <cellStyle name="40% - Accent6 6 4" xfId="52756" xr:uid="{00000000-0005-0000-0000-0000D7870000}"/>
    <cellStyle name="40% - Accent6 6 4 2" xfId="54227" xr:uid="{00000000-0005-0000-0000-0000D8870000}"/>
    <cellStyle name="40% - Accent6 6 4 3" xfId="55753" xr:uid="{00000000-0005-0000-0000-0000D9870000}"/>
    <cellStyle name="40% - Accent6 6 4 4" xfId="57131" xr:uid="{00000000-0005-0000-0000-0000DA870000}"/>
    <cellStyle name="40% - Accent6 6 5" xfId="52543" xr:uid="{00000000-0005-0000-0000-0000DB870000}"/>
    <cellStyle name="40% - Accent6 6 6" xfId="54014" xr:uid="{00000000-0005-0000-0000-0000DC870000}"/>
    <cellStyle name="40% - Accent6 6 7" xfId="55540" xr:uid="{00000000-0005-0000-0000-0000DD870000}"/>
    <cellStyle name="40% - Accent6 6 8" xfId="56918" xr:uid="{00000000-0005-0000-0000-0000DE870000}"/>
    <cellStyle name="40% - Accent6 7" xfId="52093" xr:uid="{00000000-0005-0000-0000-0000DF870000}"/>
    <cellStyle name="40% - Accent6 7 2" xfId="52330" xr:uid="{00000000-0005-0000-0000-0000E0870000}"/>
    <cellStyle name="40% - Accent6 7 2 2" xfId="53500" xr:uid="{00000000-0005-0000-0000-0000E1870000}"/>
    <cellStyle name="40% - Accent6 7 2 3" xfId="54739" xr:uid="{00000000-0005-0000-0000-0000E2870000}"/>
    <cellStyle name="40% - Accent6 7 2 4" xfId="56265" xr:uid="{00000000-0005-0000-0000-0000E3870000}"/>
    <cellStyle name="40% - Accent6 7 2 5" xfId="57643" xr:uid="{00000000-0005-0000-0000-0000E4870000}"/>
    <cellStyle name="40% - Accent6 7 3" xfId="53071" xr:uid="{00000000-0005-0000-0000-0000E5870000}"/>
    <cellStyle name="40% - Accent6 7 3 2" xfId="54482" xr:uid="{00000000-0005-0000-0000-0000E6870000}"/>
    <cellStyle name="40% - Accent6 7 3 3" xfId="56008" xr:uid="{00000000-0005-0000-0000-0000E7870000}"/>
    <cellStyle name="40% - Accent6 7 3 4" xfId="57386" xr:uid="{00000000-0005-0000-0000-0000E8870000}"/>
    <cellStyle name="40% - Accent6 7 4" xfId="52757" xr:uid="{00000000-0005-0000-0000-0000E9870000}"/>
    <cellStyle name="40% - Accent6 7 4 2" xfId="54228" xr:uid="{00000000-0005-0000-0000-0000EA870000}"/>
    <cellStyle name="40% - Accent6 7 4 3" xfId="55754" xr:uid="{00000000-0005-0000-0000-0000EB870000}"/>
    <cellStyle name="40% - Accent6 7 4 4" xfId="57132" xr:uid="{00000000-0005-0000-0000-0000EC870000}"/>
    <cellStyle name="40% - Accent6 7 5" xfId="52544" xr:uid="{00000000-0005-0000-0000-0000ED870000}"/>
    <cellStyle name="40% - Accent6 7 6" xfId="54015" xr:uid="{00000000-0005-0000-0000-0000EE870000}"/>
    <cellStyle name="40% - Accent6 7 7" xfId="55541" xr:uid="{00000000-0005-0000-0000-0000EF870000}"/>
    <cellStyle name="40% - Accent6 7 8" xfId="56919" xr:uid="{00000000-0005-0000-0000-0000F0870000}"/>
    <cellStyle name="40% - Accent6 8" xfId="52345" xr:uid="{00000000-0005-0000-0000-0000F1870000}"/>
    <cellStyle name="40% - Accent6 8 2" xfId="53485" xr:uid="{00000000-0005-0000-0000-0000F2870000}"/>
    <cellStyle name="40% - Accent6 8 2 2" xfId="54724" xr:uid="{00000000-0005-0000-0000-0000F3870000}"/>
    <cellStyle name="40% - Accent6 8 2 3" xfId="56250" xr:uid="{00000000-0005-0000-0000-0000F4870000}"/>
    <cellStyle name="40% - Accent6 8 2 4" xfId="57628" xr:uid="{00000000-0005-0000-0000-0000F5870000}"/>
    <cellStyle name="40% - Accent6 8 3" xfId="53085" xr:uid="{00000000-0005-0000-0000-0000F6870000}"/>
    <cellStyle name="40% - Accent6 8 4" xfId="54496" xr:uid="{00000000-0005-0000-0000-0000F7870000}"/>
    <cellStyle name="40% - Accent6 8 5" xfId="56022" xr:uid="{00000000-0005-0000-0000-0000F8870000}"/>
    <cellStyle name="40% - Accent6 8 6" xfId="57400" xr:uid="{00000000-0005-0000-0000-0000F9870000}"/>
    <cellStyle name="40% - Accent6 9" xfId="53099" xr:uid="{00000000-0005-0000-0000-0000FA870000}"/>
    <cellStyle name="40% - Accent6 9 2" xfId="53471" xr:uid="{00000000-0005-0000-0000-0000FB870000}"/>
    <cellStyle name="40% - Accent6 9 2 2" xfId="54710" xr:uid="{00000000-0005-0000-0000-0000FC870000}"/>
    <cellStyle name="40% - Accent6 9 2 3" xfId="56236" xr:uid="{00000000-0005-0000-0000-0000FD870000}"/>
    <cellStyle name="40% - Accent6 9 2 4" xfId="57614" xr:uid="{00000000-0005-0000-0000-0000FE870000}"/>
    <cellStyle name="40% - Accent6 9 3" xfId="54510" xr:uid="{00000000-0005-0000-0000-0000FF870000}"/>
    <cellStyle name="40% - Accent6 9 4" xfId="56036" xr:uid="{00000000-0005-0000-0000-000000880000}"/>
    <cellStyle name="40% - Accent6 9 5" xfId="57414" xr:uid="{00000000-0005-0000-0000-000001880000}"/>
    <cellStyle name="60% - Accent1" xfId="412" builtinId="32" customBuiltin="1"/>
    <cellStyle name="60% - Accent1 2" xfId="252" xr:uid="{00000000-0005-0000-0000-000003880000}"/>
    <cellStyle name="60% - Accent1 2 2" xfId="558" xr:uid="{00000000-0005-0000-0000-000004880000}"/>
    <cellStyle name="60% - Accent1 2 2 2" xfId="53289" xr:uid="{00000000-0005-0000-0000-000005880000}"/>
    <cellStyle name="60% - Accent1 3" xfId="32062" xr:uid="{00000000-0005-0000-0000-000006880000}"/>
    <cellStyle name="60% - Accent1 3 2" xfId="53697" xr:uid="{00000000-0005-0000-0000-000007880000}"/>
    <cellStyle name="60% - Accent1 3 3" xfId="53121" xr:uid="{00000000-0005-0000-0000-000008880000}"/>
    <cellStyle name="60% - Accent1 4" xfId="32063" xr:uid="{00000000-0005-0000-0000-000009880000}"/>
    <cellStyle name="60% - Accent1 5" xfId="52827" xr:uid="{00000000-0005-0000-0000-00000A880000}"/>
    <cellStyle name="60% - Accent2" xfId="416" builtinId="36" customBuiltin="1"/>
    <cellStyle name="60% - Accent2 2" xfId="253" xr:uid="{00000000-0005-0000-0000-00000C880000}"/>
    <cellStyle name="60% - Accent2 2 2" xfId="562" xr:uid="{00000000-0005-0000-0000-00000D880000}"/>
    <cellStyle name="60% - Accent2 2 2 2" xfId="53290" xr:uid="{00000000-0005-0000-0000-00000E880000}"/>
    <cellStyle name="60% - Accent2 3" xfId="32065" xr:uid="{00000000-0005-0000-0000-00000F880000}"/>
    <cellStyle name="60% - Accent2 3 2" xfId="53698" xr:uid="{00000000-0005-0000-0000-000010880000}"/>
    <cellStyle name="60% - Accent2 3 3" xfId="53125" xr:uid="{00000000-0005-0000-0000-000011880000}"/>
    <cellStyle name="60% - Accent2 4" xfId="32066" xr:uid="{00000000-0005-0000-0000-000012880000}"/>
    <cellStyle name="60% - Accent2 5" xfId="52831" xr:uid="{00000000-0005-0000-0000-000013880000}"/>
    <cellStyle name="60% - Accent3" xfId="420" builtinId="40" customBuiltin="1"/>
    <cellStyle name="60% - Accent3 2" xfId="254" xr:uid="{00000000-0005-0000-0000-000015880000}"/>
    <cellStyle name="60% - Accent3 2 2" xfId="566" xr:uid="{00000000-0005-0000-0000-000016880000}"/>
    <cellStyle name="60% - Accent3 2 2 2" xfId="53291" xr:uid="{00000000-0005-0000-0000-000017880000}"/>
    <cellStyle name="60% - Accent3 3" xfId="32068" xr:uid="{00000000-0005-0000-0000-000018880000}"/>
    <cellStyle name="60% - Accent3 3 2" xfId="53699" xr:uid="{00000000-0005-0000-0000-000019880000}"/>
    <cellStyle name="60% - Accent3 3 3" xfId="53129" xr:uid="{00000000-0005-0000-0000-00001A880000}"/>
    <cellStyle name="60% - Accent3 4" xfId="32069" xr:uid="{00000000-0005-0000-0000-00001B880000}"/>
    <cellStyle name="60% - Accent3 5" xfId="52835" xr:uid="{00000000-0005-0000-0000-00001C880000}"/>
    <cellStyle name="60% - Accent4" xfId="424" builtinId="44" customBuiltin="1"/>
    <cellStyle name="60% - Accent4 2" xfId="255" xr:uid="{00000000-0005-0000-0000-00001E880000}"/>
    <cellStyle name="60% - Accent4 2 2" xfId="570" xr:uid="{00000000-0005-0000-0000-00001F880000}"/>
    <cellStyle name="60% - Accent4 2 2 2" xfId="53292" xr:uid="{00000000-0005-0000-0000-000020880000}"/>
    <cellStyle name="60% - Accent4 3" xfId="32070" xr:uid="{00000000-0005-0000-0000-000021880000}"/>
    <cellStyle name="60% - Accent4 3 2" xfId="53700" xr:uid="{00000000-0005-0000-0000-000022880000}"/>
    <cellStyle name="60% - Accent4 3 3" xfId="53133" xr:uid="{00000000-0005-0000-0000-000023880000}"/>
    <cellStyle name="60% - Accent4 4" xfId="32071" xr:uid="{00000000-0005-0000-0000-000024880000}"/>
    <cellStyle name="60% - Accent4 5" xfId="52839" xr:uid="{00000000-0005-0000-0000-000025880000}"/>
    <cellStyle name="60% - Accent5" xfId="428" builtinId="48" customBuiltin="1"/>
    <cellStyle name="60% - Accent5 2" xfId="256" xr:uid="{00000000-0005-0000-0000-000027880000}"/>
    <cellStyle name="60% - Accent5 2 2" xfId="574" xr:uid="{00000000-0005-0000-0000-000028880000}"/>
    <cellStyle name="60% - Accent5 2 2 2" xfId="53294" xr:uid="{00000000-0005-0000-0000-000029880000}"/>
    <cellStyle name="60% - Accent5 3" xfId="32073" xr:uid="{00000000-0005-0000-0000-00002A880000}"/>
    <cellStyle name="60% - Accent5 3 2" xfId="53701" xr:uid="{00000000-0005-0000-0000-00002B880000}"/>
    <cellStyle name="60% - Accent5 3 3" xfId="53137" xr:uid="{00000000-0005-0000-0000-00002C880000}"/>
    <cellStyle name="60% - Accent5 4" xfId="32074" xr:uid="{00000000-0005-0000-0000-00002D880000}"/>
    <cellStyle name="60% - Accent5 5" xfId="52843" xr:uid="{00000000-0005-0000-0000-00002E880000}"/>
    <cellStyle name="60% - Accent6" xfId="432" builtinId="52" customBuiltin="1"/>
    <cellStyle name="60% - Accent6 2" xfId="257" xr:uid="{00000000-0005-0000-0000-000030880000}"/>
    <cellStyle name="60% - Accent6 2 2" xfId="578" xr:uid="{00000000-0005-0000-0000-000031880000}"/>
    <cellStyle name="60% - Accent6 2 2 2" xfId="53295" xr:uid="{00000000-0005-0000-0000-000032880000}"/>
    <cellStyle name="60% - Accent6 3" xfId="32075" xr:uid="{00000000-0005-0000-0000-000033880000}"/>
    <cellStyle name="60% - Accent6 3 2" xfId="53702" xr:uid="{00000000-0005-0000-0000-000034880000}"/>
    <cellStyle name="60% - Accent6 3 3" xfId="53141" xr:uid="{00000000-0005-0000-0000-000035880000}"/>
    <cellStyle name="60% - Accent6 4" xfId="32076" xr:uid="{00000000-0005-0000-0000-000036880000}"/>
    <cellStyle name="60% - Accent6 5" xfId="52847" xr:uid="{00000000-0005-0000-0000-000037880000}"/>
    <cellStyle name="Accent1" xfId="409" builtinId="29" customBuiltin="1"/>
    <cellStyle name="Accent1 2" xfId="258" xr:uid="{00000000-0005-0000-0000-000039880000}"/>
    <cellStyle name="Accent1 2 2" xfId="555" xr:uid="{00000000-0005-0000-0000-00003A880000}"/>
    <cellStyle name="Accent1 2 2 2" xfId="53296" xr:uid="{00000000-0005-0000-0000-00003B880000}"/>
    <cellStyle name="Accent1 3" xfId="32077" xr:uid="{00000000-0005-0000-0000-00003C880000}"/>
    <cellStyle name="Accent1 3 2" xfId="53703" xr:uid="{00000000-0005-0000-0000-00003D880000}"/>
    <cellStyle name="Accent1 3 3" xfId="53118" xr:uid="{00000000-0005-0000-0000-00003E880000}"/>
    <cellStyle name="Accent1 4" xfId="32078" xr:uid="{00000000-0005-0000-0000-00003F880000}"/>
    <cellStyle name="Accent1 5" xfId="52824" xr:uid="{00000000-0005-0000-0000-000040880000}"/>
    <cellStyle name="Accent2" xfId="413" builtinId="33" customBuiltin="1"/>
    <cellStyle name="Accent2 2" xfId="259" xr:uid="{00000000-0005-0000-0000-000042880000}"/>
    <cellStyle name="Accent2 2 2" xfId="559" xr:uid="{00000000-0005-0000-0000-000043880000}"/>
    <cellStyle name="Accent2 2 2 2" xfId="53297" xr:uid="{00000000-0005-0000-0000-000044880000}"/>
    <cellStyle name="Accent2 3" xfId="32079" xr:uid="{00000000-0005-0000-0000-000045880000}"/>
    <cellStyle name="Accent2 3 2" xfId="53704" xr:uid="{00000000-0005-0000-0000-000046880000}"/>
    <cellStyle name="Accent2 3 3" xfId="53122" xr:uid="{00000000-0005-0000-0000-000047880000}"/>
    <cellStyle name="Accent2 4" xfId="32080" xr:uid="{00000000-0005-0000-0000-000048880000}"/>
    <cellStyle name="Accent2 5" xfId="52828" xr:uid="{00000000-0005-0000-0000-000049880000}"/>
    <cellStyle name="Accent3" xfId="417" builtinId="37" customBuiltin="1"/>
    <cellStyle name="Accent3 2" xfId="260" xr:uid="{00000000-0005-0000-0000-00004B880000}"/>
    <cellStyle name="Accent3 2 2" xfId="563" xr:uid="{00000000-0005-0000-0000-00004C880000}"/>
    <cellStyle name="Accent3 2 2 2" xfId="53299" xr:uid="{00000000-0005-0000-0000-00004D880000}"/>
    <cellStyle name="Accent3 3" xfId="32081" xr:uid="{00000000-0005-0000-0000-00004E880000}"/>
    <cellStyle name="Accent3 3 2" xfId="53705" xr:uid="{00000000-0005-0000-0000-00004F880000}"/>
    <cellStyle name="Accent3 3 3" xfId="53126" xr:uid="{00000000-0005-0000-0000-000050880000}"/>
    <cellStyle name="Accent3 4" xfId="32082" xr:uid="{00000000-0005-0000-0000-000051880000}"/>
    <cellStyle name="Accent3 5" xfId="52832" xr:uid="{00000000-0005-0000-0000-000052880000}"/>
    <cellStyle name="Accent4" xfId="421" builtinId="41" customBuiltin="1"/>
    <cellStyle name="Accent4 2" xfId="261" xr:uid="{00000000-0005-0000-0000-000054880000}"/>
    <cellStyle name="Accent4 2 2" xfId="567" xr:uid="{00000000-0005-0000-0000-000055880000}"/>
    <cellStyle name="Accent4 2 2 2" xfId="53301" xr:uid="{00000000-0005-0000-0000-000056880000}"/>
    <cellStyle name="Accent4 3" xfId="32083" xr:uid="{00000000-0005-0000-0000-000057880000}"/>
    <cellStyle name="Accent4 3 2" xfId="53706" xr:uid="{00000000-0005-0000-0000-000058880000}"/>
    <cellStyle name="Accent4 3 3" xfId="53130" xr:uid="{00000000-0005-0000-0000-000059880000}"/>
    <cellStyle name="Accent4 4" xfId="32084" xr:uid="{00000000-0005-0000-0000-00005A880000}"/>
    <cellStyle name="Accent4 5" xfId="52836" xr:uid="{00000000-0005-0000-0000-00005B880000}"/>
    <cellStyle name="Accent5" xfId="425" builtinId="45" customBuiltin="1"/>
    <cellStyle name="Accent5 2" xfId="262" xr:uid="{00000000-0005-0000-0000-00005D880000}"/>
    <cellStyle name="Accent5 2 2" xfId="571" xr:uid="{00000000-0005-0000-0000-00005E880000}"/>
    <cellStyle name="Accent5 2 2 2" xfId="53302" xr:uid="{00000000-0005-0000-0000-00005F880000}"/>
    <cellStyle name="Accent5 3" xfId="32085" xr:uid="{00000000-0005-0000-0000-000060880000}"/>
    <cellStyle name="Accent5 3 2" xfId="53707" xr:uid="{00000000-0005-0000-0000-000061880000}"/>
    <cellStyle name="Accent5 3 3" xfId="53134" xr:uid="{00000000-0005-0000-0000-000062880000}"/>
    <cellStyle name="Accent5 4" xfId="32086" xr:uid="{00000000-0005-0000-0000-000063880000}"/>
    <cellStyle name="Accent5 5" xfId="52840" xr:uid="{00000000-0005-0000-0000-000064880000}"/>
    <cellStyle name="Accent6" xfId="429" builtinId="49" customBuiltin="1"/>
    <cellStyle name="Accent6 2" xfId="263" xr:uid="{00000000-0005-0000-0000-000066880000}"/>
    <cellStyle name="Accent6 2 2" xfId="575" xr:uid="{00000000-0005-0000-0000-000067880000}"/>
    <cellStyle name="Accent6 2 2 2" xfId="53303" xr:uid="{00000000-0005-0000-0000-000068880000}"/>
    <cellStyle name="Accent6 3" xfId="32087" xr:uid="{00000000-0005-0000-0000-000069880000}"/>
    <cellStyle name="Accent6 3 2" xfId="53708" xr:uid="{00000000-0005-0000-0000-00006A880000}"/>
    <cellStyle name="Accent6 3 3" xfId="53138" xr:uid="{00000000-0005-0000-0000-00006B880000}"/>
    <cellStyle name="Accent6 4" xfId="32088" xr:uid="{00000000-0005-0000-0000-00006C880000}"/>
    <cellStyle name="Accent6 5" xfId="52844" xr:uid="{00000000-0005-0000-0000-00006D880000}"/>
    <cellStyle name="Bad" xfId="400" builtinId="27" customBuiltin="1"/>
    <cellStyle name="Bad 2" xfId="264" xr:uid="{00000000-0005-0000-0000-00006F880000}"/>
    <cellStyle name="Bad 2 2" xfId="544" xr:uid="{00000000-0005-0000-0000-000070880000}"/>
    <cellStyle name="Bad 2 2 2" xfId="53305" xr:uid="{00000000-0005-0000-0000-000071880000}"/>
    <cellStyle name="Bad 3" xfId="32089" xr:uid="{00000000-0005-0000-0000-000072880000}"/>
    <cellStyle name="Bad 3 2" xfId="53709" xr:uid="{00000000-0005-0000-0000-000073880000}"/>
    <cellStyle name="Bad 3 3" xfId="53107" xr:uid="{00000000-0005-0000-0000-000074880000}"/>
    <cellStyle name="Bad 4" xfId="32090" xr:uid="{00000000-0005-0000-0000-000075880000}"/>
    <cellStyle name="Bad 5" xfId="52813" xr:uid="{00000000-0005-0000-0000-000076880000}"/>
    <cellStyle name="Bottom Border" xfId="58175" xr:uid="{00000000-0005-0000-0000-000077880000}"/>
    <cellStyle name="Calculation" xfId="404" builtinId="22" customBuiltin="1"/>
    <cellStyle name="Calculation 2" xfId="265" xr:uid="{00000000-0005-0000-0000-000079880000}"/>
    <cellStyle name="Calculation 2 10" xfId="58004" xr:uid="{00000000-0005-0000-0000-00007A880000}"/>
    <cellStyle name="Calculation 2 10 2" xfId="58960" xr:uid="{00000000-0005-0000-0000-00007B880000}"/>
    <cellStyle name="Calculation 2 10 2 2" xfId="60931" xr:uid="{00000000-0005-0000-0000-00007C880000}"/>
    <cellStyle name="Calculation 2 10 3" xfId="60180" xr:uid="{00000000-0005-0000-0000-00007D880000}"/>
    <cellStyle name="Calculation 2 10 3 2" xfId="61417" xr:uid="{00000000-0005-0000-0000-00007E880000}"/>
    <cellStyle name="Calculation 2 11" xfId="58025" xr:uid="{00000000-0005-0000-0000-00007F880000}"/>
    <cellStyle name="Calculation 2 11 2" xfId="58961" xr:uid="{00000000-0005-0000-0000-000080880000}"/>
    <cellStyle name="Calculation 2 11 2 2" xfId="60932" xr:uid="{00000000-0005-0000-0000-000081880000}"/>
    <cellStyle name="Calculation 2 11 3" xfId="60181" xr:uid="{00000000-0005-0000-0000-000082880000}"/>
    <cellStyle name="Calculation 2 11 3 2" xfId="61418" xr:uid="{00000000-0005-0000-0000-000083880000}"/>
    <cellStyle name="Calculation 2 12" xfId="58047" xr:uid="{00000000-0005-0000-0000-000084880000}"/>
    <cellStyle name="Calculation 2 12 2" xfId="58670" xr:uid="{00000000-0005-0000-0000-000085880000}"/>
    <cellStyle name="Calculation 2 13" xfId="58109" xr:uid="{00000000-0005-0000-0000-000086880000}"/>
    <cellStyle name="Calculation 2 13 2" xfId="59366" xr:uid="{00000000-0005-0000-0000-000087880000}"/>
    <cellStyle name="Calculation 2 14" xfId="58134" xr:uid="{00000000-0005-0000-0000-000088880000}"/>
    <cellStyle name="Calculation 2 14 2" xfId="59374" xr:uid="{00000000-0005-0000-0000-000089880000}"/>
    <cellStyle name="Calculation 2 15" xfId="58238" xr:uid="{00000000-0005-0000-0000-00008A880000}"/>
    <cellStyle name="Calculation 2 16" xfId="58267" xr:uid="{00000000-0005-0000-0000-00008B880000}"/>
    <cellStyle name="Calculation 2 17" xfId="58374" xr:uid="{00000000-0005-0000-0000-00008C880000}"/>
    <cellStyle name="Calculation 2 18" xfId="58649" xr:uid="{00000000-0005-0000-0000-00008D880000}"/>
    <cellStyle name="Calculation 2 19" xfId="490" xr:uid="{00000000-0005-0000-0000-00008E880000}"/>
    <cellStyle name="Calculation 2 2" xfId="443" xr:uid="{00000000-0005-0000-0000-00008F880000}"/>
    <cellStyle name="Calculation 2 2 10" xfId="58232" xr:uid="{00000000-0005-0000-0000-000090880000}"/>
    <cellStyle name="Calculation 2 2 10 2" xfId="60662" xr:uid="{00000000-0005-0000-0000-000091880000}"/>
    <cellStyle name="Calculation 2 2 10 3" xfId="59617" xr:uid="{00000000-0005-0000-0000-000092880000}"/>
    <cellStyle name="Calculation 2 2 11" xfId="58347" xr:uid="{00000000-0005-0000-0000-000093880000}"/>
    <cellStyle name="Calculation 2 2 12" xfId="58624" xr:uid="{00000000-0005-0000-0000-000094880000}"/>
    <cellStyle name="Calculation 2 2 13" xfId="58660" xr:uid="{00000000-0005-0000-0000-000095880000}"/>
    <cellStyle name="Calculation 2 2 14" xfId="548" xr:uid="{00000000-0005-0000-0000-000096880000}"/>
    <cellStyle name="Calculation 2 2 2" xfId="32091" xr:uid="{00000000-0005-0000-0000-000097880000}"/>
    <cellStyle name="Calculation 2 2 2 2" xfId="56394" xr:uid="{00000000-0005-0000-0000-000098880000}"/>
    <cellStyle name="Calculation 2 2 2 2 2" xfId="58531" xr:uid="{00000000-0005-0000-0000-000099880000}"/>
    <cellStyle name="Calculation 2 2 2 2 2 2" xfId="59048" xr:uid="{00000000-0005-0000-0000-00009A880000}"/>
    <cellStyle name="Calculation 2 2 2 2 2 2 2" xfId="60991" xr:uid="{00000000-0005-0000-0000-00009B880000}"/>
    <cellStyle name="Calculation 2 2 2 2 2 3" xfId="60226" xr:uid="{00000000-0005-0000-0000-00009C880000}"/>
    <cellStyle name="Calculation 2 2 2 2 2 3 2" xfId="61477" xr:uid="{00000000-0005-0000-0000-00009D880000}"/>
    <cellStyle name="Calculation 2 2 2 2 3" xfId="59182" xr:uid="{00000000-0005-0000-0000-00009E880000}"/>
    <cellStyle name="Calculation 2 2 2 2 3 2" xfId="59884" xr:uid="{00000000-0005-0000-0000-00009F880000}"/>
    <cellStyle name="Calculation 2 2 2 2 3 2 2" xfId="61090" xr:uid="{00000000-0005-0000-0000-0000A0880000}"/>
    <cellStyle name="Calculation 2 2 2 2 3 3" xfId="60323" xr:uid="{00000000-0005-0000-0000-0000A1880000}"/>
    <cellStyle name="Calculation 2 2 2 2 3 3 2" xfId="61575" xr:uid="{00000000-0005-0000-0000-0000A2880000}"/>
    <cellStyle name="Calculation 2 2 2 2 4" xfId="59296" xr:uid="{00000000-0005-0000-0000-0000A3880000}"/>
    <cellStyle name="Calculation 2 2 2 2 4 2" xfId="59969" xr:uid="{00000000-0005-0000-0000-0000A4880000}"/>
    <cellStyle name="Calculation 2 2 2 2 4 2 2" xfId="61187" xr:uid="{00000000-0005-0000-0000-0000A5880000}"/>
    <cellStyle name="Calculation 2 2 2 2 4 3" xfId="60404" xr:uid="{00000000-0005-0000-0000-0000A6880000}"/>
    <cellStyle name="Calculation 2 2 2 2 4 3 2" xfId="61656" xr:uid="{00000000-0005-0000-0000-0000A7880000}"/>
    <cellStyle name="Calculation 2 2 2 2 5" xfId="58817" xr:uid="{00000000-0005-0000-0000-0000A8880000}"/>
    <cellStyle name="Calculation 2 2 2 2 5 2" xfId="60707" xr:uid="{00000000-0005-0000-0000-0000A9880000}"/>
    <cellStyle name="Calculation 2 2 2 2 6" xfId="59651" xr:uid="{00000000-0005-0000-0000-0000AA880000}"/>
    <cellStyle name="Calculation 2 2 2 2 6 2" xfId="60752" xr:uid="{00000000-0005-0000-0000-0000AB880000}"/>
    <cellStyle name="Calculation 2 2 2 3" xfId="57714" xr:uid="{00000000-0005-0000-0000-0000AC880000}"/>
    <cellStyle name="Calculation 2 2 2 3 2" xfId="59095" xr:uid="{00000000-0005-0000-0000-0000AD880000}"/>
    <cellStyle name="Calculation 2 2 2 3 2 2" xfId="59829" xr:uid="{00000000-0005-0000-0000-0000AE880000}"/>
    <cellStyle name="Calculation 2 2 2 3 2 2 2" xfId="61024" xr:uid="{00000000-0005-0000-0000-0000AF880000}"/>
    <cellStyle name="Calculation 2 2 2 3 2 3" xfId="60259" xr:uid="{00000000-0005-0000-0000-0000B0880000}"/>
    <cellStyle name="Calculation 2 2 2 3 2 3 2" xfId="61510" xr:uid="{00000000-0005-0000-0000-0000B1880000}"/>
    <cellStyle name="Calculation 2 2 2 3 3" xfId="59223" xr:uid="{00000000-0005-0000-0000-0000B2880000}"/>
    <cellStyle name="Calculation 2 2 2 3 3 2" xfId="59910" xr:uid="{00000000-0005-0000-0000-0000B3880000}"/>
    <cellStyle name="Calculation 2 2 2 3 3 2 2" xfId="61118" xr:uid="{00000000-0005-0000-0000-0000B4880000}"/>
    <cellStyle name="Calculation 2 2 2 3 3 3" xfId="60351" xr:uid="{00000000-0005-0000-0000-0000B5880000}"/>
    <cellStyle name="Calculation 2 2 2 3 3 3 2" xfId="61603" xr:uid="{00000000-0005-0000-0000-0000B6880000}"/>
    <cellStyle name="Calculation 2 2 2 3 4" xfId="59343" xr:uid="{00000000-0005-0000-0000-0000B7880000}"/>
    <cellStyle name="Calculation 2 2 2 3 4 2" xfId="60015" xr:uid="{00000000-0005-0000-0000-0000B8880000}"/>
    <cellStyle name="Calculation 2 2 2 3 4 2 2" xfId="61233" xr:uid="{00000000-0005-0000-0000-0000B9880000}"/>
    <cellStyle name="Calculation 2 2 2 3 4 3" xfId="60441" xr:uid="{00000000-0005-0000-0000-0000BA880000}"/>
    <cellStyle name="Calculation 2 2 2 3 4 3 2" xfId="61693" xr:uid="{00000000-0005-0000-0000-0000BB880000}"/>
    <cellStyle name="Calculation 2 2 2 3 5" xfId="58912" xr:uid="{00000000-0005-0000-0000-0000BC880000}"/>
    <cellStyle name="Calculation 2 2 2 3 5 2" xfId="60726" xr:uid="{00000000-0005-0000-0000-0000BD880000}"/>
    <cellStyle name="Calculation 2 2 2 3 6" xfId="58864" xr:uid="{00000000-0005-0000-0000-0000BE880000}"/>
    <cellStyle name="Calculation 2 2 2 3 6 2" xfId="60665" xr:uid="{00000000-0005-0000-0000-0000BF880000}"/>
    <cellStyle name="Calculation 2 2 2 4" xfId="58092" xr:uid="{00000000-0005-0000-0000-0000C0880000}"/>
    <cellStyle name="Calculation 2 2 2 4 2" xfId="58996" xr:uid="{00000000-0005-0000-0000-0000C1880000}"/>
    <cellStyle name="Calculation 2 2 2 4 2 2" xfId="60958" xr:uid="{00000000-0005-0000-0000-0000C2880000}"/>
    <cellStyle name="Calculation 2 2 2 4 3" xfId="58761" xr:uid="{00000000-0005-0000-0000-0000C3880000}"/>
    <cellStyle name="Calculation 2 2 2 4 3 2" xfId="61444" xr:uid="{00000000-0005-0000-0000-0000C4880000}"/>
    <cellStyle name="Calculation 2 2 2 5" xfId="58201" xr:uid="{00000000-0005-0000-0000-0000C5880000}"/>
    <cellStyle name="Calculation 2 2 2 5 2" xfId="59130" xr:uid="{00000000-0005-0000-0000-0000C6880000}"/>
    <cellStyle name="Calculation 2 2 2 5 2 2" xfId="61057" xr:uid="{00000000-0005-0000-0000-0000C7880000}"/>
    <cellStyle name="Calculation 2 2 2 5 3" xfId="60290" xr:uid="{00000000-0005-0000-0000-0000C8880000}"/>
    <cellStyle name="Calculation 2 2 2 5 3 2" xfId="61542" xr:uid="{00000000-0005-0000-0000-0000C9880000}"/>
    <cellStyle name="Calculation 2 2 2 6" xfId="58420" xr:uid="{00000000-0005-0000-0000-0000CA880000}"/>
    <cellStyle name="Calculation 2 2 2 6 2" xfId="59240" xr:uid="{00000000-0005-0000-0000-0000CB880000}"/>
    <cellStyle name="Calculation 2 2 2 6 2 2" xfId="61135" xr:uid="{00000000-0005-0000-0000-0000CC880000}"/>
    <cellStyle name="Calculation 2 2 2 6 3" xfId="60367" xr:uid="{00000000-0005-0000-0000-0000CD880000}"/>
    <cellStyle name="Calculation 2 2 2 6 3 2" xfId="61619" xr:uid="{00000000-0005-0000-0000-0000CE880000}"/>
    <cellStyle name="Calculation 2 2 2 7" xfId="58695" xr:uid="{00000000-0005-0000-0000-0000CF880000}"/>
    <cellStyle name="Calculation 2 2 2 7 2" xfId="60688" xr:uid="{00000000-0005-0000-0000-0000D0880000}"/>
    <cellStyle name="Calculation 2 2 2 8" xfId="59658" xr:uid="{00000000-0005-0000-0000-0000D1880000}"/>
    <cellStyle name="Calculation 2 2 2 8 2" xfId="60759" xr:uid="{00000000-0005-0000-0000-0000D2880000}"/>
    <cellStyle name="Calculation 2 2 3" xfId="53307" xr:uid="{00000000-0005-0000-0000-0000D3880000}"/>
    <cellStyle name="Calculation 2 2 3 2" xfId="58071" xr:uid="{00000000-0005-0000-0000-0000D4880000}"/>
    <cellStyle name="Calculation 2 2 3 2 2" xfId="58463" xr:uid="{00000000-0005-0000-0000-0000D5880000}"/>
    <cellStyle name="Calculation 2 2 3 2 2 2" xfId="59054" xr:uid="{00000000-0005-0000-0000-0000D6880000}"/>
    <cellStyle name="Calculation 2 2 3 2 2 2 2" xfId="60997" xr:uid="{00000000-0005-0000-0000-0000D7880000}"/>
    <cellStyle name="Calculation 2 2 3 2 2 3" xfId="60232" xr:uid="{00000000-0005-0000-0000-0000D8880000}"/>
    <cellStyle name="Calculation 2 2 3 2 2 3 2" xfId="61483" xr:uid="{00000000-0005-0000-0000-0000D9880000}"/>
    <cellStyle name="Calculation 2 2 3 2 3" xfId="59188" xr:uid="{00000000-0005-0000-0000-0000DA880000}"/>
    <cellStyle name="Calculation 2 2 3 2 3 2" xfId="59890" xr:uid="{00000000-0005-0000-0000-0000DB880000}"/>
    <cellStyle name="Calculation 2 2 3 2 3 2 2" xfId="61096" xr:uid="{00000000-0005-0000-0000-0000DC880000}"/>
    <cellStyle name="Calculation 2 2 3 2 3 3" xfId="60329" xr:uid="{00000000-0005-0000-0000-0000DD880000}"/>
    <cellStyle name="Calculation 2 2 3 2 3 3 2" xfId="61581" xr:uid="{00000000-0005-0000-0000-0000DE880000}"/>
    <cellStyle name="Calculation 2 2 3 2 4" xfId="59302" xr:uid="{00000000-0005-0000-0000-0000DF880000}"/>
    <cellStyle name="Calculation 2 2 3 2 4 2" xfId="59975" xr:uid="{00000000-0005-0000-0000-0000E0880000}"/>
    <cellStyle name="Calculation 2 2 3 2 4 2 2" xfId="61193" xr:uid="{00000000-0005-0000-0000-0000E1880000}"/>
    <cellStyle name="Calculation 2 2 3 2 4 3" xfId="60408" xr:uid="{00000000-0005-0000-0000-0000E2880000}"/>
    <cellStyle name="Calculation 2 2 3 2 4 3 2" xfId="61660" xr:uid="{00000000-0005-0000-0000-0000E3880000}"/>
    <cellStyle name="Calculation 2 2 3 2 5" xfId="58823" xr:uid="{00000000-0005-0000-0000-0000E4880000}"/>
    <cellStyle name="Calculation 2 2 3 2 5 2" xfId="60732" xr:uid="{00000000-0005-0000-0000-0000E5880000}"/>
    <cellStyle name="Calculation 2 2 3 2 6" xfId="59626" xr:uid="{00000000-0005-0000-0000-0000E6880000}"/>
    <cellStyle name="Calculation 2 2 3 2 6 2" xfId="60679" xr:uid="{00000000-0005-0000-0000-0000E7880000}"/>
    <cellStyle name="Calculation 2 2 3 3" xfId="58430" xr:uid="{00000000-0005-0000-0000-0000E8880000}"/>
    <cellStyle name="Calculation 2 2 3 3 2" xfId="59101" xr:uid="{00000000-0005-0000-0000-0000E9880000}"/>
    <cellStyle name="Calculation 2 2 3 3 2 2" xfId="59835" xr:uid="{00000000-0005-0000-0000-0000EA880000}"/>
    <cellStyle name="Calculation 2 2 3 3 2 2 2" xfId="61030" xr:uid="{00000000-0005-0000-0000-0000EB880000}"/>
    <cellStyle name="Calculation 2 2 3 3 2 3" xfId="60265" xr:uid="{00000000-0005-0000-0000-0000EC880000}"/>
    <cellStyle name="Calculation 2 2 3 3 2 3 2" xfId="61516" xr:uid="{00000000-0005-0000-0000-0000ED880000}"/>
    <cellStyle name="Calculation 2 2 3 3 3" xfId="59227" xr:uid="{00000000-0005-0000-0000-0000EE880000}"/>
    <cellStyle name="Calculation 2 2 3 3 3 2" xfId="59914" xr:uid="{00000000-0005-0000-0000-0000EF880000}"/>
    <cellStyle name="Calculation 2 2 3 3 3 2 2" xfId="61122" xr:uid="{00000000-0005-0000-0000-0000F0880000}"/>
    <cellStyle name="Calculation 2 2 3 3 3 3" xfId="60355" xr:uid="{00000000-0005-0000-0000-0000F1880000}"/>
    <cellStyle name="Calculation 2 2 3 3 3 3 2" xfId="61607" xr:uid="{00000000-0005-0000-0000-0000F2880000}"/>
    <cellStyle name="Calculation 2 2 3 3 4" xfId="59349" xr:uid="{00000000-0005-0000-0000-0000F3880000}"/>
    <cellStyle name="Calculation 2 2 3 3 4 2" xfId="60021" xr:uid="{00000000-0005-0000-0000-0000F4880000}"/>
    <cellStyle name="Calculation 2 2 3 3 4 2 2" xfId="61239" xr:uid="{00000000-0005-0000-0000-0000F5880000}"/>
    <cellStyle name="Calculation 2 2 3 3 4 3" xfId="60447" xr:uid="{00000000-0005-0000-0000-0000F6880000}"/>
    <cellStyle name="Calculation 2 2 3 3 4 3 2" xfId="61699" xr:uid="{00000000-0005-0000-0000-0000F7880000}"/>
    <cellStyle name="Calculation 2 2 3 3 5" xfId="58918" xr:uid="{00000000-0005-0000-0000-0000F8880000}"/>
    <cellStyle name="Calculation 2 2 3 3 5 2" xfId="60903" xr:uid="{00000000-0005-0000-0000-0000F9880000}"/>
    <cellStyle name="Calculation 2 2 3 3 6" xfId="58870" xr:uid="{00000000-0005-0000-0000-0000FA880000}"/>
    <cellStyle name="Calculation 2 2 3 3 6 2" xfId="61391" xr:uid="{00000000-0005-0000-0000-0000FB880000}"/>
    <cellStyle name="Calculation 2 2 3 4" xfId="58771" xr:uid="{00000000-0005-0000-0000-0000FC880000}"/>
    <cellStyle name="Calculation 2 2 3 4 2" xfId="59005" xr:uid="{00000000-0005-0000-0000-0000FD880000}"/>
    <cellStyle name="Calculation 2 2 3 4 2 2" xfId="60964" xr:uid="{00000000-0005-0000-0000-0000FE880000}"/>
    <cellStyle name="Calculation 2 2 3 4 3" xfId="60203" xr:uid="{00000000-0005-0000-0000-0000FF880000}"/>
    <cellStyle name="Calculation 2 2 3 4 3 2" xfId="61450" xr:uid="{00000000-0005-0000-0000-000000890000}"/>
    <cellStyle name="Calculation 2 2 3 5" xfId="59139" xr:uid="{00000000-0005-0000-0000-000001890000}"/>
    <cellStyle name="Calculation 2 2 3 5 2" xfId="59861" xr:uid="{00000000-0005-0000-0000-000002890000}"/>
    <cellStyle name="Calculation 2 2 3 5 2 2" xfId="61063" xr:uid="{00000000-0005-0000-0000-000003890000}"/>
    <cellStyle name="Calculation 2 2 3 5 3" xfId="60296" xr:uid="{00000000-0005-0000-0000-000004890000}"/>
    <cellStyle name="Calculation 2 2 3 5 3 2" xfId="61548" xr:uid="{00000000-0005-0000-0000-000005890000}"/>
    <cellStyle name="Calculation 2 2 3 6" xfId="59250" xr:uid="{00000000-0005-0000-0000-000006890000}"/>
    <cellStyle name="Calculation 2 2 3 6 2" xfId="59930" xr:uid="{00000000-0005-0000-0000-000007890000}"/>
    <cellStyle name="Calculation 2 2 3 6 2 2" xfId="61144" xr:uid="{00000000-0005-0000-0000-000008890000}"/>
    <cellStyle name="Calculation 2 2 3 6 3" xfId="60374" xr:uid="{00000000-0005-0000-0000-000009890000}"/>
    <cellStyle name="Calculation 2 2 3 6 3 2" xfId="61626" xr:uid="{00000000-0005-0000-0000-00000A890000}"/>
    <cellStyle name="Calculation 2 2 3 7" xfId="58705" xr:uid="{00000000-0005-0000-0000-00000B890000}"/>
    <cellStyle name="Calculation 2 2 3 7 2" xfId="60699" xr:uid="{00000000-0005-0000-0000-00000C890000}"/>
    <cellStyle name="Calculation 2 2 3 8" xfId="59641" xr:uid="{00000000-0005-0000-0000-00000D890000}"/>
    <cellStyle name="Calculation 2 2 3 8 2" xfId="60742" xr:uid="{00000000-0005-0000-0000-00000E890000}"/>
    <cellStyle name="Calculation 2 2 4" xfId="57792" xr:uid="{00000000-0005-0000-0000-00000F890000}"/>
    <cellStyle name="Calculation 2 2 4 2" xfId="58509" xr:uid="{00000000-0005-0000-0000-000010890000}"/>
    <cellStyle name="Calculation 2 2 4 2 2" xfId="59037" xr:uid="{00000000-0005-0000-0000-000011890000}"/>
    <cellStyle name="Calculation 2 2 4 2 2 2" xfId="60983" xr:uid="{00000000-0005-0000-0000-000012890000}"/>
    <cellStyle name="Calculation 2 2 4 2 3" xfId="60218" xr:uid="{00000000-0005-0000-0000-000013890000}"/>
    <cellStyle name="Calculation 2 2 4 2 3 2" xfId="61469" xr:uid="{00000000-0005-0000-0000-000014890000}"/>
    <cellStyle name="Calculation 2 2 4 3" xfId="59171" xr:uid="{00000000-0005-0000-0000-000015890000}"/>
    <cellStyle name="Calculation 2 2 4 3 2" xfId="59878" xr:uid="{00000000-0005-0000-0000-000016890000}"/>
    <cellStyle name="Calculation 2 2 4 3 2 2" xfId="61082" xr:uid="{00000000-0005-0000-0000-000017890000}"/>
    <cellStyle name="Calculation 2 2 4 3 3" xfId="60315" xr:uid="{00000000-0005-0000-0000-000018890000}"/>
    <cellStyle name="Calculation 2 2 4 3 3 2" xfId="61567" xr:uid="{00000000-0005-0000-0000-000019890000}"/>
    <cellStyle name="Calculation 2 2 4 4" xfId="59285" xr:uid="{00000000-0005-0000-0000-00001A890000}"/>
    <cellStyle name="Calculation 2 2 4 4 2" xfId="59959" xr:uid="{00000000-0005-0000-0000-00001B890000}"/>
    <cellStyle name="Calculation 2 2 4 4 2 2" xfId="61176" xr:uid="{00000000-0005-0000-0000-00001C890000}"/>
    <cellStyle name="Calculation 2 2 4 4 3" xfId="60395" xr:uid="{00000000-0005-0000-0000-00001D890000}"/>
    <cellStyle name="Calculation 2 2 4 4 3 2" xfId="61647" xr:uid="{00000000-0005-0000-0000-00001E890000}"/>
    <cellStyle name="Calculation 2 2 4 5" xfId="58806" xr:uid="{00000000-0005-0000-0000-00001F890000}"/>
    <cellStyle name="Calculation 2 2 4 5 2" xfId="60717" xr:uid="{00000000-0005-0000-0000-000020890000}"/>
    <cellStyle name="Calculation 2 2 4 6" xfId="59650" xr:uid="{00000000-0005-0000-0000-000021890000}"/>
    <cellStyle name="Calculation 2 2 4 6 2" xfId="60751" xr:uid="{00000000-0005-0000-0000-000022890000}"/>
    <cellStyle name="Calculation 2 2 5" xfId="58011" xr:uid="{00000000-0005-0000-0000-000023890000}"/>
    <cellStyle name="Calculation 2 2 5 2" xfId="59085" xr:uid="{00000000-0005-0000-0000-000024890000}"/>
    <cellStyle name="Calculation 2 2 5 2 2" xfId="59820" xr:uid="{00000000-0005-0000-0000-000025890000}"/>
    <cellStyle name="Calculation 2 2 5 2 2 2" xfId="61015" xr:uid="{00000000-0005-0000-0000-000026890000}"/>
    <cellStyle name="Calculation 2 2 5 2 3" xfId="60250" xr:uid="{00000000-0005-0000-0000-000027890000}"/>
    <cellStyle name="Calculation 2 2 5 2 3 2" xfId="61501" xr:uid="{00000000-0005-0000-0000-000028890000}"/>
    <cellStyle name="Calculation 2 2 5 3" xfId="59215" xr:uid="{00000000-0005-0000-0000-000029890000}"/>
    <cellStyle name="Calculation 2 2 5 3 2" xfId="59902" xr:uid="{00000000-0005-0000-0000-00002A890000}"/>
    <cellStyle name="Calculation 2 2 5 3 2 2" xfId="61110" xr:uid="{00000000-0005-0000-0000-00002B890000}"/>
    <cellStyle name="Calculation 2 2 5 3 3" xfId="60343" xr:uid="{00000000-0005-0000-0000-00002C890000}"/>
    <cellStyle name="Calculation 2 2 5 3 3 2" xfId="61595" xr:uid="{00000000-0005-0000-0000-00002D890000}"/>
    <cellStyle name="Calculation 2 2 5 4" xfId="59333" xr:uid="{00000000-0005-0000-0000-00002E890000}"/>
    <cellStyle name="Calculation 2 2 5 4 2" xfId="60006" xr:uid="{00000000-0005-0000-0000-00002F890000}"/>
    <cellStyle name="Calculation 2 2 5 4 2 2" xfId="61224" xr:uid="{00000000-0005-0000-0000-000030890000}"/>
    <cellStyle name="Calculation 2 2 5 4 3" xfId="60432" xr:uid="{00000000-0005-0000-0000-000031890000}"/>
    <cellStyle name="Calculation 2 2 5 4 3 2" xfId="61684" xr:uid="{00000000-0005-0000-0000-000032890000}"/>
    <cellStyle name="Calculation 2 2 5 5" xfId="58902" xr:uid="{00000000-0005-0000-0000-000033890000}"/>
    <cellStyle name="Calculation 2 2 5 5 2" xfId="60898" xr:uid="{00000000-0005-0000-0000-000034890000}"/>
    <cellStyle name="Calculation 2 2 5 6" xfId="58854" xr:uid="{00000000-0005-0000-0000-000035890000}"/>
    <cellStyle name="Calculation 2 2 5 6 2" xfId="61386" xr:uid="{00000000-0005-0000-0000-000036890000}"/>
    <cellStyle name="Calculation 2 2 6" xfId="58008" xr:uid="{00000000-0005-0000-0000-000037890000}"/>
    <cellStyle name="Calculation 2 2 6 2" xfId="58976" xr:uid="{00000000-0005-0000-0000-000038890000}"/>
    <cellStyle name="Calculation 2 2 6 2 2" xfId="60943" xr:uid="{00000000-0005-0000-0000-000039890000}"/>
    <cellStyle name="Calculation 2 2 6 3" xfId="58748" xr:uid="{00000000-0005-0000-0000-00003A890000}"/>
    <cellStyle name="Calculation 2 2 6 3 2" xfId="61429" xr:uid="{00000000-0005-0000-0000-00003B890000}"/>
    <cellStyle name="Calculation 2 2 7" xfId="58053" xr:uid="{00000000-0005-0000-0000-00003C890000}"/>
    <cellStyle name="Calculation 2 2 7 2" xfId="59115" xr:uid="{00000000-0005-0000-0000-00003D890000}"/>
    <cellStyle name="Calculation 2 2 7 2 2" xfId="61044" xr:uid="{00000000-0005-0000-0000-00003E890000}"/>
    <cellStyle name="Calculation 2 2 7 3" xfId="60279" xr:uid="{00000000-0005-0000-0000-00003F890000}"/>
    <cellStyle name="Calculation 2 2 7 3 2" xfId="61530" xr:uid="{00000000-0005-0000-0000-000040890000}"/>
    <cellStyle name="Calculation 2 2 8" xfId="58140" xr:uid="{00000000-0005-0000-0000-000041890000}"/>
    <cellStyle name="Calculation 2 2 8 2" xfId="58940" xr:uid="{00000000-0005-0000-0000-000042890000}"/>
    <cellStyle name="Calculation 2 2 8 2 2" xfId="60919" xr:uid="{00000000-0005-0000-0000-000043890000}"/>
    <cellStyle name="Calculation 2 2 8 3" xfId="60171" xr:uid="{00000000-0005-0000-0000-000044890000}"/>
    <cellStyle name="Calculation 2 2 8 3 2" xfId="61405" xr:uid="{00000000-0005-0000-0000-000045890000}"/>
    <cellStyle name="Calculation 2 2 9" xfId="58157" xr:uid="{00000000-0005-0000-0000-000046890000}"/>
    <cellStyle name="Calculation 2 2 9 2" xfId="60676" xr:uid="{00000000-0005-0000-0000-000047890000}"/>
    <cellStyle name="Calculation 2 2 9 3" xfId="59624" xr:uid="{00000000-0005-0000-0000-000048890000}"/>
    <cellStyle name="Calculation 2 20" xfId="471" xr:uid="{00000000-0005-0000-0000-000049890000}"/>
    <cellStyle name="Calculation 2 21" xfId="455" xr:uid="{00000000-0005-0000-0000-00004A890000}"/>
    <cellStyle name="Calculation 2 3" xfId="806" xr:uid="{00000000-0005-0000-0000-00004B890000}"/>
    <cellStyle name="Calculation 2 3 10" xfId="58195" xr:uid="{00000000-0005-0000-0000-00004C890000}"/>
    <cellStyle name="Calculation 2 3 10 2" xfId="60743" xr:uid="{00000000-0005-0000-0000-00004D890000}"/>
    <cellStyle name="Calculation 2 3 10 3" xfId="59642" xr:uid="{00000000-0005-0000-0000-00004E890000}"/>
    <cellStyle name="Calculation 2 3 11" xfId="58406" xr:uid="{00000000-0005-0000-0000-00004F890000}"/>
    <cellStyle name="Calculation 2 3 12" xfId="58682" xr:uid="{00000000-0005-0000-0000-000050890000}"/>
    <cellStyle name="Calculation 2 3 2" xfId="1162" xr:uid="{00000000-0005-0000-0000-000051890000}"/>
    <cellStyle name="Calculation 2 3 2 2" xfId="57801" xr:uid="{00000000-0005-0000-0000-000052890000}"/>
    <cellStyle name="Calculation 2 3 2 2 2" xfId="58469" xr:uid="{00000000-0005-0000-0000-000053890000}"/>
    <cellStyle name="Calculation 2 3 2 2 2 2" xfId="59046" xr:uid="{00000000-0005-0000-0000-000054890000}"/>
    <cellStyle name="Calculation 2 3 2 2 2 2 2" xfId="60989" xr:uid="{00000000-0005-0000-0000-000055890000}"/>
    <cellStyle name="Calculation 2 3 2 2 2 3" xfId="60224" xr:uid="{00000000-0005-0000-0000-000056890000}"/>
    <cellStyle name="Calculation 2 3 2 2 2 3 2" xfId="61475" xr:uid="{00000000-0005-0000-0000-000057890000}"/>
    <cellStyle name="Calculation 2 3 2 2 3" xfId="59180" xr:uid="{00000000-0005-0000-0000-000058890000}"/>
    <cellStyle name="Calculation 2 3 2 2 3 2" xfId="59882" xr:uid="{00000000-0005-0000-0000-000059890000}"/>
    <cellStyle name="Calculation 2 3 2 2 3 2 2" xfId="61088" xr:uid="{00000000-0005-0000-0000-00005A890000}"/>
    <cellStyle name="Calculation 2 3 2 2 3 3" xfId="60321" xr:uid="{00000000-0005-0000-0000-00005B890000}"/>
    <cellStyle name="Calculation 2 3 2 2 3 3 2" xfId="61573" xr:uid="{00000000-0005-0000-0000-00005C890000}"/>
    <cellStyle name="Calculation 2 3 2 2 4" xfId="59294" xr:uid="{00000000-0005-0000-0000-00005D890000}"/>
    <cellStyle name="Calculation 2 3 2 2 4 2" xfId="59967" xr:uid="{00000000-0005-0000-0000-00005E890000}"/>
    <cellStyle name="Calculation 2 3 2 2 4 2 2" xfId="61185" xr:uid="{00000000-0005-0000-0000-00005F890000}"/>
    <cellStyle name="Calculation 2 3 2 2 4 3" xfId="60402" xr:uid="{00000000-0005-0000-0000-000060890000}"/>
    <cellStyle name="Calculation 2 3 2 2 4 3 2" xfId="61654" xr:uid="{00000000-0005-0000-0000-000061890000}"/>
    <cellStyle name="Calculation 2 3 2 2 5" xfId="58815" xr:uid="{00000000-0005-0000-0000-000062890000}"/>
    <cellStyle name="Calculation 2 3 2 2 5 2" xfId="60705" xr:uid="{00000000-0005-0000-0000-000063890000}"/>
    <cellStyle name="Calculation 2 3 2 2 6" xfId="59632" xr:uid="{00000000-0005-0000-0000-000064890000}"/>
    <cellStyle name="Calculation 2 3 2 2 6 2" xfId="60711" xr:uid="{00000000-0005-0000-0000-000065890000}"/>
    <cellStyle name="Calculation 2 3 2 3" xfId="58418" xr:uid="{00000000-0005-0000-0000-000066890000}"/>
    <cellStyle name="Calculation 2 3 2 3 2" xfId="59093" xr:uid="{00000000-0005-0000-0000-000067890000}"/>
    <cellStyle name="Calculation 2 3 2 3 2 2" xfId="59827" xr:uid="{00000000-0005-0000-0000-000068890000}"/>
    <cellStyle name="Calculation 2 3 2 3 2 2 2" xfId="61022" xr:uid="{00000000-0005-0000-0000-000069890000}"/>
    <cellStyle name="Calculation 2 3 2 3 2 3" xfId="60257" xr:uid="{00000000-0005-0000-0000-00006A890000}"/>
    <cellStyle name="Calculation 2 3 2 3 2 3 2" xfId="61508" xr:uid="{00000000-0005-0000-0000-00006B890000}"/>
    <cellStyle name="Calculation 2 3 2 3 3" xfId="59221" xr:uid="{00000000-0005-0000-0000-00006C890000}"/>
    <cellStyle name="Calculation 2 3 2 3 3 2" xfId="59908" xr:uid="{00000000-0005-0000-0000-00006D890000}"/>
    <cellStyle name="Calculation 2 3 2 3 3 2 2" xfId="61116" xr:uid="{00000000-0005-0000-0000-00006E890000}"/>
    <cellStyle name="Calculation 2 3 2 3 3 3" xfId="60349" xr:uid="{00000000-0005-0000-0000-00006F890000}"/>
    <cellStyle name="Calculation 2 3 2 3 3 3 2" xfId="61601" xr:uid="{00000000-0005-0000-0000-000070890000}"/>
    <cellStyle name="Calculation 2 3 2 3 4" xfId="59341" xr:uid="{00000000-0005-0000-0000-000071890000}"/>
    <cellStyle name="Calculation 2 3 2 3 4 2" xfId="60013" xr:uid="{00000000-0005-0000-0000-000072890000}"/>
    <cellStyle name="Calculation 2 3 2 3 4 2 2" xfId="61231" xr:uid="{00000000-0005-0000-0000-000073890000}"/>
    <cellStyle name="Calculation 2 3 2 3 4 3" xfId="60439" xr:uid="{00000000-0005-0000-0000-000074890000}"/>
    <cellStyle name="Calculation 2 3 2 3 4 3 2" xfId="61691" xr:uid="{00000000-0005-0000-0000-000075890000}"/>
    <cellStyle name="Calculation 2 3 2 3 5" xfId="58910" xr:uid="{00000000-0005-0000-0000-000076890000}"/>
    <cellStyle name="Calculation 2 3 2 3 5 2" xfId="60724" xr:uid="{00000000-0005-0000-0000-000077890000}"/>
    <cellStyle name="Calculation 2 3 2 3 6" xfId="58862" xr:uid="{00000000-0005-0000-0000-000078890000}"/>
    <cellStyle name="Calculation 2 3 2 3 6 2" xfId="60668" xr:uid="{00000000-0005-0000-0000-000079890000}"/>
    <cellStyle name="Calculation 2 3 2 4" xfId="58759" xr:uid="{00000000-0005-0000-0000-00007A890000}"/>
    <cellStyle name="Calculation 2 3 2 4 2" xfId="58994" xr:uid="{00000000-0005-0000-0000-00007B890000}"/>
    <cellStyle name="Calculation 2 3 2 4 2 2" xfId="60956" xr:uid="{00000000-0005-0000-0000-00007C890000}"/>
    <cellStyle name="Calculation 2 3 2 4 3" xfId="60197" xr:uid="{00000000-0005-0000-0000-00007D890000}"/>
    <cellStyle name="Calculation 2 3 2 4 3 2" xfId="61442" xr:uid="{00000000-0005-0000-0000-00007E890000}"/>
    <cellStyle name="Calculation 2 3 2 5" xfId="59128" xr:uid="{00000000-0005-0000-0000-00007F890000}"/>
    <cellStyle name="Calculation 2 3 2 5 2" xfId="59855" xr:uid="{00000000-0005-0000-0000-000080890000}"/>
    <cellStyle name="Calculation 2 3 2 5 2 2" xfId="61055" xr:uid="{00000000-0005-0000-0000-000081890000}"/>
    <cellStyle name="Calculation 2 3 2 5 3" xfId="60288" xr:uid="{00000000-0005-0000-0000-000082890000}"/>
    <cellStyle name="Calculation 2 3 2 5 3 2" xfId="61540" xr:uid="{00000000-0005-0000-0000-000083890000}"/>
    <cellStyle name="Calculation 2 3 2 6" xfId="59238" xr:uid="{00000000-0005-0000-0000-000084890000}"/>
    <cellStyle name="Calculation 2 3 2 6 2" xfId="59923" xr:uid="{00000000-0005-0000-0000-000085890000}"/>
    <cellStyle name="Calculation 2 3 2 6 2 2" xfId="61133" xr:uid="{00000000-0005-0000-0000-000086890000}"/>
    <cellStyle name="Calculation 2 3 2 6 3" xfId="60365" xr:uid="{00000000-0005-0000-0000-000087890000}"/>
    <cellStyle name="Calculation 2 3 2 6 3 2" xfId="61617" xr:uid="{00000000-0005-0000-0000-000088890000}"/>
    <cellStyle name="Calculation 2 3 2 7" xfId="58693" xr:uid="{00000000-0005-0000-0000-000089890000}"/>
    <cellStyle name="Calculation 2 3 2 7 2" xfId="60686" xr:uid="{00000000-0005-0000-0000-00008A890000}"/>
    <cellStyle name="Calculation 2 3 2 8" xfId="59654" xr:uid="{00000000-0005-0000-0000-00008B890000}"/>
    <cellStyle name="Calculation 2 3 2 8 2" xfId="60755" xr:uid="{00000000-0005-0000-0000-00008C890000}"/>
    <cellStyle name="Calculation 2 3 3" xfId="709" xr:uid="{00000000-0005-0000-0000-00008D890000}"/>
    <cellStyle name="Calculation 2 3 3 2" xfId="58467" xr:uid="{00000000-0005-0000-0000-00008E890000}"/>
    <cellStyle name="Calculation 2 3 3 2 2" xfId="59050" xr:uid="{00000000-0005-0000-0000-00008F890000}"/>
    <cellStyle name="Calculation 2 3 3 2 2 2" xfId="59804" xr:uid="{00000000-0005-0000-0000-000090890000}"/>
    <cellStyle name="Calculation 2 3 3 2 2 2 2" xfId="60993" xr:uid="{00000000-0005-0000-0000-000091890000}"/>
    <cellStyle name="Calculation 2 3 3 2 2 3" xfId="60228" xr:uid="{00000000-0005-0000-0000-000092890000}"/>
    <cellStyle name="Calculation 2 3 3 2 2 3 2" xfId="61479" xr:uid="{00000000-0005-0000-0000-000093890000}"/>
    <cellStyle name="Calculation 2 3 3 2 3" xfId="59184" xr:uid="{00000000-0005-0000-0000-000094890000}"/>
    <cellStyle name="Calculation 2 3 3 2 3 2" xfId="59886" xr:uid="{00000000-0005-0000-0000-000095890000}"/>
    <cellStyle name="Calculation 2 3 3 2 3 2 2" xfId="61092" xr:uid="{00000000-0005-0000-0000-000096890000}"/>
    <cellStyle name="Calculation 2 3 3 2 3 3" xfId="60325" xr:uid="{00000000-0005-0000-0000-000097890000}"/>
    <cellStyle name="Calculation 2 3 3 2 3 3 2" xfId="61577" xr:uid="{00000000-0005-0000-0000-000098890000}"/>
    <cellStyle name="Calculation 2 3 3 2 4" xfId="59298" xr:uid="{00000000-0005-0000-0000-000099890000}"/>
    <cellStyle name="Calculation 2 3 3 2 4 2" xfId="59971" xr:uid="{00000000-0005-0000-0000-00009A890000}"/>
    <cellStyle name="Calculation 2 3 3 2 4 2 2" xfId="61189" xr:uid="{00000000-0005-0000-0000-00009B890000}"/>
    <cellStyle name="Calculation 2 3 3 2 4 3" xfId="60406" xr:uid="{00000000-0005-0000-0000-00009C890000}"/>
    <cellStyle name="Calculation 2 3 3 2 4 3 2" xfId="61658" xr:uid="{00000000-0005-0000-0000-00009D890000}"/>
    <cellStyle name="Calculation 2 3 3 2 5" xfId="58819" xr:uid="{00000000-0005-0000-0000-00009E890000}"/>
    <cellStyle name="Calculation 2 3 3 2 5 2" xfId="60728" xr:uid="{00000000-0005-0000-0000-00009F890000}"/>
    <cellStyle name="Calculation 2 3 3 2 6" xfId="59618" xr:uid="{00000000-0005-0000-0000-0000A0890000}"/>
    <cellStyle name="Calculation 2 3 3 2 6 2" xfId="60663" xr:uid="{00000000-0005-0000-0000-0000A1890000}"/>
    <cellStyle name="Calculation 2 3 3 3" xfId="58422" xr:uid="{00000000-0005-0000-0000-0000A2890000}"/>
    <cellStyle name="Calculation 2 3 3 3 2" xfId="59097" xr:uid="{00000000-0005-0000-0000-0000A3890000}"/>
    <cellStyle name="Calculation 2 3 3 3 2 2" xfId="59831" xr:uid="{00000000-0005-0000-0000-0000A4890000}"/>
    <cellStyle name="Calculation 2 3 3 3 2 2 2" xfId="61026" xr:uid="{00000000-0005-0000-0000-0000A5890000}"/>
    <cellStyle name="Calculation 2 3 3 3 2 3" xfId="60261" xr:uid="{00000000-0005-0000-0000-0000A6890000}"/>
    <cellStyle name="Calculation 2 3 3 3 2 3 2" xfId="61512" xr:uid="{00000000-0005-0000-0000-0000A7890000}"/>
    <cellStyle name="Calculation 2 3 3 3 3" xfId="59225" xr:uid="{00000000-0005-0000-0000-0000A8890000}"/>
    <cellStyle name="Calculation 2 3 3 3 3 2" xfId="59912" xr:uid="{00000000-0005-0000-0000-0000A9890000}"/>
    <cellStyle name="Calculation 2 3 3 3 3 2 2" xfId="61120" xr:uid="{00000000-0005-0000-0000-0000AA890000}"/>
    <cellStyle name="Calculation 2 3 3 3 3 3" xfId="60353" xr:uid="{00000000-0005-0000-0000-0000AB890000}"/>
    <cellStyle name="Calculation 2 3 3 3 3 3 2" xfId="61605" xr:uid="{00000000-0005-0000-0000-0000AC890000}"/>
    <cellStyle name="Calculation 2 3 3 3 4" xfId="59345" xr:uid="{00000000-0005-0000-0000-0000AD890000}"/>
    <cellStyle name="Calculation 2 3 3 3 4 2" xfId="60017" xr:uid="{00000000-0005-0000-0000-0000AE890000}"/>
    <cellStyle name="Calculation 2 3 3 3 4 2 2" xfId="61235" xr:uid="{00000000-0005-0000-0000-0000AF890000}"/>
    <cellStyle name="Calculation 2 3 3 3 4 3" xfId="60443" xr:uid="{00000000-0005-0000-0000-0000B0890000}"/>
    <cellStyle name="Calculation 2 3 3 3 4 3 2" xfId="61695" xr:uid="{00000000-0005-0000-0000-0000B1890000}"/>
    <cellStyle name="Calculation 2 3 3 3 5" xfId="58914" xr:uid="{00000000-0005-0000-0000-0000B2890000}"/>
    <cellStyle name="Calculation 2 3 3 3 5 2" xfId="60901" xr:uid="{00000000-0005-0000-0000-0000B3890000}"/>
    <cellStyle name="Calculation 2 3 3 3 6" xfId="58866" xr:uid="{00000000-0005-0000-0000-0000B4890000}"/>
    <cellStyle name="Calculation 2 3 3 3 6 2" xfId="61389" xr:uid="{00000000-0005-0000-0000-0000B5890000}"/>
    <cellStyle name="Calculation 2 3 3 4" xfId="58763" xr:uid="{00000000-0005-0000-0000-0000B6890000}"/>
    <cellStyle name="Calculation 2 3 3 4 2" xfId="58998" xr:uid="{00000000-0005-0000-0000-0000B7890000}"/>
    <cellStyle name="Calculation 2 3 3 4 2 2" xfId="60960" xr:uid="{00000000-0005-0000-0000-0000B8890000}"/>
    <cellStyle name="Calculation 2 3 3 4 3" xfId="60199" xr:uid="{00000000-0005-0000-0000-0000B9890000}"/>
    <cellStyle name="Calculation 2 3 3 4 3 2" xfId="61446" xr:uid="{00000000-0005-0000-0000-0000BA890000}"/>
    <cellStyle name="Calculation 2 3 3 5" xfId="59132" xr:uid="{00000000-0005-0000-0000-0000BB890000}"/>
    <cellStyle name="Calculation 2 3 3 5 2" xfId="59857" xr:uid="{00000000-0005-0000-0000-0000BC890000}"/>
    <cellStyle name="Calculation 2 3 3 5 2 2" xfId="61059" xr:uid="{00000000-0005-0000-0000-0000BD890000}"/>
    <cellStyle name="Calculation 2 3 3 5 3" xfId="60292" xr:uid="{00000000-0005-0000-0000-0000BE890000}"/>
    <cellStyle name="Calculation 2 3 3 5 3 2" xfId="61544" xr:uid="{00000000-0005-0000-0000-0000BF890000}"/>
    <cellStyle name="Calculation 2 3 3 6" xfId="59242" xr:uid="{00000000-0005-0000-0000-0000C0890000}"/>
    <cellStyle name="Calculation 2 3 3 6 2" xfId="59926" xr:uid="{00000000-0005-0000-0000-0000C1890000}"/>
    <cellStyle name="Calculation 2 3 3 6 2 2" xfId="61137" xr:uid="{00000000-0005-0000-0000-0000C2890000}"/>
    <cellStyle name="Calculation 2 3 3 6 3" xfId="60369" xr:uid="{00000000-0005-0000-0000-0000C3890000}"/>
    <cellStyle name="Calculation 2 3 3 6 3 2" xfId="61621" xr:uid="{00000000-0005-0000-0000-0000C4890000}"/>
    <cellStyle name="Calculation 2 3 3 7" xfId="58697" xr:uid="{00000000-0005-0000-0000-0000C5890000}"/>
    <cellStyle name="Calculation 2 3 3 7 2" xfId="60695" xr:uid="{00000000-0005-0000-0000-0000C6890000}"/>
    <cellStyle name="Calculation 2 3 3 8" xfId="59643" xr:uid="{00000000-0005-0000-0000-0000C7890000}"/>
    <cellStyle name="Calculation 2 3 3 8 2" xfId="60744" xr:uid="{00000000-0005-0000-0000-0000C8890000}"/>
    <cellStyle name="Calculation 2 3 4" xfId="1180" xr:uid="{00000000-0005-0000-0000-0000C9890000}"/>
    <cellStyle name="Calculation 2 3 4 2" xfId="58525" xr:uid="{00000000-0005-0000-0000-0000CA890000}"/>
    <cellStyle name="Calculation 2 3 4 2 2" xfId="59034" xr:uid="{00000000-0005-0000-0000-0000CB890000}"/>
    <cellStyle name="Calculation 2 3 4 2 2 2" xfId="60981" xr:uid="{00000000-0005-0000-0000-0000CC890000}"/>
    <cellStyle name="Calculation 2 3 4 2 3" xfId="60216" xr:uid="{00000000-0005-0000-0000-0000CD890000}"/>
    <cellStyle name="Calculation 2 3 4 2 3 2" xfId="61467" xr:uid="{00000000-0005-0000-0000-0000CE890000}"/>
    <cellStyle name="Calculation 2 3 4 3" xfId="59168" xr:uid="{00000000-0005-0000-0000-0000CF890000}"/>
    <cellStyle name="Calculation 2 3 4 3 2" xfId="59876" xr:uid="{00000000-0005-0000-0000-0000D0890000}"/>
    <cellStyle name="Calculation 2 3 4 3 2 2" xfId="61080" xr:uid="{00000000-0005-0000-0000-0000D1890000}"/>
    <cellStyle name="Calculation 2 3 4 3 3" xfId="60313" xr:uid="{00000000-0005-0000-0000-0000D2890000}"/>
    <cellStyle name="Calculation 2 3 4 3 3 2" xfId="61565" xr:uid="{00000000-0005-0000-0000-0000D3890000}"/>
    <cellStyle name="Calculation 2 3 4 4" xfId="59282" xr:uid="{00000000-0005-0000-0000-0000D4890000}"/>
    <cellStyle name="Calculation 2 3 4 4 2" xfId="59956" xr:uid="{00000000-0005-0000-0000-0000D5890000}"/>
    <cellStyle name="Calculation 2 3 4 4 2 2" xfId="61173" xr:uid="{00000000-0005-0000-0000-0000D6890000}"/>
    <cellStyle name="Calculation 2 3 4 4 3" xfId="60393" xr:uid="{00000000-0005-0000-0000-0000D7890000}"/>
    <cellStyle name="Calculation 2 3 4 4 3 2" xfId="61645" xr:uid="{00000000-0005-0000-0000-0000D8890000}"/>
    <cellStyle name="Calculation 2 3 4 5" xfId="58803" xr:uid="{00000000-0005-0000-0000-0000D9890000}"/>
    <cellStyle name="Calculation 2 3 4 5 2" xfId="60714" xr:uid="{00000000-0005-0000-0000-0000DA890000}"/>
    <cellStyle name="Calculation 2 3 4 6" xfId="59633" xr:uid="{00000000-0005-0000-0000-0000DB890000}"/>
    <cellStyle name="Calculation 2 3 4 6 2" xfId="60716" xr:uid="{00000000-0005-0000-0000-0000DC890000}"/>
    <cellStyle name="Calculation 2 3 5" xfId="673" xr:uid="{00000000-0005-0000-0000-0000DD890000}"/>
    <cellStyle name="Calculation 2 3 5 2" xfId="59082" xr:uid="{00000000-0005-0000-0000-0000DE890000}"/>
    <cellStyle name="Calculation 2 3 5 2 2" xfId="59817" xr:uid="{00000000-0005-0000-0000-0000DF890000}"/>
    <cellStyle name="Calculation 2 3 5 2 2 2" xfId="61012" xr:uid="{00000000-0005-0000-0000-0000E0890000}"/>
    <cellStyle name="Calculation 2 3 5 2 3" xfId="60247" xr:uid="{00000000-0005-0000-0000-0000E1890000}"/>
    <cellStyle name="Calculation 2 3 5 2 3 2" xfId="61498" xr:uid="{00000000-0005-0000-0000-0000E2890000}"/>
    <cellStyle name="Calculation 2 3 5 3" xfId="59213" xr:uid="{00000000-0005-0000-0000-0000E3890000}"/>
    <cellStyle name="Calculation 2 3 5 3 2" xfId="59900" xr:uid="{00000000-0005-0000-0000-0000E4890000}"/>
    <cellStyle name="Calculation 2 3 5 3 2 2" xfId="61108" xr:uid="{00000000-0005-0000-0000-0000E5890000}"/>
    <cellStyle name="Calculation 2 3 5 3 3" xfId="60341" xr:uid="{00000000-0005-0000-0000-0000E6890000}"/>
    <cellStyle name="Calculation 2 3 5 3 3 2" xfId="61593" xr:uid="{00000000-0005-0000-0000-0000E7890000}"/>
    <cellStyle name="Calculation 2 3 5 4" xfId="59330" xr:uid="{00000000-0005-0000-0000-0000E8890000}"/>
    <cellStyle name="Calculation 2 3 5 4 2" xfId="60003" xr:uid="{00000000-0005-0000-0000-0000E9890000}"/>
    <cellStyle name="Calculation 2 3 5 4 2 2" xfId="61221" xr:uid="{00000000-0005-0000-0000-0000EA890000}"/>
    <cellStyle name="Calculation 2 3 5 4 3" xfId="60429" xr:uid="{00000000-0005-0000-0000-0000EB890000}"/>
    <cellStyle name="Calculation 2 3 5 4 3 2" xfId="61681" xr:uid="{00000000-0005-0000-0000-0000EC890000}"/>
    <cellStyle name="Calculation 2 3 5 5" xfId="58899" xr:uid="{00000000-0005-0000-0000-0000ED890000}"/>
    <cellStyle name="Calculation 2 3 5 5 2" xfId="60895" xr:uid="{00000000-0005-0000-0000-0000EE890000}"/>
    <cellStyle name="Calculation 2 3 5 6" xfId="58851" xr:uid="{00000000-0005-0000-0000-0000EF890000}"/>
    <cellStyle name="Calculation 2 3 5 6 2" xfId="61383" xr:uid="{00000000-0005-0000-0000-0000F0890000}"/>
    <cellStyle name="Calculation 2 3 6" xfId="1174" xr:uid="{00000000-0005-0000-0000-0000F1890000}"/>
    <cellStyle name="Calculation 2 3 6 2" xfId="58970" xr:uid="{00000000-0005-0000-0000-0000F2890000}"/>
    <cellStyle name="Calculation 2 3 6 2 2" xfId="60939" xr:uid="{00000000-0005-0000-0000-0000F3890000}"/>
    <cellStyle name="Calculation 2 3 6 3" xfId="58742" xr:uid="{00000000-0005-0000-0000-0000F4890000}"/>
    <cellStyle name="Calculation 2 3 6 3 2" xfId="61425" xr:uid="{00000000-0005-0000-0000-0000F5890000}"/>
    <cellStyle name="Calculation 2 3 7" xfId="663" xr:uid="{00000000-0005-0000-0000-0000F6890000}"/>
    <cellStyle name="Calculation 2 3 7 2" xfId="58943" xr:uid="{00000000-0005-0000-0000-0000F7890000}"/>
    <cellStyle name="Calculation 2 3 7 2 2" xfId="60921" xr:uid="{00000000-0005-0000-0000-0000F8890000}"/>
    <cellStyle name="Calculation 2 3 7 3" xfId="60172" xr:uid="{00000000-0005-0000-0000-0000F9890000}"/>
    <cellStyle name="Calculation 2 3 7 3 2" xfId="61406" xr:uid="{00000000-0005-0000-0000-0000FA890000}"/>
    <cellStyle name="Calculation 2 3 8" xfId="57726" xr:uid="{00000000-0005-0000-0000-0000FB890000}"/>
    <cellStyle name="Calculation 2 3 8 2" xfId="58974" xr:uid="{00000000-0005-0000-0000-0000FC890000}"/>
    <cellStyle name="Calculation 2 3 8 2 2" xfId="60941" xr:uid="{00000000-0005-0000-0000-0000FD890000}"/>
    <cellStyle name="Calculation 2 3 8 3" xfId="60186" xr:uid="{00000000-0005-0000-0000-0000FE890000}"/>
    <cellStyle name="Calculation 2 3 8 3 2" xfId="61427" xr:uid="{00000000-0005-0000-0000-0000FF890000}"/>
    <cellStyle name="Calculation 2 3 9" xfId="58086" xr:uid="{00000000-0005-0000-0000-0000008A0000}"/>
    <cellStyle name="Calculation 2 3 9 2" xfId="60673" xr:uid="{00000000-0005-0000-0000-0000018A0000}"/>
    <cellStyle name="Calculation 2 3 9 3" xfId="59621" xr:uid="{00000000-0005-0000-0000-0000028A0000}"/>
    <cellStyle name="Calculation 2 4" xfId="667" xr:uid="{00000000-0005-0000-0000-0000038A0000}"/>
    <cellStyle name="Calculation 2 4 10" xfId="59637" xr:uid="{00000000-0005-0000-0000-0000048A0000}"/>
    <cellStyle name="Calculation 2 4 10 2" xfId="60735" xr:uid="{00000000-0005-0000-0000-0000058A0000}"/>
    <cellStyle name="Calculation 2 4 2" xfId="57784" xr:uid="{00000000-0005-0000-0000-0000068A0000}"/>
    <cellStyle name="Calculation 2 4 2 2" xfId="57712" xr:uid="{00000000-0005-0000-0000-0000078A0000}"/>
    <cellStyle name="Calculation 2 4 2 2 2" xfId="58471" xr:uid="{00000000-0005-0000-0000-0000088A0000}"/>
    <cellStyle name="Calculation 2 4 2 2 2 2" xfId="59044" xr:uid="{00000000-0005-0000-0000-0000098A0000}"/>
    <cellStyle name="Calculation 2 4 2 2 2 2 2" xfId="60987" xr:uid="{00000000-0005-0000-0000-00000A8A0000}"/>
    <cellStyle name="Calculation 2 4 2 2 2 3" xfId="60222" xr:uid="{00000000-0005-0000-0000-00000B8A0000}"/>
    <cellStyle name="Calculation 2 4 2 2 2 3 2" xfId="61473" xr:uid="{00000000-0005-0000-0000-00000C8A0000}"/>
    <cellStyle name="Calculation 2 4 2 2 3" xfId="59178" xr:uid="{00000000-0005-0000-0000-00000D8A0000}"/>
    <cellStyle name="Calculation 2 4 2 2 3 2" xfId="59880" xr:uid="{00000000-0005-0000-0000-00000E8A0000}"/>
    <cellStyle name="Calculation 2 4 2 2 3 2 2" xfId="61086" xr:uid="{00000000-0005-0000-0000-00000F8A0000}"/>
    <cellStyle name="Calculation 2 4 2 2 3 3" xfId="60319" xr:uid="{00000000-0005-0000-0000-0000108A0000}"/>
    <cellStyle name="Calculation 2 4 2 2 3 3 2" xfId="61571" xr:uid="{00000000-0005-0000-0000-0000118A0000}"/>
    <cellStyle name="Calculation 2 4 2 2 4" xfId="59292" xr:uid="{00000000-0005-0000-0000-0000128A0000}"/>
    <cellStyle name="Calculation 2 4 2 2 4 2" xfId="59965" xr:uid="{00000000-0005-0000-0000-0000138A0000}"/>
    <cellStyle name="Calculation 2 4 2 2 4 2 2" xfId="61183" xr:uid="{00000000-0005-0000-0000-0000148A0000}"/>
    <cellStyle name="Calculation 2 4 2 2 4 3" xfId="60400" xr:uid="{00000000-0005-0000-0000-0000158A0000}"/>
    <cellStyle name="Calculation 2 4 2 2 4 3 2" xfId="61652" xr:uid="{00000000-0005-0000-0000-0000168A0000}"/>
    <cellStyle name="Calculation 2 4 2 2 5" xfId="58813" xr:uid="{00000000-0005-0000-0000-0000178A0000}"/>
    <cellStyle name="Calculation 2 4 2 2 5 2" xfId="60703" xr:uid="{00000000-0005-0000-0000-0000188A0000}"/>
    <cellStyle name="Calculation 2 4 2 2 6" xfId="59656" xr:uid="{00000000-0005-0000-0000-0000198A0000}"/>
    <cellStyle name="Calculation 2 4 2 2 6 2" xfId="60757" xr:uid="{00000000-0005-0000-0000-00001A8A0000}"/>
    <cellStyle name="Calculation 2 4 2 3" xfId="58416" xr:uid="{00000000-0005-0000-0000-00001B8A0000}"/>
    <cellStyle name="Calculation 2 4 2 3 2" xfId="59091" xr:uid="{00000000-0005-0000-0000-00001C8A0000}"/>
    <cellStyle name="Calculation 2 4 2 3 2 2" xfId="59825" xr:uid="{00000000-0005-0000-0000-00001D8A0000}"/>
    <cellStyle name="Calculation 2 4 2 3 2 2 2" xfId="61020" xr:uid="{00000000-0005-0000-0000-00001E8A0000}"/>
    <cellStyle name="Calculation 2 4 2 3 2 3" xfId="60255" xr:uid="{00000000-0005-0000-0000-00001F8A0000}"/>
    <cellStyle name="Calculation 2 4 2 3 2 3 2" xfId="61506" xr:uid="{00000000-0005-0000-0000-0000208A0000}"/>
    <cellStyle name="Calculation 2 4 2 3 3" xfId="59219" xr:uid="{00000000-0005-0000-0000-0000218A0000}"/>
    <cellStyle name="Calculation 2 4 2 3 3 2" xfId="59906" xr:uid="{00000000-0005-0000-0000-0000228A0000}"/>
    <cellStyle name="Calculation 2 4 2 3 3 2 2" xfId="61114" xr:uid="{00000000-0005-0000-0000-0000238A0000}"/>
    <cellStyle name="Calculation 2 4 2 3 3 3" xfId="60347" xr:uid="{00000000-0005-0000-0000-0000248A0000}"/>
    <cellStyle name="Calculation 2 4 2 3 3 3 2" xfId="61599" xr:uid="{00000000-0005-0000-0000-0000258A0000}"/>
    <cellStyle name="Calculation 2 4 2 3 4" xfId="59339" xr:uid="{00000000-0005-0000-0000-0000268A0000}"/>
    <cellStyle name="Calculation 2 4 2 3 4 2" xfId="60011" xr:uid="{00000000-0005-0000-0000-0000278A0000}"/>
    <cellStyle name="Calculation 2 4 2 3 4 2 2" xfId="61229" xr:uid="{00000000-0005-0000-0000-0000288A0000}"/>
    <cellStyle name="Calculation 2 4 2 3 4 3" xfId="60437" xr:uid="{00000000-0005-0000-0000-0000298A0000}"/>
    <cellStyle name="Calculation 2 4 2 3 4 3 2" xfId="61689" xr:uid="{00000000-0005-0000-0000-00002A8A0000}"/>
    <cellStyle name="Calculation 2 4 2 3 5" xfId="58908" xr:uid="{00000000-0005-0000-0000-00002B8A0000}"/>
    <cellStyle name="Calculation 2 4 2 3 5 2" xfId="60722" xr:uid="{00000000-0005-0000-0000-00002C8A0000}"/>
    <cellStyle name="Calculation 2 4 2 3 6" xfId="58860" xr:uid="{00000000-0005-0000-0000-00002D8A0000}"/>
    <cellStyle name="Calculation 2 4 2 3 6 2" xfId="60883" xr:uid="{00000000-0005-0000-0000-00002E8A0000}"/>
    <cellStyle name="Calculation 2 4 2 4" xfId="58757" xr:uid="{00000000-0005-0000-0000-00002F8A0000}"/>
    <cellStyle name="Calculation 2 4 2 4 2" xfId="58992" xr:uid="{00000000-0005-0000-0000-0000308A0000}"/>
    <cellStyle name="Calculation 2 4 2 4 2 2" xfId="60954" xr:uid="{00000000-0005-0000-0000-0000318A0000}"/>
    <cellStyle name="Calculation 2 4 2 4 3" xfId="60195" xr:uid="{00000000-0005-0000-0000-0000328A0000}"/>
    <cellStyle name="Calculation 2 4 2 4 3 2" xfId="61440" xr:uid="{00000000-0005-0000-0000-0000338A0000}"/>
    <cellStyle name="Calculation 2 4 2 5" xfId="59126" xr:uid="{00000000-0005-0000-0000-0000348A0000}"/>
    <cellStyle name="Calculation 2 4 2 5 2" xfId="59853" xr:uid="{00000000-0005-0000-0000-0000358A0000}"/>
    <cellStyle name="Calculation 2 4 2 5 2 2" xfId="61053" xr:uid="{00000000-0005-0000-0000-0000368A0000}"/>
    <cellStyle name="Calculation 2 4 2 5 3" xfId="60286" xr:uid="{00000000-0005-0000-0000-0000378A0000}"/>
    <cellStyle name="Calculation 2 4 2 5 3 2" xfId="61538" xr:uid="{00000000-0005-0000-0000-0000388A0000}"/>
    <cellStyle name="Calculation 2 4 2 6" xfId="59236" xr:uid="{00000000-0005-0000-0000-0000398A0000}"/>
    <cellStyle name="Calculation 2 4 2 6 2" xfId="59921" xr:uid="{00000000-0005-0000-0000-00003A8A0000}"/>
    <cellStyle name="Calculation 2 4 2 6 2 2" xfId="61131" xr:uid="{00000000-0005-0000-0000-00003B8A0000}"/>
    <cellStyle name="Calculation 2 4 2 6 3" xfId="60363" xr:uid="{00000000-0005-0000-0000-00003C8A0000}"/>
    <cellStyle name="Calculation 2 4 2 6 3 2" xfId="61615" xr:uid="{00000000-0005-0000-0000-00003D8A0000}"/>
    <cellStyle name="Calculation 2 4 2 7" xfId="58691" xr:uid="{00000000-0005-0000-0000-00003E8A0000}"/>
    <cellStyle name="Calculation 2 4 2 7 2" xfId="60684" xr:uid="{00000000-0005-0000-0000-00003F8A0000}"/>
    <cellStyle name="Calculation 2 4 2 8" xfId="59629" xr:uid="{00000000-0005-0000-0000-0000408A0000}"/>
    <cellStyle name="Calculation 2 4 2 8 2" xfId="60694" xr:uid="{00000000-0005-0000-0000-0000418A0000}"/>
    <cellStyle name="Calculation 2 4 3" xfId="57718" xr:uid="{00000000-0005-0000-0000-0000428A0000}"/>
    <cellStyle name="Calculation 2 4 3 2" xfId="58451" xr:uid="{00000000-0005-0000-0000-0000438A0000}"/>
    <cellStyle name="Calculation 2 4 3 2 2" xfId="59066" xr:uid="{00000000-0005-0000-0000-0000448A0000}"/>
    <cellStyle name="Calculation 2 4 3 2 2 2" xfId="59811" xr:uid="{00000000-0005-0000-0000-0000458A0000}"/>
    <cellStyle name="Calculation 2 4 3 2 2 2 2" xfId="61004" xr:uid="{00000000-0005-0000-0000-0000468A0000}"/>
    <cellStyle name="Calculation 2 4 3 2 2 3" xfId="60239" xr:uid="{00000000-0005-0000-0000-0000478A0000}"/>
    <cellStyle name="Calculation 2 4 3 2 2 3 2" xfId="61490" xr:uid="{00000000-0005-0000-0000-0000488A0000}"/>
    <cellStyle name="Calculation 2 4 3 2 3" xfId="59200" xr:uid="{00000000-0005-0000-0000-0000498A0000}"/>
    <cellStyle name="Calculation 2 4 3 2 3 2" xfId="59895" xr:uid="{00000000-0005-0000-0000-00004A8A0000}"/>
    <cellStyle name="Calculation 2 4 3 2 3 2 2" xfId="61103" xr:uid="{00000000-0005-0000-0000-00004B8A0000}"/>
    <cellStyle name="Calculation 2 4 3 2 3 3" xfId="60336" xr:uid="{00000000-0005-0000-0000-00004C8A0000}"/>
    <cellStyle name="Calculation 2 4 3 2 3 3 2" xfId="61588" xr:uid="{00000000-0005-0000-0000-00004D8A0000}"/>
    <cellStyle name="Calculation 2 4 3 2 4" xfId="59314" xr:uid="{00000000-0005-0000-0000-00004E8A0000}"/>
    <cellStyle name="Calculation 2 4 3 2 4 2" xfId="59987" xr:uid="{00000000-0005-0000-0000-00004F8A0000}"/>
    <cellStyle name="Calculation 2 4 3 2 4 2 2" xfId="61205" xr:uid="{00000000-0005-0000-0000-0000508A0000}"/>
    <cellStyle name="Calculation 2 4 3 2 4 3" xfId="60413" xr:uid="{00000000-0005-0000-0000-0000518A0000}"/>
    <cellStyle name="Calculation 2 4 3 2 4 3 2" xfId="61665" xr:uid="{00000000-0005-0000-0000-0000528A0000}"/>
    <cellStyle name="Calculation 2 4 3 2 5" xfId="58835" xr:uid="{00000000-0005-0000-0000-0000538A0000}"/>
    <cellStyle name="Calculation 2 4 3 2 5 2" xfId="60740" xr:uid="{00000000-0005-0000-0000-0000548A0000}"/>
    <cellStyle name="Calculation 2 4 3 2 6" xfId="59615" xr:uid="{00000000-0005-0000-0000-0000558A0000}"/>
    <cellStyle name="Calculation 2 4 3 2 6 2" xfId="60659" xr:uid="{00000000-0005-0000-0000-0000568A0000}"/>
    <cellStyle name="Calculation 2 4 3 3" xfId="58448" xr:uid="{00000000-0005-0000-0000-0000578A0000}"/>
    <cellStyle name="Calculation 2 4 3 3 2" xfId="59113" xr:uid="{00000000-0005-0000-0000-0000588A0000}"/>
    <cellStyle name="Calculation 2 4 3 3 2 2" xfId="59847" xr:uid="{00000000-0005-0000-0000-0000598A0000}"/>
    <cellStyle name="Calculation 2 4 3 3 2 2 2" xfId="61042" xr:uid="{00000000-0005-0000-0000-00005A8A0000}"/>
    <cellStyle name="Calculation 2 4 3 3 2 3" xfId="60277" xr:uid="{00000000-0005-0000-0000-00005B8A0000}"/>
    <cellStyle name="Calculation 2 4 3 3 2 3 2" xfId="61528" xr:uid="{00000000-0005-0000-0000-00005C8A0000}"/>
    <cellStyle name="Calculation 2 4 3 3 3" xfId="59232" xr:uid="{00000000-0005-0000-0000-00005D8A0000}"/>
    <cellStyle name="Calculation 2 4 3 3 3 2" xfId="59919" xr:uid="{00000000-0005-0000-0000-00005E8A0000}"/>
    <cellStyle name="Calculation 2 4 3 3 3 2 2" xfId="61127" xr:uid="{00000000-0005-0000-0000-00005F8A0000}"/>
    <cellStyle name="Calculation 2 4 3 3 3 3" xfId="60360" xr:uid="{00000000-0005-0000-0000-0000608A0000}"/>
    <cellStyle name="Calculation 2 4 3 3 3 3 2" xfId="61612" xr:uid="{00000000-0005-0000-0000-0000618A0000}"/>
    <cellStyle name="Calculation 2 4 3 3 4" xfId="59361" xr:uid="{00000000-0005-0000-0000-0000628A0000}"/>
    <cellStyle name="Calculation 2 4 3 3 4 2" xfId="60033" xr:uid="{00000000-0005-0000-0000-0000638A0000}"/>
    <cellStyle name="Calculation 2 4 3 3 4 2 2" xfId="61251" xr:uid="{00000000-0005-0000-0000-0000648A0000}"/>
    <cellStyle name="Calculation 2 4 3 3 4 3" xfId="60459" xr:uid="{00000000-0005-0000-0000-0000658A0000}"/>
    <cellStyle name="Calculation 2 4 3 3 4 3 2" xfId="61711" xr:uid="{00000000-0005-0000-0000-0000668A0000}"/>
    <cellStyle name="Calculation 2 4 3 3 5" xfId="58930" xr:uid="{00000000-0005-0000-0000-0000678A0000}"/>
    <cellStyle name="Calculation 2 4 3 3 5 2" xfId="60913" xr:uid="{00000000-0005-0000-0000-0000688A0000}"/>
    <cellStyle name="Calculation 2 4 3 3 6" xfId="58882" xr:uid="{00000000-0005-0000-0000-0000698A0000}"/>
    <cellStyle name="Calculation 2 4 3 3 6 2" xfId="61401" xr:uid="{00000000-0005-0000-0000-00006A8A0000}"/>
    <cellStyle name="Calculation 2 4 3 4" xfId="58790" xr:uid="{00000000-0005-0000-0000-00006B8A0000}"/>
    <cellStyle name="Calculation 2 4 3 4 2" xfId="59022" xr:uid="{00000000-0005-0000-0000-00006C8A0000}"/>
    <cellStyle name="Calculation 2 4 3 4 2 2" xfId="60976" xr:uid="{00000000-0005-0000-0000-00006D8A0000}"/>
    <cellStyle name="Calculation 2 4 3 4 3" xfId="60213" xr:uid="{00000000-0005-0000-0000-00006E8A0000}"/>
    <cellStyle name="Calculation 2 4 3 4 3 2" xfId="61462" xr:uid="{00000000-0005-0000-0000-00006F8A0000}"/>
    <cellStyle name="Calculation 2 4 3 5" xfId="59156" xr:uid="{00000000-0005-0000-0000-0000708A0000}"/>
    <cellStyle name="Calculation 2 4 3 5 2" xfId="59873" xr:uid="{00000000-0005-0000-0000-0000718A0000}"/>
    <cellStyle name="Calculation 2 4 3 5 2 2" xfId="61075" xr:uid="{00000000-0005-0000-0000-0000728A0000}"/>
    <cellStyle name="Calculation 2 4 3 5 3" xfId="60308" xr:uid="{00000000-0005-0000-0000-0000738A0000}"/>
    <cellStyle name="Calculation 2 4 3 5 3 2" xfId="61560" xr:uid="{00000000-0005-0000-0000-0000748A0000}"/>
    <cellStyle name="Calculation 2 4 3 6" xfId="59269" xr:uid="{00000000-0005-0000-0000-0000758A0000}"/>
    <cellStyle name="Calculation 2 4 3 6 2" xfId="59944" xr:uid="{00000000-0005-0000-0000-0000768A0000}"/>
    <cellStyle name="Calculation 2 4 3 6 2 2" xfId="61161" xr:uid="{00000000-0005-0000-0000-0000778A0000}"/>
    <cellStyle name="Calculation 2 4 3 6 3" xfId="60384" xr:uid="{00000000-0005-0000-0000-0000788A0000}"/>
    <cellStyle name="Calculation 2 4 3 6 3 2" xfId="61636" xr:uid="{00000000-0005-0000-0000-0000798A0000}"/>
    <cellStyle name="Calculation 2 4 3 7" xfId="58724" xr:uid="{00000000-0005-0000-0000-00007A8A0000}"/>
    <cellStyle name="Calculation 2 4 3 7 2" xfId="60692" xr:uid="{00000000-0005-0000-0000-00007B8A0000}"/>
    <cellStyle name="Calculation 2 4 3 8" xfId="59630" xr:uid="{00000000-0005-0000-0000-00007C8A0000}"/>
    <cellStyle name="Calculation 2 4 3 8 2" xfId="60697" xr:uid="{00000000-0005-0000-0000-00007D8A0000}"/>
    <cellStyle name="Calculation 2 4 4" xfId="58080" xr:uid="{00000000-0005-0000-0000-00007E8A0000}"/>
    <cellStyle name="Calculation 2 4 4 2" xfId="58518" xr:uid="{00000000-0005-0000-0000-00007F8A0000}"/>
    <cellStyle name="Calculation 2 4 4 2 2" xfId="59031" xr:uid="{00000000-0005-0000-0000-0000808A0000}"/>
    <cellStyle name="Calculation 2 4 4 2 2 2" xfId="60979" xr:uid="{00000000-0005-0000-0000-0000818A0000}"/>
    <cellStyle name="Calculation 2 4 4 2 3" xfId="60214" xr:uid="{00000000-0005-0000-0000-0000828A0000}"/>
    <cellStyle name="Calculation 2 4 4 2 3 2" xfId="61465" xr:uid="{00000000-0005-0000-0000-0000838A0000}"/>
    <cellStyle name="Calculation 2 4 4 3" xfId="59165" xr:uid="{00000000-0005-0000-0000-0000848A0000}"/>
    <cellStyle name="Calculation 2 4 4 3 2" xfId="59874" xr:uid="{00000000-0005-0000-0000-0000858A0000}"/>
    <cellStyle name="Calculation 2 4 4 3 2 2" xfId="61078" xr:uid="{00000000-0005-0000-0000-0000868A0000}"/>
    <cellStyle name="Calculation 2 4 4 3 3" xfId="60311" xr:uid="{00000000-0005-0000-0000-0000878A0000}"/>
    <cellStyle name="Calculation 2 4 4 3 3 2" xfId="61563" xr:uid="{00000000-0005-0000-0000-0000888A0000}"/>
    <cellStyle name="Calculation 2 4 4 4" xfId="59279" xr:uid="{00000000-0005-0000-0000-0000898A0000}"/>
    <cellStyle name="Calculation 2 4 4 4 2" xfId="59953" xr:uid="{00000000-0005-0000-0000-00008A8A0000}"/>
    <cellStyle name="Calculation 2 4 4 4 2 2" xfId="61170" xr:uid="{00000000-0005-0000-0000-00008B8A0000}"/>
    <cellStyle name="Calculation 2 4 4 4 3" xfId="60391" xr:uid="{00000000-0005-0000-0000-00008C8A0000}"/>
    <cellStyle name="Calculation 2 4 4 4 3 2" xfId="61643" xr:uid="{00000000-0005-0000-0000-00008D8A0000}"/>
    <cellStyle name="Calculation 2 4 4 5" xfId="58800" xr:uid="{00000000-0005-0000-0000-00008E8A0000}"/>
    <cellStyle name="Calculation 2 4 4 5 2" xfId="60712" xr:uid="{00000000-0005-0000-0000-00008F8A0000}"/>
    <cellStyle name="Calculation 2 4 4 6" xfId="59640" xr:uid="{00000000-0005-0000-0000-0000908A0000}"/>
    <cellStyle name="Calculation 2 4 4 6 2" xfId="60741" xr:uid="{00000000-0005-0000-0000-0000918A0000}"/>
    <cellStyle name="Calculation 2 4 5" xfId="58189" xr:uid="{00000000-0005-0000-0000-0000928A0000}"/>
    <cellStyle name="Calculation 2 4 5 2" xfId="59079" xr:uid="{00000000-0005-0000-0000-0000938A0000}"/>
    <cellStyle name="Calculation 2 4 5 2 2" xfId="59814" xr:uid="{00000000-0005-0000-0000-0000948A0000}"/>
    <cellStyle name="Calculation 2 4 5 2 2 2" xfId="61009" xr:uid="{00000000-0005-0000-0000-0000958A0000}"/>
    <cellStyle name="Calculation 2 4 5 2 3" xfId="60244" xr:uid="{00000000-0005-0000-0000-0000968A0000}"/>
    <cellStyle name="Calculation 2 4 5 2 3 2" xfId="61495" xr:uid="{00000000-0005-0000-0000-0000978A0000}"/>
    <cellStyle name="Calculation 2 4 5 3" xfId="59211" xr:uid="{00000000-0005-0000-0000-0000988A0000}"/>
    <cellStyle name="Calculation 2 4 5 3 2" xfId="59898" xr:uid="{00000000-0005-0000-0000-0000998A0000}"/>
    <cellStyle name="Calculation 2 4 5 3 2 2" xfId="61106" xr:uid="{00000000-0005-0000-0000-00009A8A0000}"/>
    <cellStyle name="Calculation 2 4 5 3 3" xfId="60339" xr:uid="{00000000-0005-0000-0000-00009B8A0000}"/>
    <cellStyle name="Calculation 2 4 5 3 3 2" xfId="61591" xr:uid="{00000000-0005-0000-0000-00009C8A0000}"/>
    <cellStyle name="Calculation 2 4 5 4" xfId="59327" xr:uid="{00000000-0005-0000-0000-00009D8A0000}"/>
    <cellStyle name="Calculation 2 4 5 4 2" xfId="60000" xr:uid="{00000000-0005-0000-0000-00009E8A0000}"/>
    <cellStyle name="Calculation 2 4 5 4 2 2" xfId="61218" xr:uid="{00000000-0005-0000-0000-00009F8A0000}"/>
    <cellStyle name="Calculation 2 4 5 4 3" xfId="60426" xr:uid="{00000000-0005-0000-0000-0000A08A0000}"/>
    <cellStyle name="Calculation 2 4 5 4 3 2" xfId="61678" xr:uid="{00000000-0005-0000-0000-0000A18A0000}"/>
    <cellStyle name="Calculation 2 4 5 5" xfId="58896" xr:uid="{00000000-0005-0000-0000-0000A28A0000}"/>
    <cellStyle name="Calculation 2 4 5 5 2" xfId="60892" xr:uid="{00000000-0005-0000-0000-0000A38A0000}"/>
    <cellStyle name="Calculation 2 4 5 6" xfId="58848" xr:uid="{00000000-0005-0000-0000-0000A48A0000}"/>
    <cellStyle name="Calculation 2 4 5 6 2" xfId="61380" xr:uid="{00000000-0005-0000-0000-0000A58A0000}"/>
    <cellStyle name="Calculation 2 4 6" xfId="58401" xr:uid="{00000000-0005-0000-0000-0000A68A0000}"/>
    <cellStyle name="Calculation 2 4 6 2" xfId="58963" xr:uid="{00000000-0005-0000-0000-0000A78A0000}"/>
    <cellStyle name="Calculation 2 4 6 2 2" xfId="60934" xr:uid="{00000000-0005-0000-0000-0000A88A0000}"/>
    <cellStyle name="Calculation 2 4 6 3" xfId="58736" xr:uid="{00000000-0005-0000-0000-0000A98A0000}"/>
    <cellStyle name="Calculation 2 4 6 3 2" xfId="61420" xr:uid="{00000000-0005-0000-0000-0000AA8A0000}"/>
    <cellStyle name="Calculation 2 4 7" xfId="58887" xr:uid="{00000000-0005-0000-0000-0000AB8A0000}"/>
    <cellStyle name="Calculation 2 4 7 2" xfId="59782" xr:uid="{00000000-0005-0000-0000-0000AC8A0000}"/>
    <cellStyle name="Calculation 2 4 7 2 2" xfId="60886" xr:uid="{00000000-0005-0000-0000-0000AD8A0000}"/>
    <cellStyle name="Calculation 2 4 7 3" xfId="60156" xr:uid="{00000000-0005-0000-0000-0000AE8A0000}"/>
    <cellStyle name="Calculation 2 4 7 3 2" xfId="61374" xr:uid="{00000000-0005-0000-0000-0000AF8A0000}"/>
    <cellStyle name="Calculation 2 4 8" xfId="58981" xr:uid="{00000000-0005-0000-0000-0000B08A0000}"/>
    <cellStyle name="Calculation 2 4 8 2" xfId="59792" xr:uid="{00000000-0005-0000-0000-0000B18A0000}"/>
    <cellStyle name="Calculation 2 4 8 2 2" xfId="60945" xr:uid="{00000000-0005-0000-0000-0000B28A0000}"/>
    <cellStyle name="Calculation 2 4 8 3" xfId="60188" xr:uid="{00000000-0005-0000-0000-0000B38A0000}"/>
    <cellStyle name="Calculation 2 4 8 3 2" xfId="61431" xr:uid="{00000000-0005-0000-0000-0000B48A0000}"/>
    <cellStyle name="Calculation 2 4 9" xfId="58676" xr:uid="{00000000-0005-0000-0000-0000B58A0000}"/>
    <cellStyle name="Calculation 2 4 9 2" xfId="60669" xr:uid="{00000000-0005-0000-0000-0000B68A0000}"/>
    <cellStyle name="Calculation 2 5" xfId="57752" xr:uid="{00000000-0005-0000-0000-0000B78A0000}"/>
    <cellStyle name="Calculation 2 5 2" xfId="57785" xr:uid="{00000000-0005-0000-0000-0000B88A0000}"/>
    <cellStyle name="Calculation 2 5 2 2" xfId="57731" xr:uid="{00000000-0005-0000-0000-0000B98A0000}"/>
    <cellStyle name="Calculation 2 5 2 2 2" xfId="59042" xr:uid="{00000000-0005-0000-0000-0000BA8A0000}"/>
    <cellStyle name="Calculation 2 5 2 2 2 2" xfId="60985" xr:uid="{00000000-0005-0000-0000-0000BB8A0000}"/>
    <cellStyle name="Calculation 2 5 2 2 3" xfId="60220" xr:uid="{00000000-0005-0000-0000-0000BC8A0000}"/>
    <cellStyle name="Calculation 2 5 2 2 3 2" xfId="61471" xr:uid="{00000000-0005-0000-0000-0000BD8A0000}"/>
    <cellStyle name="Calculation 2 5 2 3" xfId="58503" xr:uid="{00000000-0005-0000-0000-0000BE8A0000}"/>
    <cellStyle name="Calculation 2 5 2 3 2" xfId="59176" xr:uid="{00000000-0005-0000-0000-0000BF8A0000}"/>
    <cellStyle name="Calculation 2 5 2 3 2 2" xfId="61084" xr:uid="{00000000-0005-0000-0000-0000C08A0000}"/>
    <cellStyle name="Calculation 2 5 2 3 3" xfId="60317" xr:uid="{00000000-0005-0000-0000-0000C18A0000}"/>
    <cellStyle name="Calculation 2 5 2 3 3 2" xfId="61569" xr:uid="{00000000-0005-0000-0000-0000C28A0000}"/>
    <cellStyle name="Calculation 2 5 2 4" xfId="59290" xr:uid="{00000000-0005-0000-0000-0000C38A0000}"/>
    <cellStyle name="Calculation 2 5 2 4 2" xfId="59963" xr:uid="{00000000-0005-0000-0000-0000C48A0000}"/>
    <cellStyle name="Calculation 2 5 2 4 2 2" xfId="61181" xr:uid="{00000000-0005-0000-0000-0000C58A0000}"/>
    <cellStyle name="Calculation 2 5 2 4 3" xfId="60398" xr:uid="{00000000-0005-0000-0000-0000C68A0000}"/>
    <cellStyle name="Calculation 2 5 2 4 3 2" xfId="61650" xr:uid="{00000000-0005-0000-0000-0000C78A0000}"/>
    <cellStyle name="Calculation 2 5 2 5" xfId="58811" xr:uid="{00000000-0005-0000-0000-0000C88A0000}"/>
    <cellStyle name="Calculation 2 5 2 5 2" xfId="60701" xr:uid="{00000000-0005-0000-0000-0000C98A0000}"/>
    <cellStyle name="Calculation 2 5 2 6" xfId="59653" xr:uid="{00000000-0005-0000-0000-0000CA8A0000}"/>
    <cellStyle name="Calculation 2 5 2 6 2" xfId="60754" xr:uid="{00000000-0005-0000-0000-0000CB8A0000}"/>
    <cellStyle name="Calculation 2 5 3" xfId="57727" xr:uid="{00000000-0005-0000-0000-0000CC8A0000}"/>
    <cellStyle name="Calculation 2 5 3 2" xfId="59089" xr:uid="{00000000-0005-0000-0000-0000CD8A0000}"/>
    <cellStyle name="Calculation 2 5 3 2 2" xfId="59823" xr:uid="{00000000-0005-0000-0000-0000CE8A0000}"/>
    <cellStyle name="Calculation 2 5 3 2 2 2" xfId="61018" xr:uid="{00000000-0005-0000-0000-0000CF8A0000}"/>
    <cellStyle name="Calculation 2 5 3 2 3" xfId="60253" xr:uid="{00000000-0005-0000-0000-0000D08A0000}"/>
    <cellStyle name="Calculation 2 5 3 2 3 2" xfId="61504" xr:uid="{00000000-0005-0000-0000-0000D18A0000}"/>
    <cellStyle name="Calculation 2 5 3 3" xfId="59217" xr:uid="{00000000-0005-0000-0000-0000D28A0000}"/>
    <cellStyle name="Calculation 2 5 3 3 2" xfId="59904" xr:uid="{00000000-0005-0000-0000-0000D38A0000}"/>
    <cellStyle name="Calculation 2 5 3 3 2 2" xfId="61112" xr:uid="{00000000-0005-0000-0000-0000D48A0000}"/>
    <cellStyle name="Calculation 2 5 3 3 3" xfId="60345" xr:uid="{00000000-0005-0000-0000-0000D58A0000}"/>
    <cellStyle name="Calculation 2 5 3 3 3 2" xfId="61597" xr:uid="{00000000-0005-0000-0000-0000D68A0000}"/>
    <cellStyle name="Calculation 2 5 3 4" xfId="59337" xr:uid="{00000000-0005-0000-0000-0000D78A0000}"/>
    <cellStyle name="Calculation 2 5 3 4 2" xfId="60009" xr:uid="{00000000-0005-0000-0000-0000D88A0000}"/>
    <cellStyle name="Calculation 2 5 3 4 2 2" xfId="61227" xr:uid="{00000000-0005-0000-0000-0000D98A0000}"/>
    <cellStyle name="Calculation 2 5 3 4 3" xfId="60435" xr:uid="{00000000-0005-0000-0000-0000DA8A0000}"/>
    <cellStyle name="Calculation 2 5 3 4 3 2" xfId="61687" xr:uid="{00000000-0005-0000-0000-0000DB8A0000}"/>
    <cellStyle name="Calculation 2 5 3 5" xfId="58906" xr:uid="{00000000-0005-0000-0000-0000DC8A0000}"/>
    <cellStyle name="Calculation 2 5 3 5 2" xfId="60720" xr:uid="{00000000-0005-0000-0000-0000DD8A0000}"/>
    <cellStyle name="Calculation 2 5 3 6" xfId="58858" xr:uid="{00000000-0005-0000-0000-0000DE8A0000}"/>
    <cellStyle name="Calculation 2 5 3 6 2" xfId="60678" xr:uid="{00000000-0005-0000-0000-0000DF8A0000}"/>
    <cellStyle name="Calculation 2 5 4" xfId="58065" xr:uid="{00000000-0005-0000-0000-0000E08A0000}"/>
    <cellStyle name="Calculation 2 5 4 2" xfId="58990" xr:uid="{00000000-0005-0000-0000-0000E18A0000}"/>
    <cellStyle name="Calculation 2 5 4 2 2" xfId="60952" xr:uid="{00000000-0005-0000-0000-0000E28A0000}"/>
    <cellStyle name="Calculation 2 5 4 3" xfId="58755" xr:uid="{00000000-0005-0000-0000-0000E38A0000}"/>
    <cellStyle name="Calculation 2 5 4 3 2" xfId="61438" xr:uid="{00000000-0005-0000-0000-0000E48A0000}"/>
    <cellStyle name="Calculation 2 5 5" xfId="58184" xr:uid="{00000000-0005-0000-0000-0000E58A0000}"/>
    <cellStyle name="Calculation 2 5 5 2" xfId="59124" xr:uid="{00000000-0005-0000-0000-0000E68A0000}"/>
    <cellStyle name="Calculation 2 5 5 2 2" xfId="61051" xr:uid="{00000000-0005-0000-0000-0000E78A0000}"/>
    <cellStyle name="Calculation 2 5 5 3" xfId="60284" xr:uid="{00000000-0005-0000-0000-0000E88A0000}"/>
    <cellStyle name="Calculation 2 5 5 3 2" xfId="61536" xr:uid="{00000000-0005-0000-0000-0000E98A0000}"/>
    <cellStyle name="Calculation 2 5 6" xfId="58414" xr:uid="{00000000-0005-0000-0000-0000EA8A0000}"/>
    <cellStyle name="Calculation 2 5 6 2" xfId="59234" xr:uid="{00000000-0005-0000-0000-0000EB8A0000}"/>
    <cellStyle name="Calculation 2 5 6 2 2" xfId="61129" xr:uid="{00000000-0005-0000-0000-0000EC8A0000}"/>
    <cellStyle name="Calculation 2 5 6 3" xfId="60361" xr:uid="{00000000-0005-0000-0000-0000ED8A0000}"/>
    <cellStyle name="Calculation 2 5 6 3 2" xfId="61613" xr:uid="{00000000-0005-0000-0000-0000EE8A0000}"/>
    <cellStyle name="Calculation 2 5 7" xfId="58689" xr:uid="{00000000-0005-0000-0000-0000EF8A0000}"/>
    <cellStyle name="Calculation 2 5 7 2" xfId="60682" xr:uid="{00000000-0005-0000-0000-0000F08A0000}"/>
    <cellStyle name="Calculation 2 5 8" xfId="59652" xr:uid="{00000000-0005-0000-0000-0000F18A0000}"/>
    <cellStyle name="Calculation 2 5 8 2" xfId="60753" xr:uid="{00000000-0005-0000-0000-0000F28A0000}"/>
    <cellStyle name="Calculation 2 6" xfId="57759" xr:uid="{00000000-0005-0000-0000-0000F38A0000}"/>
    <cellStyle name="Calculation 2 6 2" xfId="57793" xr:uid="{00000000-0005-0000-0000-0000F48A0000}"/>
    <cellStyle name="Calculation 2 6 2 2" xfId="57729" xr:uid="{00000000-0005-0000-0000-0000F58A0000}"/>
    <cellStyle name="Calculation 2 6 2 2 2" xfId="59065" xr:uid="{00000000-0005-0000-0000-0000F68A0000}"/>
    <cellStyle name="Calculation 2 6 2 2 2 2" xfId="61003" xr:uid="{00000000-0005-0000-0000-0000F78A0000}"/>
    <cellStyle name="Calculation 2 6 2 2 3" xfId="60238" xr:uid="{00000000-0005-0000-0000-0000F88A0000}"/>
    <cellStyle name="Calculation 2 6 2 2 3 2" xfId="61489" xr:uid="{00000000-0005-0000-0000-0000F98A0000}"/>
    <cellStyle name="Calculation 2 6 2 3" xfId="58497" xr:uid="{00000000-0005-0000-0000-0000FA8A0000}"/>
    <cellStyle name="Calculation 2 6 2 3 2" xfId="59199" xr:uid="{00000000-0005-0000-0000-0000FB8A0000}"/>
    <cellStyle name="Calculation 2 6 2 3 2 2" xfId="61102" xr:uid="{00000000-0005-0000-0000-0000FC8A0000}"/>
    <cellStyle name="Calculation 2 6 2 3 3" xfId="60335" xr:uid="{00000000-0005-0000-0000-0000FD8A0000}"/>
    <cellStyle name="Calculation 2 6 2 3 3 2" xfId="61587" xr:uid="{00000000-0005-0000-0000-0000FE8A0000}"/>
    <cellStyle name="Calculation 2 6 2 4" xfId="59313" xr:uid="{00000000-0005-0000-0000-0000FF8A0000}"/>
    <cellStyle name="Calculation 2 6 2 4 2" xfId="59986" xr:uid="{00000000-0005-0000-0000-0000008B0000}"/>
    <cellStyle name="Calculation 2 6 2 4 2 2" xfId="61204" xr:uid="{00000000-0005-0000-0000-0000018B0000}"/>
    <cellStyle name="Calculation 2 6 2 4 3" xfId="60412" xr:uid="{00000000-0005-0000-0000-0000028B0000}"/>
    <cellStyle name="Calculation 2 6 2 4 3 2" xfId="61664" xr:uid="{00000000-0005-0000-0000-0000038B0000}"/>
    <cellStyle name="Calculation 2 6 2 5" xfId="58834" xr:uid="{00000000-0005-0000-0000-0000048B0000}"/>
    <cellStyle name="Calculation 2 6 2 5 2" xfId="60739" xr:uid="{00000000-0005-0000-0000-0000058B0000}"/>
    <cellStyle name="Calculation 2 6 2 6" xfId="59612" xr:uid="{00000000-0005-0000-0000-0000068B0000}"/>
    <cellStyle name="Calculation 2 6 2 6 2" xfId="60656" xr:uid="{00000000-0005-0000-0000-0000078B0000}"/>
    <cellStyle name="Calculation 2 6 3" xfId="57716" xr:uid="{00000000-0005-0000-0000-0000088B0000}"/>
    <cellStyle name="Calculation 2 6 3 2" xfId="59112" xr:uid="{00000000-0005-0000-0000-0000098B0000}"/>
    <cellStyle name="Calculation 2 6 3 2 2" xfId="59846" xr:uid="{00000000-0005-0000-0000-00000A8B0000}"/>
    <cellStyle name="Calculation 2 6 3 2 2 2" xfId="61041" xr:uid="{00000000-0005-0000-0000-00000B8B0000}"/>
    <cellStyle name="Calculation 2 6 3 2 3" xfId="60276" xr:uid="{00000000-0005-0000-0000-00000C8B0000}"/>
    <cellStyle name="Calculation 2 6 3 2 3 2" xfId="61527" xr:uid="{00000000-0005-0000-0000-00000D8B0000}"/>
    <cellStyle name="Calculation 2 6 3 3" xfId="59231" xr:uid="{00000000-0005-0000-0000-00000E8B0000}"/>
    <cellStyle name="Calculation 2 6 3 3 2" xfId="59918" xr:uid="{00000000-0005-0000-0000-00000F8B0000}"/>
    <cellStyle name="Calculation 2 6 3 3 2 2" xfId="61126" xr:uid="{00000000-0005-0000-0000-0000108B0000}"/>
    <cellStyle name="Calculation 2 6 3 3 3" xfId="60359" xr:uid="{00000000-0005-0000-0000-0000118B0000}"/>
    <cellStyle name="Calculation 2 6 3 3 3 2" xfId="61611" xr:uid="{00000000-0005-0000-0000-0000128B0000}"/>
    <cellStyle name="Calculation 2 6 3 4" xfId="59360" xr:uid="{00000000-0005-0000-0000-0000138B0000}"/>
    <cellStyle name="Calculation 2 6 3 4 2" xfId="60032" xr:uid="{00000000-0005-0000-0000-0000148B0000}"/>
    <cellStyle name="Calculation 2 6 3 4 2 2" xfId="61250" xr:uid="{00000000-0005-0000-0000-0000158B0000}"/>
    <cellStyle name="Calculation 2 6 3 4 3" xfId="60458" xr:uid="{00000000-0005-0000-0000-0000168B0000}"/>
    <cellStyle name="Calculation 2 6 3 4 3 2" xfId="61710" xr:uid="{00000000-0005-0000-0000-0000178B0000}"/>
    <cellStyle name="Calculation 2 6 3 5" xfId="58929" xr:uid="{00000000-0005-0000-0000-0000188B0000}"/>
    <cellStyle name="Calculation 2 6 3 5 2" xfId="60912" xr:uid="{00000000-0005-0000-0000-0000198B0000}"/>
    <cellStyle name="Calculation 2 6 3 6" xfId="58881" xr:uid="{00000000-0005-0000-0000-00001A8B0000}"/>
    <cellStyle name="Calculation 2 6 3 6 2" xfId="61400" xr:uid="{00000000-0005-0000-0000-00001B8B0000}"/>
    <cellStyle name="Calculation 2 6 4" xfId="58447" xr:uid="{00000000-0005-0000-0000-00001C8B0000}"/>
    <cellStyle name="Calculation 2 6 4 2" xfId="59021" xr:uid="{00000000-0005-0000-0000-00001D8B0000}"/>
    <cellStyle name="Calculation 2 6 4 2 2" xfId="60975" xr:uid="{00000000-0005-0000-0000-00001E8B0000}"/>
    <cellStyle name="Calculation 2 6 4 3" xfId="58789" xr:uid="{00000000-0005-0000-0000-00001F8B0000}"/>
    <cellStyle name="Calculation 2 6 4 3 2" xfId="61461" xr:uid="{00000000-0005-0000-0000-0000208B0000}"/>
    <cellStyle name="Calculation 2 6 5" xfId="59155" xr:uid="{00000000-0005-0000-0000-0000218B0000}"/>
    <cellStyle name="Calculation 2 6 5 2" xfId="59872" xr:uid="{00000000-0005-0000-0000-0000228B0000}"/>
    <cellStyle name="Calculation 2 6 5 2 2" xfId="61074" xr:uid="{00000000-0005-0000-0000-0000238B0000}"/>
    <cellStyle name="Calculation 2 6 5 3" xfId="60307" xr:uid="{00000000-0005-0000-0000-0000248B0000}"/>
    <cellStyle name="Calculation 2 6 5 3 2" xfId="61559" xr:uid="{00000000-0005-0000-0000-0000258B0000}"/>
    <cellStyle name="Calculation 2 6 6" xfId="59268" xr:uid="{00000000-0005-0000-0000-0000268B0000}"/>
    <cellStyle name="Calculation 2 6 6 2" xfId="59943" xr:uid="{00000000-0005-0000-0000-0000278B0000}"/>
    <cellStyle name="Calculation 2 6 6 2 2" xfId="61160" xr:uid="{00000000-0005-0000-0000-0000288B0000}"/>
    <cellStyle name="Calculation 2 6 6 3" xfId="60383" xr:uid="{00000000-0005-0000-0000-0000298B0000}"/>
    <cellStyle name="Calculation 2 6 6 3 2" xfId="61635" xr:uid="{00000000-0005-0000-0000-00002A8B0000}"/>
    <cellStyle name="Calculation 2 6 7" xfId="58723" xr:uid="{00000000-0005-0000-0000-00002B8B0000}"/>
    <cellStyle name="Calculation 2 6 7 2" xfId="60690" xr:uid="{00000000-0005-0000-0000-00002C8B0000}"/>
    <cellStyle name="Calculation 2 6 8" xfId="59655" xr:uid="{00000000-0005-0000-0000-00002D8B0000}"/>
    <cellStyle name="Calculation 2 6 8 2" xfId="60756" xr:uid="{00000000-0005-0000-0000-00002E8B0000}"/>
    <cellStyle name="Calculation 2 7" xfId="57765" xr:uid="{00000000-0005-0000-0000-00002F8B0000}"/>
    <cellStyle name="Calculation 2 7 2" xfId="57715" xr:uid="{00000000-0005-0000-0000-0000308B0000}"/>
    <cellStyle name="Calculation 2 7 2 2" xfId="58491" xr:uid="{00000000-0005-0000-0000-0000318B0000}"/>
    <cellStyle name="Calculation 2 7 2 2 2" xfId="60977" xr:uid="{00000000-0005-0000-0000-0000328B0000}"/>
    <cellStyle name="Calculation 2 7 2 2 3" xfId="59802" xr:uid="{00000000-0005-0000-0000-0000338B0000}"/>
    <cellStyle name="Calculation 2 7 2 3" xfId="59028" xr:uid="{00000000-0005-0000-0000-0000348B0000}"/>
    <cellStyle name="Calculation 2 7 2 3 2" xfId="61463" xr:uid="{00000000-0005-0000-0000-0000358B0000}"/>
    <cellStyle name="Calculation 2 7 3" xfId="58394" xr:uid="{00000000-0005-0000-0000-0000368B0000}"/>
    <cellStyle name="Calculation 2 7 3 2" xfId="59162" xr:uid="{00000000-0005-0000-0000-0000378B0000}"/>
    <cellStyle name="Calculation 2 7 3 2 2" xfId="61076" xr:uid="{00000000-0005-0000-0000-0000388B0000}"/>
    <cellStyle name="Calculation 2 7 3 3" xfId="60309" xr:uid="{00000000-0005-0000-0000-0000398B0000}"/>
    <cellStyle name="Calculation 2 7 3 3 2" xfId="61561" xr:uid="{00000000-0005-0000-0000-00003A8B0000}"/>
    <cellStyle name="Calculation 2 7 4" xfId="59276" xr:uid="{00000000-0005-0000-0000-00003B8B0000}"/>
    <cellStyle name="Calculation 2 7 4 2" xfId="59950" xr:uid="{00000000-0005-0000-0000-00003C8B0000}"/>
    <cellStyle name="Calculation 2 7 4 2 2" xfId="61167" xr:uid="{00000000-0005-0000-0000-00003D8B0000}"/>
    <cellStyle name="Calculation 2 7 4 3" xfId="60389" xr:uid="{00000000-0005-0000-0000-00003E8B0000}"/>
    <cellStyle name="Calculation 2 7 4 3 2" xfId="61641" xr:uid="{00000000-0005-0000-0000-00003F8B0000}"/>
    <cellStyle name="Calculation 2 7 5" xfId="58797" xr:uid="{00000000-0005-0000-0000-0000408B0000}"/>
    <cellStyle name="Calculation 2 7 5 2" xfId="60709" xr:uid="{00000000-0005-0000-0000-0000418B0000}"/>
    <cellStyle name="Calculation 2 7 6" xfId="59647" xr:uid="{00000000-0005-0000-0000-0000428B0000}"/>
    <cellStyle name="Calculation 2 7 6 2" xfId="60748" xr:uid="{00000000-0005-0000-0000-0000438B0000}"/>
    <cellStyle name="Calculation 2 8" xfId="57711" xr:uid="{00000000-0005-0000-0000-0000448B0000}"/>
    <cellStyle name="Calculation 2 8 2" xfId="58481" xr:uid="{00000000-0005-0000-0000-0000458B0000}"/>
    <cellStyle name="Calculation 2 8 2 2" xfId="59076" xr:uid="{00000000-0005-0000-0000-0000468B0000}"/>
    <cellStyle name="Calculation 2 8 2 2 2" xfId="61006" xr:uid="{00000000-0005-0000-0000-0000478B0000}"/>
    <cellStyle name="Calculation 2 8 2 3" xfId="60241" xr:uid="{00000000-0005-0000-0000-0000488B0000}"/>
    <cellStyle name="Calculation 2 8 2 3 2" xfId="61492" xr:uid="{00000000-0005-0000-0000-0000498B0000}"/>
    <cellStyle name="Calculation 2 8 3" xfId="59209" xr:uid="{00000000-0005-0000-0000-00004A8B0000}"/>
    <cellStyle name="Calculation 2 8 3 2" xfId="59896" xr:uid="{00000000-0005-0000-0000-00004B8B0000}"/>
    <cellStyle name="Calculation 2 8 3 2 2" xfId="61104" xr:uid="{00000000-0005-0000-0000-00004C8B0000}"/>
    <cellStyle name="Calculation 2 8 3 3" xfId="60337" xr:uid="{00000000-0005-0000-0000-00004D8B0000}"/>
    <cellStyle name="Calculation 2 8 3 3 2" xfId="61589" xr:uid="{00000000-0005-0000-0000-00004E8B0000}"/>
    <cellStyle name="Calculation 2 8 4" xfId="59324" xr:uid="{00000000-0005-0000-0000-00004F8B0000}"/>
    <cellStyle name="Calculation 2 8 4 2" xfId="59997" xr:uid="{00000000-0005-0000-0000-0000508B0000}"/>
    <cellStyle name="Calculation 2 8 4 2 2" xfId="61215" xr:uid="{00000000-0005-0000-0000-0000518B0000}"/>
    <cellStyle name="Calculation 2 8 4 3" xfId="60423" xr:uid="{00000000-0005-0000-0000-0000528B0000}"/>
    <cellStyle name="Calculation 2 8 4 3 2" xfId="61675" xr:uid="{00000000-0005-0000-0000-0000538B0000}"/>
    <cellStyle name="Calculation 2 8 5" xfId="58893" xr:uid="{00000000-0005-0000-0000-0000548B0000}"/>
    <cellStyle name="Calculation 2 8 5 2" xfId="60889" xr:uid="{00000000-0005-0000-0000-0000558B0000}"/>
    <cellStyle name="Calculation 2 8 6" xfId="58845" xr:uid="{00000000-0005-0000-0000-0000568B0000}"/>
    <cellStyle name="Calculation 2 8 6 2" xfId="61377" xr:uid="{00000000-0005-0000-0000-0000578B0000}"/>
    <cellStyle name="Calculation 2 9" xfId="57987" xr:uid="{00000000-0005-0000-0000-0000588B0000}"/>
    <cellStyle name="Calculation 2 9 2" xfId="58386" xr:uid="{00000000-0005-0000-0000-0000598B0000}"/>
    <cellStyle name="Calculation 2 9 2 2" xfId="58952" xr:uid="{00000000-0005-0000-0000-00005A8B0000}"/>
    <cellStyle name="Calculation 2 9 3" xfId="58730" xr:uid="{00000000-0005-0000-0000-00005B8B0000}"/>
    <cellStyle name="Calculation 2 9 3 2" xfId="61413" xr:uid="{00000000-0005-0000-0000-00005C8B0000}"/>
    <cellStyle name="Calculation 3" xfId="510" xr:uid="{00000000-0005-0000-0000-00005D8B0000}"/>
    <cellStyle name="Calculation 3 2" xfId="677" xr:uid="{00000000-0005-0000-0000-00005E8B0000}"/>
    <cellStyle name="Calculation 3 2 2" xfId="32092" xr:uid="{00000000-0005-0000-0000-00005F8B0000}"/>
    <cellStyle name="Calculation 3 2 3" xfId="53710" xr:uid="{00000000-0005-0000-0000-0000608B0000}"/>
    <cellStyle name="Calculation 3 3" xfId="721" xr:uid="{00000000-0005-0000-0000-0000618B0000}"/>
    <cellStyle name="Calculation 3 4" xfId="1185" xr:uid="{00000000-0005-0000-0000-0000628B0000}"/>
    <cellStyle name="Calculation 3 5" xfId="1159" xr:uid="{00000000-0005-0000-0000-0000638B0000}"/>
    <cellStyle name="Calculation 3 6" xfId="1178" xr:uid="{00000000-0005-0000-0000-0000648B0000}"/>
    <cellStyle name="Calculation 3 7" xfId="1153" xr:uid="{00000000-0005-0000-0000-0000658B0000}"/>
    <cellStyle name="Calculation 3 8" xfId="1170" xr:uid="{00000000-0005-0000-0000-0000668B0000}"/>
    <cellStyle name="Calculation 3 9" xfId="53111" xr:uid="{00000000-0005-0000-0000-0000678B0000}"/>
    <cellStyle name="Calculation 4" xfId="651" xr:uid="{00000000-0005-0000-0000-0000688B0000}"/>
    <cellStyle name="Calculation 4 2" xfId="32093" xr:uid="{00000000-0005-0000-0000-0000698B0000}"/>
    <cellStyle name="Calculation 4 3" xfId="52878" xr:uid="{00000000-0005-0000-0000-00006A8B0000}"/>
    <cellStyle name="Calculation 5" xfId="652" xr:uid="{00000000-0005-0000-0000-00006B8B0000}"/>
    <cellStyle name="Calculation 5 2" xfId="32094" xr:uid="{00000000-0005-0000-0000-00006C8B0000}"/>
    <cellStyle name="Calculation 5 3" xfId="52817" xr:uid="{00000000-0005-0000-0000-00006D8B0000}"/>
    <cellStyle name="Calculation 6" xfId="32095" xr:uid="{00000000-0005-0000-0000-00006E8B0000}"/>
    <cellStyle name="Calculation 7" xfId="32096" xr:uid="{00000000-0005-0000-0000-00006F8B0000}"/>
    <cellStyle name="Check Cell" xfId="406" builtinId="23" customBuiltin="1"/>
    <cellStyle name="Check Cell 2" xfId="266" xr:uid="{00000000-0005-0000-0000-0000718B0000}"/>
    <cellStyle name="Check Cell 2 2" xfId="550" xr:uid="{00000000-0005-0000-0000-0000728B0000}"/>
    <cellStyle name="Check Cell 2 2 2" xfId="53308" xr:uid="{00000000-0005-0000-0000-0000738B0000}"/>
    <cellStyle name="Check Cell 3" xfId="32097" xr:uid="{00000000-0005-0000-0000-0000748B0000}"/>
    <cellStyle name="Check Cell 3 2" xfId="53711" xr:uid="{00000000-0005-0000-0000-0000758B0000}"/>
    <cellStyle name="Check Cell 3 3" xfId="53113" xr:uid="{00000000-0005-0000-0000-0000768B0000}"/>
    <cellStyle name="Check Cell 4" xfId="32098" xr:uid="{00000000-0005-0000-0000-0000778B0000}"/>
    <cellStyle name="Check Cell 5" xfId="52819" xr:uid="{00000000-0005-0000-0000-0000788B0000}"/>
    <cellStyle name="Comma" xfId="1" builtinId="3"/>
    <cellStyle name="Comma [0] 2" xfId="57693" xr:uid="{00000000-0005-0000-0000-00007A8B0000}"/>
    <cellStyle name="Comma 10" xfId="539" xr:uid="{00000000-0005-0000-0000-00007B8B0000}"/>
    <cellStyle name="Comma 10 10" xfId="55542" xr:uid="{00000000-0005-0000-0000-00007C8B0000}"/>
    <cellStyle name="Comma 10 11" xfId="56920" xr:uid="{00000000-0005-0000-0000-00007D8B0000}"/>
    <cellStyle name="Comma 10 2" xfId="580" xr:uid="{00000000-0005-0000-0000-00007E8B0000}"/>
    <cellStyle name="Comma 10 2 2" xfId="725" xr:uid="{00000000-0005-0000-0000-00007F8B0000}"/>
    <cellStyle name="Comma 10 2 2 2" xfId="52113" xr:uid="{00000000-0005-0000-0000-0000808B0000}"/>
    <cellStyle name="Comma 10 2 2 2 2" xfId="53312" xr:uid="{00000000-0005-0000-0000-0000818B0000}"/>
    <cellStyle name="Comma 10 2 2 2 3" xfId="54646" xr:uid="{00000000-0005-0000-0000-0000828B0000}"/>
    <cellStyle name="Comma 10 2 2 2 4" xfId="56172" xr:uid="{00000000-0005-0000-0000-0000838B0000}"/>
    <cellStyle name="Comma 10 2 2 2 5" xfId="57550" xr:uid="{00000000-0005-0000-0000-0000848B0000}"/>
    <cellStyle name="Comma 10 2 2 3" xfId="1204" xr:uid="{00000000-0005-0000-0000-0000858B0000}"/>
    <cellStyle name="Comma 10 2 2 3 2" xfId="52964" xr:uid="{00000000-0005-0000-0000-0000868B0000}"/>
    <cellStyle name="Comma 10 2 2 3 3" xfId="54375" xr:uid="{00000000-0005-0000-0000-0000878B0000}"/>
    <cellStyle name="Comma 10 2 2 3 4" xfId="55901" xr:uid="{00000000-0005-0000-0000-0000888B0000}"/>
    <cellStyle name="Comma 10 2 2 3 5" xfId="57279" xr:uid="{00000000-0005-0000-0000-0000898B0000}"/>
    <cellStyle name="Comma 10 2 2 4" xfId="52221" xr:uid="{00000000-0005-0000-0000-00008A8B0000}"/>
    <cellStyle name="Comma 10 2 2 4 2" xfId="52760" xr:uid="{00000000-0005-0000-0000-00008B8B0000}"/>
    <cellStyle name="Comma 10 2 2 4 3" xfId="54231" xr:uid="{00000000-0005-0000-0000-00008C8B0000}"/>
    <cellStyle name="Comma 10 2 2 4 4" xfId="55757" xr:uid="{00000000-0005-0000-0000-00008D8B0000}"/>
    <cellStyle name="Comma 10 2 2 4 5" xfId="57135" xr:uid="{00000000-0005-0000-0000-00008E8B0000}"/>
    <cellStyle name="Comma 10 2 2 5" xfId="52547" xr:uid="{00000000-0005-0000-0000-00008F8B0000}"/>
    <cellStyle name="Comma 10 2 2 6" xfId="54018" xr:uid="{00000000-0005-0000-0000-0000908B0000}"/>
    <cellStyle name="Comma 10 2 2 7" xfId="55544" xr:uid="{00000000-0005-0000-0000-0000918B0000}"/>
    <cellStyle name="Comma 10 2 2 8" xfId="56922" xr:uid="{00000000-0005-0000-0000-0000928B0000}"/>
    <cellStyle name="Comma 10 2 3" xfId="32100" xr:uid="{00000000-0005-0000-0000-0000938B0000}"/>
    <cellStyle name="Comma 10 2 3 2" xfId="53311" xr:uid="{00000000-0005-0000-0000-0000948B0000}"/>
    <cellStyle name="Comma 10 2 3 3" xfId="54645" xr:uid="{00000000-0005-0000-0000-0000958B0000}"/>
    <cellStyle name="Comma 10 2 3 4" xfId="56171" xr:uid="{00000000-0005-0000-0000-0000968B0000}"/>
    <cellStyle name="Comma 10 2 3 5" xfId="57549" xr:uid="{00000000-0005-0000-0000-0000978B0000}"/>
    <cellStyle name="Comma 10 2 4" xfId="52136" xr:uid="{00000000-0005-0000-0000-0000988B0000}"/>
    <cellStyle name="Comma 10 2 4 2" xfId="52882" xr:uid="{00000000-0005-0000-0000-0000998B0000}"/>
    <cellStyle name="Comma 10 2 4 3" xfId="54293" xr:uid="{00000000-0005-0000-0000-00009A8B0000}"/>
    <cellStyle name="Comma 10 2 4 4" xfId="55819" xr:uid="{00000000-0005-0000-0000-00009B8B0000}"/>
    <cellStyle name="Comma 10 2 4 5" xfId="57197" xr:uid="{00000000-0005-0000-0000-00009C8B0000}"/>
    <cellStyle name="Comma 10 2 5" xfId="52759" xr:uid="{00000000-0005-0000-0000-00009D8B0000}"/>
    <cellStyle name="Comma 10 2 5 2" xfId="54230" xr:uid="{00000000-0005-0000-0000-00009E8B0000}"/>
    <cellStyle name="Comma 10 2 5 3" xfId="55756" xr:uid="{00000000-0005-0000-0000-00009F8B0000}"/>
    <cellStyle name="Comma 10 2 5 4" xfId="57134" xr:uid="{00000000-0005-0000-0000-0000A08B0000}"/>
    <cellStyle name="Comma 10 2 6" xfId="52546" xr:uid="{00000000-0005-0000-0000-0000A18B0000}"/>
    <cellStyle name="Comma 10 2 7" xfId="54017" xr:uid="{00000000-0005-0000-0000-0000A28B0000}"/>
    <cellStyle name="Comma 10 2 8" xfId="55543" xr:uid="{00000000-0005-0000-0000-0000A38B0000}"/>
    <cellStyle name="Comma 10 2 9" xfId="56921" xr:uid="{00000000-0005-0000-0000-0000A48B0000}"/>
    <cellStyle name="Comma 10 3" xfId="596" xr:uid="{00000000-0005-0000-0000-0000A58B0000}"/>
    <cellStyle name="Comma 10 3 2" xfId="741" xr:uid="{00000000-0005-0000-0000-0000A68B0000}"/>
    <cellStyle name="Comma 10 3 2 2" xfId="40904" xr:uid="{00000000-0005-0000-0000-0000A78B0000}"/>
    <cellStyle name="Comma 10 3 2 2 2" xfId="53314" xr:uid="{00000000-0005-0000-0000-0000A88B0000}"/>
    <cellStyle name="Comma 10 3 2 2 3" xfId="54648" xr:uid="{00000000-0005-0000-0000-0000A98B0000}"/>
    <cellStyle name="Comma 10 3 2 2 4" xfId="56174" xr:uid="{00000000-0005-0000-0000-0000AA8B0000}"/>
    <cellStyle name="Comma 10 3 2 2 5" xfId="57552" xr:uid="{00000000-0005-0000-0000-0000AB8B0000}"/>
    <cellStyle name="Comma 10 3 2 3" xfId="52237" xr:uid="{00000000-0005-0000-0000-0000AC8B0000}"/>
    <cellStyle name="Comma 10 3 2 3 2" xfId="52980" xr:uid="{00000000-0005-0000-0000-0000AD8B0000}"/>
    <cellStyle name="Comma 10 3 2 3 3" xfId="54391" xr:uid="{00000000-0005-0000-0000-0000AE8B0000}"/>
    <cellStyle name="Comma 10 3 2 3 4" xfId="55917" xr:uid="{00000000-0005-0000-0000-0000AF8B0000}"/>
    <cellStyle name="Comma 10 3 2 3 5" xfId="57295" xr:uid="{00000000-0005-0000-0000-0000B08B0000}"/>
    <cellStyle name="Comma 10 3 2 4" xfId="52762" xr:uid="{00000000-0005-0000-0000-0000B18B0000}"/>
    <cellStyle name="Comma 10 3 2 4 2" xfId="54233" xr:uid="{00000000-0005-0000-0000-0000B28B0000}"/>
    <cellStyle name="Comma 10 3 2 4 3" xfId="55759" xr:uid="{00000000-0005-0000-0000-0000B38B0000}"/>
    <cellStyle name="Comma 10 3 2 4 4" xfId="57137" xr:uid="{00000000-0005-0000-0000-0000B48B0000}"/>
    <cellStyle name="Comma 10 3 2 5" xfId="52549" xr:uid="{00000000-0005-0000-0000-0000B58B0000}"/>
    <cellStyle name="Comma 10 3 2 6" xfId="54020" xr:uid="{00000000-0005-0000-0000-0000B68B0000}"/>
    <cellStyle name="Comma 10 3 2 7" xfId="55546" xr:uid="{00000000-0005-0000-0000-0000B78B0000}"/>
    <cellStyle name="Comma 10 3 2 8" xfId="56924" xr:uid="{00000000-0005-0000-0000-0000B88B0000}"/>
    <cellStyle name="Comma 10 3 3" xfId="32101" xr:uid="{00000000-0005-0000-0000-0000B98B0000}"/>
    <cellStyle name="Comma 10 3 3 2" xfId="53313" xr:uid="{00000000-0005-0000-0000-0000BA8B0000}"/>
    <cellStyle name="Comma 10 3 3 3" xfId="54647" xr:uid="{00000000-0005-0000-0000-0000BB8B0000}"/>
    <cellStyle name="Comma 10 3 3 4" xfId="56173" xr:uid="{00000000-0005-0000-0000-0000BC8B0000}"/>
    <cellStyle name="Comma 10 3 3 5" xfId="57551" xr:uid="{00000000-0005-0000-0000-0000BD8B0000}"/>
    <cellStyle name="Comma 10 3 4" xfId="52152" xr:uid="{00000000-0005-0000-0000-0000BE8B0000}"/>
    <cellStyle name="Comma 10 3 4 2" xfId="52898" xr:uid="{00000000-0005-0000-0000-0000BF8B0000}"/>
    <cellStyle name="Comma 10 3 4 3" xfId="54309" xr:uid="{00000000-0005-0000-0000-0000C08B0000}"/>
    <cellStyle name="Comma 10 3 4 4" xfId="55835" xr:uid="{00000000-0005-0000-0000-0000C18B0000}"/>
    <cellStyle name="Comma 10 3 4 5" xfId="57213" xr:uid="{00000000-0005-0000-0000-0000C28B0000}"/>
    <cellStyle name="Comma 10 3 5" xfId="52761" xr:uid="{00000000-0005-0000-0000-0000C38B0000}"/>
    <cellStyle name="Comma 10 3 5 2" xfId="54232" xr:uid="{00000000-0005-0000-0000-0000C48B0000}"/>
    <cellStyle name="Comma 10 3 5 3" xfId="55758" xr:uid="{00000000-0005-0000-0000-0000C58B0000}"/>
    <cellStyle name="Comma 10 3 5 4" xfId="57136" xr:uid="{00000000-0005-0000-0000-0000C68B0000}"/>
    <cellStyle name="Comma 10 3 6" xfId="52548" xr:uid="{00000000-0005-0000-0000-0000C78B0000}"/>
    <cellStyle name="Comma 10 3 7" xfId="54019" xr:uid="{00000000-0005-0000-0000-0000C88B0000}"/>
    <cellStyle name="Comma 10 3 8" xfId="55545" xr:uid="{00000000-0005-0000-0000-0000C98B0000}"/>
    <cellStyle name="Comma 10 3 9" xfId="56923" xr:uid="{00000000-0005-0000-0000-0000CA8B0000}"/>
    <cellStyle name="Comma 10 4" xfId="705" xr:uid="{00000000-0005-0000-0000-0000CB8B0000}"/>
    <cellStyle name="Comma 10 4 2" xfId="52111" xr:uid="{00000000-0005-0000-0000-0000CC8B0000}"/>
    <cellStyle name="Comma 10 4 2 2" xfId="53315" xr:uid="{00000000-0005-0000-0000-0000CD8B0000}"/>
    <cellStyle name="Comma 10 4 2 3" xfId="54649" xr:uid="{00000000-0005-0000-0000-0000CE8B0000}"/>
    <cellStyle name="Comma 10 4 2 4" xfId="56175" xr:uid="{00000000-0005-0000-0000-0000CF8B0000}"/>
    <cellStyle name="Comma 10 4 2 5" xfId="57553" xr:uid="{00000000-0005-0000-0000-0000D08B0000}"/>
    <cellStyle name="Comma 10 4 3" xfId="52205" xr:uid="{00000000-0005-0000-0000-0000D18B0000}"/>
    <cellStyle name="Comma 10 4 3 2" xfId="52948" xr:uid="{00000000-0005-0000-0000-0000D28B0000}"/>
    <cellStyle name="Comma 10 4 3 3" xfId="54359" xr:uid="{00000000-0005-0000-0000-0000D38B0000}"/>
    <cellStyle name="Comma 10 4 3 4" xfId="55885" xr:uid="{00000000-0005-0000-0000-0000D48B0000}"/>
    <cellStyle name="Comma 10 4 3 5" xfId="57263" xr:uid="{00000000-0005-0000-0000-0000D58B0000}"/>
    <cellStyle name="Comma 10 4 4" xfId="52763" xr:uid="{00000000-0005-0000-0000-0000D68B0000}"/>
    <cellStyle name="Comma 10 4 4 2" xfId="54234" xr:uid="{00000000-0005-0000-0000-0000D78B0000}"/>
    <cellStyle name="Comma 10 4 4 3" xfId="55760" xr:uid="{00000000-0005-0000-0000-0000D88B0000}"/>
    <cellStyle name="Comma 10 4 4 4" xfId="57138" xr:uid="{00000000-0005-0000-0000-0000D98B0000}"/>
    <cellStyle name="Comma 10 4 5" xfId="52550" xr:uid="{00000000-0005-0000-0000-0000DA8B0000}"/>
    <cellStyle name="Comma 10 4 6" xfId="54021" xr:uid="{00000000-0005-0000-0000-0000DB8B0000}"/>
    <cellStyle name="Comma 10 4 7" xfId="55547" xr:uid="{00000000-0005-0000-0000-0000DC8B0000}"/>
    <cellStyle name="Comma 10 4 8" xfId="56925" xr:uid="{00000000-0005-0000-0000-0000DD8B0000}"/>
    <cellStyle name="Comma 10 5" xfId="32099" xr:uid="{00000000-0005-0000-0000-0000DE8B0000}"/>
    <cellStyle name="Comma 10 5 2" xfId="53310" xr:uid="{00000000-0005-0000-0000-0000DF8B0000}"/>
    <cellStyle name="Comma 10 6" xfId="52120" xr:uid="{00000000-0005-0000-0000-0000E08B0000}"/>
    <cellStyle name="Comma 10 6 2" xfId="52880" xr:uid="{00000000-0005-0000-0000-0000E18B0000}"/>
    <cellStyle name="Comma 10 6 3" xfId="54291" xr:uid="{00000000-0005-0000-0000-0000E28B0000}"/>
    <cellStyle name="Comma 10 6 4" xfId="55817" xr:uid="{00000000-0005-0000-0000-0000E38B0000}"/>
    <cellStyle name="Comma 10 6 5" xfId="57195" xr:uid="{00000000-0005-0000-0000-0000E48B0000}"/>
    <cellStyle name="Comma 10 7" xfId="52758" xr:uid="{00000000-0005-0000-0000-0000E58B0000}"/>
    <cellStyle name="Comma 10 7 2" xfId="54229" xr:uid="{00000000-0005-0000-0000-0000E68B0000}"/>
    <cellStyle name="Comma 10 7 3" xfId="55755" xr:uid="{00000000-0005-0000-0000-0000E78B0000}"/>
    <cellStyle name="Comma 10 7 4" xfId="57133" xr:uid="{00000000-0005-0000-0000-0000E88B0000}"/>
    <cellStyle name="Comma 10 8" xfId="52545" xr:uid="{00000000-0005-0000-0000-0000E98B0000}"/>
    <cellStyle name="Comma 10 9" xfId="54016" xr:uid="{00000000-0005-0000-0000-0000EA8B0000}"/>
    <cellStyle name="Comma 100" xfId="57905" xr:uid="{00000000-0005-0000-0000-0000EB8B0000}"/>
    <cellStyle name="Comma 101" xfId="57906" xr:uid="{00000000-0005-0000-0000-0000EC8B0000}"/>
    <cellStyle name="Comma 102" xfId="57907" xr:uid="{00000000-0005-0000-0000-0000ED8B0000}"/>
    <cellStyle name="Comma 103" xfId="57908" xr:uid="{00000000-0005-0000-0000-0000EE8B0000}"/>
    <cellStyle name="Comma 104" xfId="57909" xr:uid="{00000000-0005-0000-0000-0000EF8B0000}"/>
    <cellStyle name="Comma 105" xfId="57910" xr:uid="{00000000-0005-0000-0000-0000F08B0000}"/>
    <cellStyle name="Comma 106" xfId="57911" xr:uid="{00000000-0005-0000-0000-0000F18B0000}"/>
    <cellStyle name="Comma 107" xfId="57914" xr:uid="{00000000-0005-0000-0000-0000F28B0000}"/>
    <cellStyle name="Comma 108" xfId="57912" xr:uid="{00000000-0005-0000-0000-0000F38B0000}"/>
    <cellStyle name="Comma 109" xfId="57915" xr:uid="{00000000-0005-0000-0000-0000F48B0000}"/>
    <cellStyle name="Comma 11" xfId="32102" xr:uid="{00000000-0005-0000-0000-0000F58B0000}"/>
    <cellStyle name="Comma 11 2" xfId="53316" xr:uid="{00000000-0005-0000-0000-0000F68B0000}"/>
    <cellStyle name="Comma 110" xfId="57916" xr:uid="{00000000-0005-0000-0000-0000F78B0000}"/>
    <cellStyle name="Comma 111" xfId="57917" xr:uid="{00000000-0005-0000-0000-0000F88B0000}"/>
    <cellStyle name="Comma 112" xfId="57918" xr:uid="{00000000-0005-0000-0000-0000F98B0000}"/>
    <cellStyle name="Comma 113" xfId="57919" xr:uid="{00000000-0005-0000-0000-0000FA8B0000}"/>
    <cellStyle name="Comma 114" xfId="57920" xr:uid="{00000000-0005-0000-0000-0000FB8B0000}"/>
    <cellStyle name="Comma 115" xfId="57921" xr:uid="{00000000-0005-0000-0000-0000FC8B0000}"/>
    <cellStyle name="Comma 116" xfId="57922" xr:uid="{00000000-0005-0000-0000-0000FD8B0000}"/>
    <cellStyle name="Comma 117" xfId="57923" xr:uid="{00000000-0005-0000-0000-0000FE8B0000}"/>
    <cellStyle name="Comma 118" xfId="57924" xr:uid="{00000000-0005-0000-0000-0000FF8B0000}"/>
    <cellStyle name="Comma 119" xfId="57925" xr:uid="{00000000-0005-0000-0000-0000008C0000}"/>
    <cellStyle name="Comma 12" xfId="52099" xr:uid="{00000000-0005-0000-0000-0000018C0000}"/>
    <cellStyle name="Comma 12 2" xfId="53309" xr:uid="{00000000-0005-0000-0000-0000028C0000}"/>
    <cellStyle name="Comma 12 3" xfId="54644" xr:uid="{00000000-0005-0000-0000-0000038C0000}"/>
    <cellStyle name="Comma 12 4" xfId="56170" xr:uid="{00000000-0005-0000-0000-0000048C0000}"/>
    <cellStyle name="Comma 12 5" xfId="57548" xr:uid="{00000000-0005-0000-0000-0000058C0000}"/>
    <cellStyle name="Comma 120" xfId="57926" xr:uid="{00000000-0005-0000-0000-0000068C0000}"/>
    <cellStyle name="Comma 121" xfId="57913" xr:uid="{00000000-0005-0000-0000-0000078C0000}"/>
    <cellStyle name="Comma 122" xfId="57928" xr:uid="{00000000-0005-0000-0000-0000088C0000}"/>
    <cellStyle name="Comma 123" xfId="57927" xr:uid="{00000000-0005-0000-0000-0000098C0000}"/>
    <cellStyle name="Comma 124" xfId="57929" xr:uid="{00000000-0005-0000-0000-00000A8C0000}"/>
    <cellStyle name="Comma 125" xfId="57930" xr:uid="{00000000-0005-0000-0000-00000B8C0000}"/>
    <cellStyle name="Comma 126" xfId="57931" xr:uid="{00000000-0005-0000-0000-00000C8C0000}"/>
    <cellStyle name="Comma 127" xfId="57932" xr:uid="{00000000-0005-0000-0000-00000D8C0000}"/>
    <cellStyle name="Comma 128" xfId="57954" xr:uid="{00000000-0005-0000-0000-00000E8C0000}"/>
    <cellStyle name="Comma 129" xfId="57959" xr:uid="{00000000-0005-0000-0000-00000F8C0000}"/>
    <cellStyle name="Comma 13" xfId="52101" xr:uid="{00000000-0005-0000-0000-0000108C0000}"/>
    <cellStyle name="Comma 13 2" xfId="52866" xr:uid="{00000000-0005-0000-0000-0000118C0000}"/>
    <cellStyle name="Comma 13 2 2" xfId="56664" xr:uid="{00000000-0005-0000-0000-0000128C0000}"/>
    <cellStyle name="Comma 130" xfId="57961" xr:uid="{00000000-0005-0000-0000-0000138C0000}"/>
    <cellStyle name="Comma 131" xfId="57960" xr:uid="{00000000-0005-0000-0000-0000148C0000}"/>
    <cellStyle name="Comma 132" xfId="57957" xr:uid="{00000000-0005-0000-0000-0000158C0000}"/>
    <cellStyle name="Comma 133" xfId="57956" xr:uid="{00000000-0005-0000-0000-0000168C0000}"/>
    <cellStyle name="Comma 134" xfId="57958" xr:uid="{00000000-0005-0000-0000-0000178C0000}"/>
    <cellStyle name="Comma 135" xfId="57943" xr:uid="{00000000-0005-0000-0000-0000188C0000}"/>
    <cellStyle name="Comma 136" xfId="57962" xr:uid="{00000000-0005-0000-0000-0000198C0000}"/>
    <cellStyle name="Comma 137" xfId="57964" xr:uid="{00000000-0005-0000-0000-00001A8C0000}"/>
    <cellStyle name="Comma 138" xfId="57970" xr:uid="{00000000-0005-0000-0000-00001B8C0000}"/>
    <cellStyle name="Comma 139" xfId="57968" xr:uid="{00000000-0005-0000-0000-00001C8C0000}"/>
    <cellStyle name="Comma 14" xfId="52108" xr:uid="{00000000-0005-0000-0000-00001D8C0000}"/>
    <cellStyle name="Comma 14 2" xfId="55295" xr:uid="{00000000-0005-0000-0000-00001E8C0000}"/>
    <cellStyle name="Comma 140" xfId="57969" xr:uid="{00000000-0005-0000-0000-00001F8C0000}"/>
    <cellStyle name="Comma 141" xfId="57965" xr:uid="{00000000-0005-0000-0000-0000208C0000}"/>
    <cellStyle name="Comma 142" xfId="57966" xr:uid="{00000000-0005-0000-0000-0000218C0000}"/>
    <cellStyle name="Comma 143" xfId="57963" xr:uid="{00000000-0005-0000-0000-0000228C0000}"/>
    <cellStyle name="Comma 144" xfId="57967" xr:uid="{00000000-0005-0000-0000-0000238C0000}"/>
    <cellStyle name="Comma 145" xfId="57971" xr:uid="{00000000-0005-0000-0000-0000248C0000}"/>
    <cellStyle name="Comma 146" xfId="57973" xr:uid="{00000000-0005-0000-0000-0000258C0000}"/>
    <cellStyle name="Comma 147" xfId="57975" xr:uid="{00000000-0005-0000-0000-0000268C0000}"/>
    <cellStyle name="Comma 148" xfId="57974" xr:uid="{00000000-0005-0000-0000-0000278C0000}"/>
    <cellStyle name="Comma 149" xfId="57976" xr:uid="{00000000-0005-0000-0000-0000288C0000}"/>
    <cellStyle name="Comma 15" xfId="55367" xr:uid="{00000000-0005-0000-0000-0000298C0000}"/>
    <cellStyle name="Comma 15 2" xfId="56706" xr:uid="{00000000-0005-0000-0000-00002A8C0000}"/>
    <cellStyle name="Comma 150" xfId="57977" xr:uid="{00000000-0005-0000-0000-00002B8C0000}"/>
    <cellStyle name="Comma 151" xfId="57978" xr:uid="{00000000-0005-0000-0000-00002C8C0000}"/>
    <cellStyle name="Comma 152" xfId="57972" xr:uid="{00000000-0005-0000-0000-00002D8C0000}"/>
    <cellStyle name="Comma 153" xfId="57980" xr:uid="{00000000-0005-0000-0000-00002E8C0000}"/>
    <cellStyle name="Comma 154" xfId="57979" xr:uid="{00000000-0005-0000-0000-00002F8C0000}"/>
    <cellStyle name="Comma 155" xfId="57981" xr:uid="{00000000-0005-0000-0000-0000308C0000}"/>
    <cellStyle name="Comma 156" xfId="57982" xr:uid="{00000000-0005-0000-0000-0000318C0000}"/>
    <cellStyle name="Comma 157" xfId="57989" xr:uid="{00000000-0005-0000-0000-0000328C0000}"/>
    <cellStyle name="Comma 158" xfId="57990" xr:uid="{00000000-0005-0000-0000-0000338C0000}"/>
    <cellStyle name="Comma 159" xfId="57991" xr:uid="{00000000-0005-0000-0000-0000348C0000}"/>
    <cellStyle name="Comma 16" xfId="56438" xr:uid="{00000000-0005-0000-0000-0000358C0000}"/>
    <cellStyle name="Comma 160" xfId="57992" xr:uid="{00000000-0005-0000-0000-0000368C0000}"/>
    <cellStyle name="Comma 161" xfId="57995" xr:uid="{00000000-0005-0000-0000-0000378C0000}"/>
    <cellStyle name="Comma 162" xfId="57994" xr:uid="{00000000-0005-0000-0000-0000388C0000}"/>
    <cellStyle name="Comma 163" xfId="57996" xr:uid="{00000000-0005-0000-0000-0000398C0000}"/>
    <cellStyle name="Comma 164" xfId="57997" xr:uid="{00000000-0005-0000-0000-00003A8C0000}"/>
    <cellStyle name="Comma 165" xfId="57998" xr:uid="{00000000-0005-0000-0000-00003B8C0000}"/>
    <cellStyle name="Comma 166" xfId="57993" xr:uid="{00000000-0005-0000-0000-00003C8C0000}"/>
    <cellStyle name="Comma 167" xfId="57999" xr:uid="{00000000-0005-0000-0000-00003D8C0000}"/>
    <cellStyle name="Comma 168" xfId="58009" xr:uid="{00000000-0005-0000-0000-00003E8C0000}"/>
    <cellStyle name="Comma 169" xfId="58017" xr:uid="{00000000-0005-0000-0000-00003F8C0000}"/>
    <cellStyle name="Comma 17" xfId="56754" xr:uid="{00000000-0005-0000-0000-0000408C0000}"/>
    <cellStyle name="Comma 170" xfId="58018" xr:uid="{00000000-0005-0000-0000-0000418C0000}"/>
    <cellStyle name="Comma 171" xfId="58020" xr:uid="{00000000-0005-0000-0000-0000428C0000}"/>
    <cellStyle name="Comma 172" xfId="58021" xr:uid="{00000000-0005-0000-0000-0000438C0000}"/>
    <cellStyle name="Comma 173" xfId="58023" xr:uid="{00000000-0005-0000-0000-0000448C0000}"/>
    <cellStyle name="Comma 174" xfId="58022" xr:uid="{00000000-0005-0000-0000-0000458C0000}"/>
    <cellStyle name="Comma 175" xfId="58024" xr:uid="{00000000-0005-0000-0000-0000468C0000}"/>
    <cellStyle name="Comma 176" xfId="58031" xr:uid="{00000000-0005-0000-0000-0000478C0000}"/>
    <cellStyle name="Comma 177" xfId="58032" xr:uid="{00000000-0005-0000-0000-0000488C0000}"/>
    <cellStyle name="Comma 178" xfId="58034" xr:uid="{00000000-0005-0000-0000-0000498C0000}"/>
    <cellStyle name="Comma 179" xfId="58033" xr:uid="{00000000-0005-0000-0000-00004A8C0000}"/>
    <cellStyle name="Comma 18" xfId="482" xr:uid="{00000000-0005-0000-0000-00004B8C0000}"/>
    <cellStyle name="Comma 180" xfId="58035" xr:uid="{00000000-0005-0000-0000-00004C8C0000}"/>
    <cellStyle name="Comma 181" xfId="58036" xr:uid="{00000000-0005-0000-0000-00004D8C0000}"/>
    <cellStyle name="Comma 182" xfId="58037" xr:uid="{00000000-0005-0000-0000-00004E8C0000}"/>
    <cellStyle name="Comma 183" xfId="58038" xr:uid="{00000000-0005-0000-0000-00004F8C0000}"/>
    <cellStyle name="Comma 184" xfId="58039" xr:uid="{00000000-0005-0000-0000-0000508C0000}"/>
    <cellStyle name="Comma 185" xfId="58040" xr:uid="{00000000-0005-0000-0000-0000518C0000}"/>
    <cellStyle name="Comma 186" xfId="58041" xr:uid="{00000000-0005-0000-0000-0000528C0000}"/>
    <cellStyle name="Comma 187" xfId="58042" xr:uid="{00000000-0005-0000-0000-0000538C0000}"/>
    <cellStyle name="Comma 188" xfId="58048" xr:uid="{00000000-0005-0000-0000-0000548C0000}"/>
    <cellStyle name="Comma 189" xfId="58049" xr:uid="{00000000-0005-0000-0000-0000558C0000}"/>
    <cellStyle name="Comma 19" xfId="57709" xr:uid="{00000000-0005-0000-0000-0000568C0000}"/>
    <cellStyle name="Comma 190" xfId="58052" xr:uid="{00000000-0005-0000-0000-0000578C0000}"/>
    <cellStyle name="Comma 191" xfId="58058" xr:uid="{00000000-0005-0000-0000-0000588C0000}"/>
    <cellStyle name="Comma 192" xfId="58061" xr:uid="{00000000-0005-0000-0000-0000598C0000}"/>
    <cellStyle name="Comma 193" xfId="58059" xr:uid="{00000000-0005-0000-0000-00005A8C0000}"/>
    <cellStyle name="Comma 194" xfId="58062" xr:uid="{00000000-0005-0000-0000-00005B8C0000}"/>
    <cellStyle name="Comma 195" xfId="58063" xr:uid="{00000000-0005-0000-0000-00005C8C0000}"/>
    <cellStyle name="Comma 196" xfId="58060" xr:uid="{00000000-0005-0000-0000-00005D8C0000}"/>
    <cellStyle name="Comma 197" xfId="58098" xr:uid="{00000000-0005-0000-0000-00005E8C0000}"/>
    <cellStyle name="Comma 198" xfId="58099" xr:uid="{00000000-0005-0000-0000-00005F8C0000}"/>
    <cellStyle name="Comma 199" xfId="58104" xr:uid="{00000000-0005-0000-0000-0000608C0000}"/>
    <cellStyle name="Comma 2" xfId="2" xr:uid="{00000000-0005-0000-0000-0000618C0000}"/>
    <cellStyle name="Comma 2 10" xfId="52551" xr:uid="{00000000-0005-0000-0000-0000628C0000}"/>
    <cellStyle name="Comma 2 11" xfId="54022" xr:uid="{00000000-0005-0000-0000-0000638C0000}"/>
    <cellStyle name="Comma 2 12" xfId="55548" xr:uid="{00000000-0005-0000-0000-0000648C0000}"/>
    <cellStyle name="Comma 2 13" xfId="56926" xr:uid="{00000000-0005-0000-0000-0000658C0000}"/>
    <cellStyle name="Comma 2 14" xfId="57706" xr:uid="{00000000-0005-0000-0000-0000668C0000}"/>
    <cellStyle name="Comma 2 15" xfId="483" xr:uid="{00000000-0005-0000-0000-0000678C0000}"/>
    <cellStyle name="Comma 2 16" xfId="468" xr:uid="{00000000-0005-0000-0000-0000688C0000}"/>
    <cellStyle name="Comma 2 17" xfId="449" xr:uid="{00000000-0005-0000-0000-0000698C0000}"/>
    <cellStyle name="Comma 2 2" xfId="3" xr:uid="{00000000-0005-0000-0000-00006A8C0000}"/>
    <cellStyle name="Comma 2 2 10" xfId="56927" xr:uid="{00000000-0005-0000-0000-00006B8C0000}"/>
    <cellStyle name="Comma 2 2 11" xfId="491" xr:uid="{00000000-0005-0000-0000-00006C8C0000}"/>
    <cellStyle name="Comma 2 2 2" xfId="521" xr:uid="{00000000-0005-0000-0000-00006D8C0000}"/>
    <cellStyle name="Comma 2 2 2 2" xfId="53319" xr:uid="{00000000-0005-0000-0000-00006E8C0000}"/>
    <cellStyle name="Comma 2 2 2 2 2" xfId="58077" xr:uid="{00000000-0005-0000-0000-00006F8C0000}"/>
    <cellStyle name="Comma 2 2 2 3" xfId="57878" xr:uid="{00000000-0005-0000-0000-0000708C0000}"/>
    <cellStyle name="Comma 2 2 3" xfId="1201" xr:uid="{00000000-0005-0000-0000-0000718C0000}"/>
    <cellStyle name="Comma 2 2 3 2" xfId="53318" xr:uid="{00000000-0005-0000-0000-0000728C0000}"/>
    <cellStyle name="Comma 2 2 4" xfId="52253" xr:uid="{00000000-0005-0000-0000-0000738C0000}"/>
    <cellStyle name="Comma 2 2 4 2" xfId="53536" xr:uid="{00000000-0005-0000-0000-0000748C0000}"/>
    <cellStyle name="Comma 2 2 4 3" xfId="54775" xr:uid="{00000000-0005-0000-0000-0000758C0000}"/>
    <cellStyle name="Comma 2 2 4 4" xfId="56301" xr:uid="{00000000-0005-0000-0000-0000768C0000}"/>
    <cellStyle name="Comma 2 2 4 5" xfId="57679" xr:uid="{00000000-0005-0000-0000-0000778C0000}"/>
    <cellStyle name="Comma 2 2 5" xfId="52996" xr:uid="{00000000-0005-0000-0000-0000788C0000}"/>
    <cellStyle name="Comma 2 2 5 2" xfId="54407" xr:uid="{00000000-0005-0000-0000-0000798C0000}"/>
    <cellStyle name="Comma 2 2 5 3" xfId="55933" xr:uid="{00000000-0005-0000-0000-00007A8C0000}"/>
    <cellStyle name="Comma 2 2 5 4" xfId="57311" xr:uid="{00000000-0005-0000-0000-00007B8C0000}"/>
    <cellStyle name="Comma 2 2 6" xfId="52765" xr:uid="{00000000-0005-0000-0000-00007C8C0000}"/>
    <cellStyle name="Comma 2 2 6 2" xfId="54236" xr:uid="{00000000-0005-0000-0000-00007D8C0000}"/>
    <cellStyle name="Comma 2 2 6 3" xfId="55762" xr:uid="{00000000-0005-0000-0000-00007E8C0000}"/>
    <cellStyle name="Comma 2 2 6 4" xfId="57140" xr:uid="{00000000-0005-0000-0000-00007F8C0000}"/>
    <cellStyle name="Comma 2 2 7" xfId="52552" xr:uid="{00000000-0005-0000-0000-0000808C0000}"/>
    <cellStyle name="Comma 2 2 8" xfId="54023" xr:uid="{00000000-0005-0000-0000-0000818C0000}"/>
    <cellStyle name="Comma 2 2 9" xfId="55549" xr:uid="{00000000-0005-0000-0000-0000828C0000}"/>
    <cellStyle name="Comma 2 3" xfId="436" xr:uid="{00000000-0005-0000-0000-0000838C0000}"/>
    <cellStyle name="Comma 2 3 2" xfId="809" xr:uid="{00000000-0005-0000-0000-0000848C0000}"/>
    <cellStyle name="Comma 2 3 2 2" xfId="810" xr:uid="{00000000-0005-0000-0000-0000858C0000}"/>
    <cellStyle name="Comma 2 3 2 3" xfId="58554" xr:uid="{00000000-0005-0000-0000-0000868C0000}"/>
    <cellStyle name="Comma 2 3 3" xfId="811" xr:uid="{00000000-0005-0000-0000-0000878C0000}"/>
    <cellStyle name="Comma 2 3 4" xfId="808" xr:uid="{00000000-0005-0000-0000-0000888C0000}"/>
    <cellStyle name="Comma 2 4" xfId="611" xr:uid="{00000000-0005-0000-0000-0000898C0000}"/>
    <cellStyle name="Comma 2 4 2" xfId="813" xr:uid="{00000000-0005-0000-0000-00008A8C0000}"/>
    <cellStyle name="Comma 2 4 2 2" xfId="814" xr:uid="{00000000-0005-0000-0000-00008B8C0000}"/>
    <cellStyle name="Comma 2 4 2 3" xfId="57947" xr:uid="{00000000-0005-0000-0000-00008C8C0000}"/>
    <cellStyle name="Comma 2 4 3" xfId="815" xr:uid="{00000000-0005-0000-0000-00008D8C0000}"/>
    <cellStyle name="Comma 2 4 4" xfId="812" xr:uid="{00000000-0005-0000-0000-00008E8C0000}"/>
    <cellStyle name="Comma 2 4 5" xfId="757" xr:uid="{00000000-0005-0000-0000-00008F8C0000}"/>
    <cellStyle name="Comma 2 4 6" xfId="53320" xr:uid="{00000000-0005-0000-0000-0000908C0000}"/>
    <cellStyle name="Comma 2 4 7" xfId="57733" xr:uid="{00000000-0005-0000-0000-0000918C0000}"/>
    <cellStyle name="Comma 2 5" xfId="816" xr:uid="{00000000-0005-0000-0000-0000928C0000}"/>
    <cellStyle name="Comma 2 5 2" xfId="817" xr:uid="{00000000-0005-0000-0000-0000938C0000}"/>
    <cellStyle name="Comma 2 5 3" xfId="53317" xr:uid="{00000000-0005-0000-0000-0000948C0000}"/>
    <cellStyle name="Comma 2 5 4" xfId="57938" xr:uid="{00000000-0005-0000-0000-0000958C0000}"/>
    <cellStyle name="Comma 2 6" xfId="818" xr:uid="{00000000-0005-0000-0000-0000968C0000}"/>
    <cellStyle name="Comma 2 6 2" xfId="53545" xr:uid="{00000000-0005-0000-0000-0000978C0000}"/>
    <cellStyle name="Comma 2 6 3" xfId="54784" xr:uid="{00000000-0005-0000-0000-0000988C0000}"/>
    <cellStyle name="Comma 2 6 4" xfId="56310" xr:uid="{00000000-0005-0000-0000-0000998C0000}"/>
    <cellStyle name="Comma 2 6 5" xfId="57688" xr:uid="{00000000-0005-0000-0000-00009A8C0000}"/>
    <cellStyle name="Comma 2 6 6" xfId="57933" xr:uid="{00000000-0005-0000-0000-00009B8C0000}"/>
    <cellStyle name="Comma 2 7" xfId="807" xr:uid="{00000000-0005-0000-0000-00009C8C0000}"/>
    <cellStyle name="Comma 2 7 2" xfId="52914" xr:uid="{00000000-0005-0000-0000-00009D8C0000}"/>
    <cellStyle name="Comma 2 7 3" xfId="54325" xr:uid="{00000000-0005-0000-0000-00009E8C0000}"/>
    <cellStyle name="Comma 2 7 4" xfId="55851" xr:uid="{00000000-0005-0000-0000-00009F8C0000}"/>
    <cellStyle name="Comma 2 7 5" xfId="57229" xr:uid="{00000000-0005-0000-0000-0000A08C0000}"/>
    <cellStyle name="Comma 2 7 6" xfId="58486" xr:uid="{00000000-0005-0000-0000-0000A18C0000}"/>
    <cellStyle name="Comma 2 8" xfId="1202" xr:uid="{00000000-0005-0000-0000-0000A28C0000}"/>
    <cellStyle name="Comma 2 8 2" xfId="52764" xr:uid="{00000000-0005-0000-0000-0000A38C0000}"/>
    <cellStyle name="Comma 2 8 3" xfId="54235" xr:uid="{00000000-0005-0000-0000-0000A48C0000}"/>
    <cellStyle name="Comma 2 8 4" xfId="55761" xr:uid="{00000000-0005-0000-0000-0000A58C0000}"/>
    <cellStyle name="Comma 2 8 5" xfId="57139" xr:uid="{00000000-0005-0000-0000-0000A68C0000}"/>
    <cellStyle name="Comma 2 8 6" xfId="58475" xr:uid="{00000000-0005-0000-0000-0000A78C0000}"/>
    <cellStyle name="Comma 2 9" xfId="52168" xr:uid="{00000000-0005-0000-0000-0000A88C0000}"/>
    <cellStyle name="Comma 2 9 2" xfId="58381" xr:uid="{00000000-0005-0000-0000-0000A98C0000}"/>
    <cellStyle name="Comma 20" xfId="57724" xr:uid="{00000000-0005-0000-0000-0000AA8C0000}"/>
    <cellStyle name="Comma 200" xfId="58106" xr:uid="{00000000-0005-0000-0000-0000AB8C0000}"/>
    <cellStyle name="Comma 201" xfId="58105" xr:uid="{00000000-0005-0000-0000-0000AC8C0000}"/>
    <cellStyle name="Comma 202" xfId="58107" xr:uid="{00000000-0005-0000-0000-0000AD8C0000}"/>
    <cellStyle name="Comma 203" xfId="58103" xr:uid="{00000000-0005-0000-0000-0000AE8C0000}"/>
    <cellStyle name="Comma 204" xfId="58108" xr:uid="{00000000-0005-0000-0000-0000AF8C0000}"/>
    <cellStyle name="Comma 205" xfId="58116" xr:uid="{00000000-0005-0000-0000-0000B08C0000}"/>
    <cellStyle name="Comma 206" xfId="58117" xr:uid="{00000000-0005-0000-0000-0000B18C0000}"/>
    <cellStyle name="Comma 207" xfId="58119" xr:uid="{00000000-0005-0000-0000-0000B28C0000}"/>
    <cellStyle name="Comma 208" xfId="58118" xr:uid="{00000000-0005-0000-0000-0000B38C0000}"/>
    <cellStyle name="Comma 209" xfId="58120" xr:uid="{00000000-0005-0000-0000-0000B48C0000}"/>
    <cellStyle name="Comma 21" xfId="57802" xr:uid="{00000000-0005-0000-0000-0000B58C0000}"/>
    <cellStyle name="Comma 210" xfId="58121" xr:uid="{00000000-0005-0000-0000-0000B68C0000}"/>
    <cellStyle name="Comma 211" xfId="58122" xr:uid="{00000000-0005-0000-0000-0000B78C0000}"/>
    <cellStyle name="Comma 212" xfId="58123" xr:uid="{00000000-0005-0000-0000-0000B88C0000}"/>
    <cellStyle name="Comma 213" xfId="58124" xr:uid="{00000000-0005-0000-0000-0000B98C0000}"/>
    <cellStyle name="Comma 214" xfId="58125" xr:uid="{00000000-0005-0000-0000-0000BA8C0000}"/>
    <cellStyle name="Comma 215" xfId="58126" xr:uid="{00000000-0005-0000-0000-0000BB8C0000}"/>
    <cellStyle name="Comma 216" xfId="58127" xr:uid="{00000000-0005-0000-0000-0000BC8C0000}"/>
    <cellStyle name="Comma 217" xfId="58128" xr:uid="{00000000-0005-0000-0000-0000BD8C0000}"/>
    <cellStyle name="Comma 218" xfId="58129" xr:uid="{00000000-0005-0000-0000-0000BE8C0000}"/>
    <cellStyle name="Comma 219" xfId="58130" xr:uid="{00000000-0005-0000-0000-0000BF8C0000}"/>
    <cellStyle name="Comma 22" xfId="57805" xr:uid="{00000000-0005-0000-0000-0000C08C0000}"/>
    <cellStyle name="Comma 220" xfId="58131" xr:uid="{00000000-0005-0000-0000-0000C18C0000}"/>
    <cellStyle name="Comma 221" xfId="58115" xr:uid="{00000000-0005-0000-0000-0000C28C0000}"/>
    <cellStyle name="Comma 222" xfId="58132" xr:uid="{00000000-0005-0000-0000-0000C38C0000}"/>
    <cellStyle name="Comma 223" xfId="58133" xr:uid="{00000000-0005-0000-0000-0000C48C0000}"/>
    <cellStyle name="Comma 224" xfId="58147" xr:uid="{00000000-0005-0000-0000-0000C58C0000}"/>
    <cellStyle name="Comma 225" xfId="58159" xr:uid="{00000000-0005-0000-0000-0000C68C0000}"/>
    <cellStyle name="Comma 226" xfId="58162" xr:uid="{00000000-0005-0000-0000-0000C78C0000}"/>
    <cellStyle name="Comma 227" xfId="58161" xr:uid="{00000000-0005-0000-0000-0000C88C0000}"/>
    <cellStyle name="Comma 228" xfId="58163" xr:uid="{00000000-0005-0000-0000-0000C98C0000}"/>
    <cellStyle name="Comma 229" xfId="58164" xr:uid="{00000000-0005-0000-0000-0000CA8C0000}"/>
    <cellStyle name="Comma 23" xfId="57817" xr:uid="{00000000-0005-0000-0000-0000CB8C0000}"/>
    <cellStyle name="Comma 230" xfId="58207" xr:uid="{00000000-0005-0000-0000-0000CC8C0000}"/>
    <cellStyle name="Comma 231" xfId="58210" xr:uid="{00000000-0005-0000-0000-0000CD8C0000}"/>
    <cellStyle name="Comma 232" xfId="58211" xr:uid="{00000000-0005-0000-0000-0000CE8C0000}"/>
    <cellStyle name="Comma 233" xfId="58213" xr:uid="{00000000-0005-0000-0000-0000CF8C0000}"/>
    <cellStyle name="Comma 234" xfId="58220" xr:uid="{00000000-0005-0000-0000-0000D08C0000}"/>
    <cellStyle name="Comma 235" xfId="58221" xr:uid="{00000000-0005-0000-0000-0000D18C0000}"/>
    <cellStyle name="Comma 236" xfId="58222" xr:uid="{00000000-0005-0000-0000-0000D28C0000}"/>
    <cellStyle name="Comma 237" xfId="58223" xr:uid="{00000000-0005-0000-0000-0000D38C0000}"/>
    <cellStyle name="Comma 238" xfId="58224" xr:uid="{00000000-0005-0000-0000-0000D48C0000}"/>
    <cellStyle name="Comma 239" xfId="58225" xr:uid="{00000000-0005-0000-0000-0000D58C0000}"/>
    <cellStyle name="Comma 24" xfId="57819" xr:uid="{00000000-0005-0000-0000-0000D68C0000}"/>
    <cellStyle name="Comma 240" xfId="58241" xr:uid="{00000000-0005-0000-0000-0000D78C0000}"/>
    <cellStyle name="Comma 241" xfId="58244" xr:uid="{00000000-0005-0000-0000-0000D88C0000}"/>
    <cellStyle name="Comma 242" xfId="58243" xr:uid="{00000000-0005-0000-0000-0000D98C0000}"/>
    <cellStyle name="Comma 243" xfId="58245" xr:uid="{00000000-0005-0000-0000-0000DA8C0000}"/>
    <cellStyle name="Comma 244" xfId="58254" xr:uid="{00000000-0005-0000-0000-0000DB8C0000}"/>
    <cellStyle name="Comma 245" xfId="58255" xr:uid="{00000000-0005-0000-0000-0000DC8C0000}"/>
    <cellStyle name="Comma 246" xfId="58256" xr:uid="{00000000-0005-0000-0000-0000DD8C0000}"/>
    <cellStyle name="Comma 247" xfId="58257" xr:uid="{00000000-0005-0000-0000-0000DE8C0000}"/>
    <cellStyle name="Comma 248" xfId="58258" xr:uid="{00000000-0005-0000-0000-0000DF8C0000}"/>
    <cellStyle name="Comma 249" xfId="58259" xr:uid="{00000000-0005-0000-0000-0000E08C0000}"/>
    <cellStyle name="Comma 25" xfId="57821" xr:uid="{00000000-0005-0000-0000-0000E18C0000}"/>
    <cellStyle name="Comma 250" xfId="58260" xr:uid="{00000000-0005-0000-0000-0000E28C0000}"/>
    <cellStyle name="Comma 251" xfId="58261" xr:uid="{00000000-0005-0000-0000-0000E38C0000}"/>
    <cellStyle name="Comma 252" xfId="58279" xr:uid="{00000000-0005-0000-0000-0000E48C0000}"/>
    <cellStyle name="Comma 253" xfId="58280" xr:uid="{00000000-0005-0000-0000-0000E58C0000}"/>
    <cellStyle name="Comma 254" xfId="58281" xr:uid="{00000000-0005-0000-0000-0000E68C0000}"/>
    <cellStyle name="Comma 255" xfId="58282" xr:uid="{00000000-0005-0000-0000-0000E78C0000}"/>
    <cellStyle name="Comma 256" xfId="58283" xr:uid="{00000000-0005-0000-0000-0000E88C0000}"/>
    <cellStyle name="Comma 257" xfId="58284" xr:uid="{00000000-0005-0000-0000-0000E98C0000}"/>
    <cellStyle name="Comma 258" xfId="58285" xr:uid="{00000000-0005-0000-0000-0000EA8C0000}"/>
    <cellStyle name="Comma 259" xfId="58286" xr:uid="{00000000-0005-0000-0000-0000EB8C0000}"/>
    <cellStyle name="Comma 26" xfId="57818" xr:uid="{00000000-0005-0000-0000-0000EC8C0000}"/>
    <cellStyle name="Comma 260" xfId="58287" xr:uid="{00000000-0005-0000-0000-0000ED8C0000}"/>
    <cellStyle name="Comma 261" xfId="58288" xr:uid="{00000000-0005-0000-0000-0000EE8C0000}"/>
    <cellStyle name="Comma 262" xfId="58289" xr:uid="{00000000-0005-0000-0000-0000EF8C0000}"/>
    <cellStyle name="Comma 263" xfId="58290" xr:uid="{00000000-0005-0000-0000-0000F08C0000}"/>
    <cellStyle name="Comma 264" xfId="58293" xr:uid="{00000000-0005-0000-0000-0000F18C0000}"/>
    <cellStyle name="Comma 265" xfId="58294" xr:uid="{00000000-0005-0000-0000-0000F28C0000}"/>
    <cellStyle name="Comma 266" xfId="58303" xr:uid="{00000000-0005-0000-0000-0000F38C0000}"/>
    <cellStyle name="Comma 267" xfId="58301" xr:uid="{00000000-0005-0000-0000-0000F48C0000}"/>
    <cellStyle name="Comma 268" xfId="58304" xr:uid="{00000000-0005-0000-0000-0000F58C0000}"/>
    <cellStyle name="Comma 269" xfId="58305" xr:uid="{00000000-0005-0000-0000-0000F68C0000}"/>
    <cellStyle name="Comma 27" xfId="57823" xr:uid="{00000000-0005-0000-0000-0000F78C0000}"/>
    <cellStyle name="Comma 270" xfId="58306" xr:uid="{00000000-0005-0000-0000-0000F88C0000}"/>
    <cellStyle name="Comma 271" xfId="58307" xr:uid="{00000000-0005-0000-0000-0000F98C0000}"/>
    <cellStyle name="Comma 272" xfId="58309" xr:uid="{00000000-0005-0000-0000-0000FA8C0000}"/>
    <cellStyle name="Comma 273" xfId="58317" xr:uid="{00000000-0005-0000-0000-0000FB8C0000}"/>
    <cellStyle name="Comma 274" xfId="58318" xr:uid="{00000000-0005-0000-0000-0000FC8C0000}"/>
    <cellStyle name="Comma 275" xfId="58319" xr:uid="{00000000-0005-0000-0000-0000FD8C0000}"/>
    <cellStyle name="Comma 276" xfId="58320" xr:uid="{00000000-0005-0000-0000-0000FE8C0000}"/>
    <cellStyle name="Comma 277" xfId="58321" xr:uid="{00000000-0005-0000-0000-0000FF8C0000}"/>
    <cellStyle name="Comma 278" xfId="58322" xr:uid="{00000000-0005-0000-0000-0000008D0000}"/>
    <cellStyle name="Comma 279" xfId="58323" xr:uid="{00000000-0005-0000-0000-0000018D0000}"/>
    <cellStyle name="Comma 28" xfId="57824" xr:uid="{00000000-0005-0000-0000-0000028D0000}"/>
    <cellStyle name="Comma 280" xfId="58332" xr:uid="{00000000-0005-0000-0000-0000038D0000}"/>
    <cellStyle name="Comma 281" xfId="58333" xr:uid="{00000000-0005-0000-0000-0000048D0000}"/>
    <cellStyle name="Comma 282" xfId="58334" xr:uid="{00000000-0005-0000-0000-0000058D0000}"/>
    <cellStyle name="Comma 283" xfId="58335" xr:uid="{00000000-0005-0000-0000-0000068D0000}"/>
    <cellStyle name="Comma 284" xfId="58336" xr:uid="{00000000-0005-0000-0000-0000078D0000}"/>
    <cellStyle name="Comma 285" xfId="58337" xr:uid="{00000000-0005-0000-0000-0000088D0000}"/>
    <cellStyle name="Comma 286" xfId="58338" xr:uid="{00000000-0005-0000-0000-0000098D0000}"/>
    <cellStyle name="Comma 287" xfId="58339" xr:uid="{00000000-0005-0000-0000-00000A8D0000}"/>
    <cellStyle name="Comma 288" xfId="58345" xr:uid="{00000000-0005-0000-0000-00000B8D0000}"/>
    <cellStyle name="Comma 289" xfId="58353" xr:uid="{00000000-0005-0000-0000-00000C8D0000}"/>
    <cellStyle name="Comma 29" xfId="57829" xr:uid="{00000000-0005-0000-0000-00000D8D0000}"/>
    <cellStyle name="Comma 290" xfId="58354" xr:uid="{00000000-0005-0000-0000-00000E8D0000}"/>
    <cellStyle name="Comma 291" xfId="58355" xr:uid="{00000000-0005-0000-0000-00000F8D0000}"/>
    <cellStyle name="Comma 292" xfId="58356" xr:uid="{00000000-0005-0000-0000-0000108D0000}"/>
    <cellStyle name="Comma 293" xfId="58363" xr:uid="{00000000-0005-0000-0000-0000118D0000}"/>
    <cellStyle name="Comma 294" xfId="58362" xr:uid="{00000000-0005-0000-0000-0000128D0000}"/>
    <cellStyle name="Comma 295" xfId="58364" xr:uid="{00000000-0005-0000-0000-0000138D0000}"/>
    <cellStyle name="Comma 296" xfId="58365" xr:uid="{00000000-0005-0000-0000-0000148D0000}"/>
    <cellStyle name="Comma 297" xfId="58366" xr:uid="{00000000-0005-0000-0000-0000158D0000}"/>
    <cellStyle name="Comma 298" xfId="58380" xr:uid="{00000000-0005-0000-0000-0000168D0000}"/>
    <cellStyle name="Comma 299" xfId="58562" xr:uid="{00000000-0005-0000-0000-0000178D0000}"/>
    <cellStyle name="Comma 3" xfId="4" xr:uid="{00000000-0005-0000-0000-0000188D0000}"/>
    <cellStyle name="Comma 3 10" xfId="55550" xr:uid="{00000000-0005-0000-0000-0000198D0000}"/>
    <cellStyle name="Comma 3 11" xfId="56928" xr:uid="{00000000-0005-0000-0000-00001A8D0000}"/>
    <cellStyle name="Comma 3 12" xfId="484" xr:uid="{00000000-0005-0000-0000-00001B8D0000}"/>
    <cellStyle name="Comma 3 2" xfId="492" xr:uid="{00000000-0005-0000-0000-00001C8D0000}"/>
    <cellStyle name="Comma 3 2 2" xfId="1254" xr:uid="{00000000-0005-0000-0000-00001D8D0000}"/>
    <cellStyle name="Comma 3 2 2 2" xfId="53322" xr:uid="{00000000-0005-0000-0000-00001E8D0000}"/>
    <cellStyle name="Comma 3 2 2 2 2" xfId="58070" xr:uid="{00000000-0005-0000-0000-00001F8D0000}"/>
    <cellStyle name="Comma 3 2 2 3" xfId="58552" xr:uid="{00000000-0005-0000-0000-0000208D0000}"/>
    <cellStyle name="Comma 3 2 3" xfId="52287" xr:uid="{00000000-0005-0000-0000-0000218D0000}"/>
    <cellStyle name="Comma 3 2 3 2" xfId="53529" xr:uid="{00000000-0005-0000-0000-0000228D0000}"/>
    <cellStyle name="Comma 3 2 3 3" xfId="54768" xr:uid="{00000000-0005-0000-0000-0000238D0000}"/>
    <cellStyle name="Comma 3 2 3 4" xfId="56294" xr:uid="{00000000-0005-0000-0000-0000248D0000}"/>
    <cellStyle name="Comma 3 2 3 5" xfId="57672" xr:uid="{00000000-0005-0000-0000-0000258D0000}"/>
    <cellStyle name="Comma 3 2 4" xfId="53030" xr:uid="{00000000-0005-0000-0000-0000268D0000}"/>
    <cellStyle name="Comma 3 2 4 2" xfId="54441" xr:uid="{00000000-0005-0000-0000-0000278D0000}"/>
    <cellStyle name="Comma 3 2 4 3" xfId="55967" xr:uid="{00000000-0005-0000-0000-0000288D0000}"/>
    <cellStyle name="Comma 3 2 4 4" xfId="57345" xr:uid="{00000000-0005-0000-0000-0000298D0000}"/>
    <cellStyle name="Comma 3 2 5" xfId="52767" xr:uid="{00000000-0005-0000-0000-00002A8D0000}"/>
    <cellStyle name="Comma 3 2 5 2" xfId="54238" xr:uid="{00000000-0005-0000-0000-00002B8D0000}"/>
    <cellStyle name="Comma 3 2 5 3" xfId="55764" xr:uid="{00000000-0005-0000-0000-00002C8D0000}"/>
    <cellStyle name="Comma 3 2 5 4" xfId="57142" xr:uid="{00000000-0005-0000-0000-00002D8D0000}"/>
    <cellStyle name="Comma 3 2 6" xfId="52554" xr:uid="{00000000-0005-0000-0000-00002E8D0000}"/>
    <cellStyle name="Comma 3 2 7" xfId="54025" xr:uid="{00000000-0005-0000-0000-00002F8D0000}"/>
    <cellStyle name="Comma 3 2 8" xfId="55551" xr:uid="{00000000-0005-0000-0000-0000308D0000}"/>
    <cellStyle name="Comma 3 2 9" xfId="56929" xr:uid="{00000000-0005-0000-0000-0000318D0000}"/>
    <cellStyle name="Comma 3 3" xfId="649" xr:uid="{00000000-0005-0000-0000-0000328D0000}"/>
    <cellStyle name="Comma 3 3 2" xfId="792" xr:uid="{00000000-0005-0000-0000-0000338D0000}"/>
    <cellStyle name="Comma 3 3 3" xfId="53323" xr:uid="{00000000-0005-0000-0000-0000348D0000}"/>
    <cellStyle name="Comma 3 3 3 2" xfId="58556" xr:uid="{00000000-0005-0000-0000-0000358D0000}"/>
    <cellStyle name="Comma 3 4" xfId="1198" xr:uid="{00000000-0005-0000-0000-0000368D0000}"/>
    <cellStyle name="Comma 3 4 2" xfId="53321" xr:uid="{00000000-0005-0000-0000-0000378D0000}"/>
    <cellStyle name="Comma 3 5" xfId="40897" xr:uid="{00000000-0005-0000-0000-0000388D0000}"/>
    <cellStyle name="Comma 3 5 2" xfId="53539" xr:uid="{00000000-0005-0000-0000-0000398D0000}"/>
    <cellStyle name="Comma 3 5 3" xfId="54778" xr:uid="{00000000-0005-0000-0000-00003A8D0000}"/>
    <cellStyle name="Comma 3 5 4" xfId="56304" xr:uid="{00000000-0005-0000-0000-00003B8D0000}"/>
    <cellStyle name="Comma 3 5 5" xfId="57682" xr:uid="{00000000-0005-0000-0000-00003C8D0000}"/>
    <cellStyle name="Comma 3 6" xfId="52202" xr:uid="{00000000-0005-0000-0000-00003D8D0000}"/>
    <cellStyle name="Comma 3 6 2" xfId="52945" xr:uid="{00000000-0005-0000-0000-00003E8D0000}"/>
    <cellStyle name="Comma 3 6 3" xfId="54356" xr:uid="{00000000-0005-0000-0000-00003F8D0000}"/>
    <cellStyle name="Comma 3 6 4" xfId="55882" xr:uid="{00000000-0005-0000-0000-0000408D0000}"/>
    <cellStyle name="Comma 3 6 5" xfId="57260" xr:uid="{00000000-0005-0000-0000-0000418D0000}"/>
    <cellStyle name="Comma 3 7" xfId="52766" xr:uid="{00000000-0005-0000-0000-0000428D0000}"/>
    <cellStyle name="Comma 3 7 2" xfId="54237" xr:uid="{00000000-0005-0000-0000-0000438D0000}"/>
    <cellStyle name="Comma 3 7 3" xfId="55763" xr:uid="{00000000-0005-0000-0000-0000448D0000}"/>
    <cellStyle name="Comma 3 7 4" xfId="57141" xr:uid="{00000000-0005-0000-0000-0000458D0000}"/>
    <cellStyle name="Comma 3 8" xfId="52553" xr:uid="{00000000-0005-0000-0000-0000468D0000}"/>
    <cellStyle name="Comma 3 9" xfId="54024" xr:uid="{00000000-0005-0000-0000-0000478D0000}"/>
    <cellStyle name="Comma 30" xfId="57825" xr:uid="{00000000-0005-0000-0000-0000488D0000}"/>
    <cellStyle name="Comma 300" xfId="58568" xr:uid="{00000000-0005-0000-0000-0000498D0000}"/>
    <cellStyle name="Comma 301" xfId="58567" xr:uid="{00000000-0005-0000-0000-00004A8D0000}"/>
    <cellStyle name="Comma 302" xfId="58569" xr:uid="{00000000-0005-0000-0000-00004B8D0000}"/>
    <cellStyle name="Comma 303" xfId="58570" xr:uid="{00000000-0005-0000-0000-00004C8D0000}"/>
    <cellStyle name="Comma 304" xfId="58572" xr:uid="{00000000-0005-0000-0000-00004D8D0000}"/>
    <cellStyle name="Comma 305" xfId="58573" xr:uid="{00000000-0005-0000-0000-00004E8D0000}"/>
    <cellStyle name="Comma 306" xfId="58574" xr:uid="{00000000-0005-0000-0000-00004F8D0000}"/>
    <cellStyle name="Comma 307" xfId="58575" xr:uid="{00000000-0005-0000-0000-0000508D0000}"/>
    <cellStyle name="Comma 308" xfId="58571" xr:uid="{00000000-0005-0000-0000-0000518D0000}"/>
    <cellStyle name="Comma 309" xfId="58566" xr:uid="{00000000-0005-0000-0000-0000528D0000}"/>
    <cellStyle name="Comma 31" xfId="57827" xr:uid="{00000000-0005-0000-0000-0000538D0000}"/>
    <cellStyle name="Comma 310" xfId="58576" xr:uid="{00000000-0005-0000-0000-0000548D0000}"/>
    <cellStyle name="Comma 311" xfId="58577" xr:uid="{00000000-0005-0000-0000-0000558D0000}"/>
    <cellStyle name="Comma 312" xfId="58578" xr:uid="{00000000-0005-0000-0000-0000568D0000}"/>
    <cellStyle name="Comma 313" xfId="58579" xr:uid="{00000000-0005-0000-0000-0000578D0000}"/>
    <cellStyle name="Comma 314" xfId="58580" xr:uid="{00000000-0005-0000-0000-0000588D0000}"/>
    <cellStyle name="Comma 315" xfId="58591" xr:uid="{00000000-0005-0000-0000-0000598D0000}"/>
    <cellStyle name="Comma 316" xfId="58592" xr:uid="{00000000-0005-0000-0000-00005A8D0000}"/>
    <cellStyle name="Comma 317" xfId="58590" xr:uid="{00000000-0005-0000-0000-00005B8D0000}"/>
    <cellStyle name="Comma 318" xfId="58593" xr:uid="{00000000-0005-0000-0000-00005C8D0000}"/>
    <cellStyle name="Comma 319" xfId="58594" xr:uid="{00000000-0005-0000-0000-00005D8D0000}"/>
    <cellStyle name="Comma 32" xfId="57830" xr:uid="{00000000-0005-0000-0000-00005E8D0000}"/>
    <cellStyle name="Comma 320" xfId="58595" xr:uid="{00000000-0005-0000-0000-00005F8D0000}"/>
    <cellStyle name="Comma 321" xfId="58596" xr:uid="{00000000-0005-0000-0000-0000608D0000}"/>
    <cellStyle name="Comma 322" xfId="58597" xr:uid="{00000000-0005-0000-0000-0000618D0000}"/>
    <cellStyle name="Comma 323" xfId="58598" xr:uid="{00000000-0005-0000-0000-0000628D0000}"/>
    <cellStyle name="Comma 324" xfId="58605" xr:uid="{00000000-0005-0000-0000-0000638D0000}"/>
    <cellStyle name="Comma 325" xfId="58604" xr:uid="{00000000-0005-0000-0000-0000648D0000}"/>
    <cellStyle name="Comma 326" xfId="58606" xr:uid="{00000000-0005-0000-0000-0000658D0000}"/>
    <cellStyle name="Comma 327" xfId="58607" xr:uid="{00000000-0005-0000-0000-0000668D0000}"/>
    <cellStyle name="Comma 328" xfId="58608" xr:uid="{00000000-0005-0000-0000-0000678D0000}"/>
    <cellStyle name="Comma 329" xfId="58615" xr:uid="{00000000-0005-0000-0000-0000688D0000}"/>
    <cellStyle name="Comma 33" xfId="57828" xr:uid="{00000000-0005-0000-0000-0000698D0000}"/>
    <cellStyle name="Comma 330" xfId="58613" xr:uid="{00000000-0005-0000-0000-00006A8D0000}"/>
    <cellStyle name="Comma 331" xfId="58616" xr:uid="{00000000-0005-0000-0000-00006B8D0000}"/>
    <cellStyle name="Comma 332" xfId="58617" xr:uid="{00000000-0005-0000-0000-00006C8D0000}"/>
    <cellStyle name="Comma 333" xfId="58618" xr:uid="{00000000-0005-0000-0000-00006D8D0000}"/>
    <cellStyle name="Comma 334" xfId="58623" xr:uid="{00000000-0005-0000-0000-00006E8D0000}"/>
    <cellStyle name="Comma 335" xfId="58626" xr:uid="{00000000-0005-0000-0000-00006F8D0000}"/>
    <cellStyle name="Comma 336" xfId="58627" xr:uid="{00000000-0005-0000-0000-0000708D0000}"/>
    <cellStyle name="Comma 337" xfId="58628" xr:uid="{00000000-0005-0000-0000-0000718D0000}"/>
    <cellStyle name="Comma 338" xfId="58635" xr:uid="{00000000-0005-0000-0000-0000728D0000}"/>
    <cellStyle name="Comma 339" xfId="58637" xr:uid="{00000000-0005-0000-0000-0000738D0000}"/>
    <cellStyle name="Comma 34" xfId="57826" xr:uid="{00000000-0005-0000-0000-0000748D0000}"/>
    <cellStyle name="Comma 340" xfId="58638" xr:uid="{00000000-0005-0000-0000-0000758D0000}"/>
    <cellStyle name="Comma 341" xfId="58639" xr:uid="{00000000-0005-0000-0000-0000768D0000}"/>
    <cellStyle name="Comma 342" xfId="58640" xr:uid="{00000000-0005-0000-0000-0000778D0000}"/>
    <cellStyle name="Comma 343" xfId="58641" xr:uid="{00000000-0005-0000-0000-0000788D0000}"/>
    <cellStyle name="Comma 344" xfId="58642" xr:uid="{00000000-0005-0000-0000-0000798D0000}"/>
    <cellStyle name="Comma 345" xfId="58644" xr:uid="{00000000-0005-0000-0000-00007A8D0000}"/>
    <cellStyle name="Comma 346" xfId="58654" xr:uid="{00000000-0005-0000-0000-00007B8D0000}"/>
    <cellStyle name="Comma 347" xfId="58658" xr:uid="{00000000-0005-0000-0000-00007C8D0000}"/>
    <cellStyle name="Comma 348" xfId="58655" xr:uid="{00000000-0005-0000-0000-00007D8D0000}"/>
    <cellStyle name="Comma 349" xfId="58656" xr:uid="{00000000-0005-0000-0000-00007E8D0000}"/>
    <cellStyle name="Comma 35" xfId="57831" xr:uid="{00000000-0005-0000-0000-00007F8D0000}"/>
    <cellStyle name="Comma 350" xfId="58665" xr:uid="{00000000-0005-0000-0000-0000808D0000}"/>
    <cellStyle name="Comma 351" xfId="58667" xr:uid="{00000000-0005-0000-0000-0000818D0000}"/>
    <cellStyle name="Comma 352" xfId="59362" xr:uid="{00000000-0005-0000-0000-0000828D0000}"/>
    <cellStyle name="Comma 353" xfId="59364" xr:uid="{00000000-0005-0000-0000-0000838D0000}"/>
    <cellStyle name="Comma 354" xfId="59372" xr:uid="{00000000-0005-0000-0000-0000848D0000}"/>
    <cellStyle name="Comma 355" xfId="61712" xr:uid="{00000000-0005-0000-0000-0000858D0000}"/>
    <cellStyle name="Comma 356" xfId="61721" xr:uid="{00000000-0005-0000-0000-0000868D0000}"/>
    <cellStyle name="Comma 357" xfId="61723" xr:uid="{00000000-0005-0000-0000-0000878D0000}"/>
    <cellStyle name="Comma 358" xfId="61720" xr:uid="{00000000-0005-0000-0000-0000888D0000}"/>
    <cellStyle name="Comma 359" xfId="61724" xr:uid="{00000000-0005-0000-0000-0000898D0000}"/>
    <cellStyle name="Comma 36" xfId="57835" xr:uid="{00000000-0005-0000-0000-00008A8D0000}"/>
    <cellStyle name="Comma 360" xfId="61722" xr:uid="{00000000-0005-0000-0000-00008B8D0000}"/>
    <cellStyle name="Comma 361" xfId="61725" xr:uid="{00000000-0005-0000-0000-00008C8D0000}"/>
    <cellStyle name="Comma 362" xfId="61726" xr:uid="{00000000-0005-0000-0000-00008D8D0000}"/>
    <cellStyle name="Comma 363" xfId="61728" xr:uid="{00000000-0005-0000-0000-00008E8D0000}"/>
    <cellStyle name="Comma 364" xfId="61731" xr:uid="{00000000-0005-0000-0000-00008F8D0000}"/>
    <cellStyle name="Comma 365" xfId="61732" xr:uid="{00000000-0005-0000-0000-0000908D0000}"/>
    <cellStyle name="Comma 366" xfId="61741" xr:uid="{00000000-0005-0000-0000-0000918D0000}"/>
    <cellStyle name="Comma 367" xfId="61742" xr:uid="{00000000-0005-0000-0000-0000928D0000}"/>
    <cellStyle name="Comma 368" xfId="61740" xr:uid="{00000000-0005-0000-0000-0000938D0000}"/>
    <cellStyle name="Comma 369" xfId="61743" xr:uid="{00000000-0005-0000-0000-0000948D0000}"/>
    <cellStyle name="Comma 37" xfId="57833" xr:uid="{00000000-0005-0000-0000-0000958D0000}"/>
    <cellStyle name="Comma 370" xfId="61746" xr:uid="{00000000-0005-0000-0000-0000968D0000}"/>
    <cellStyle name="Comma 371" xfId="61748" xr:uid="{00000000-0005-0000-0000-0000978D0000}"/>
    <cellStyle name="Comma 372" xfId="61749" xr:uid="{00000000-0005-0000-0000-0000988D0000}"/>
    <cellStyle name="Comma 373" xfId="61750" xr:uid="{00000000-0005-0000-0000-0000998D0000}"/>
    <cellStyle name="Comma 374" xfId="61751" xr:uid="{00000000-0005-0000-0000-00009A8D0000}"/>
    <cellStyle name="Comma 375" xfId="61760" xr:uid="{00000000-0005-0000-0000-00009B8D0000}"/>
    <cellStyle name="Comma 376" xfId="61761" xr:uid="{00000000-0005-0000-0000-00009C8D0000}"/>
    <cellStyle name="Comma 377" xfId="61762" xr:uid="{00000000-0005-0000-0000-00009D8D0000}"/>
    <cellStyle name="Comma 378" xfId="61763" xr:uid="{00000000-0005-0000-0000-00009E8D0000}"/>
    <cellStyle name="Comma 379" xfId="61764" xr:uid="{00000000-0005-0000-0000-00009F8D0000}"/>
    <cellStyle name="Comma 38" xfId="57836" xr:uid="{00000000-0005-0000-0000-0000A08D0000}"/>
    <cellStyle name="Comma 380" xfId="61765" xr:uid="{00000000-0005-0000-0000-0000A18D0000}"/>
    <cellStyle name="Comma 381" xfId="61766" xr:uid="{00000000-0005-0000-0000-0000A28D0000}"/>
    <cellStyle name="Comma 382" xfId="61767" xr:uid="{00000000-0005-0000-0000-0000A38D0000}"/>
    <cellStyle name="Comma 383" xfId="479" xr:uid="{00000000-0005-0000-0000-0000A48D0000}"/>
    <cellStyle name="Comma 384" xfId="476" xr:uid="{00000000-0005-0000-0000-0000A58D0000}"/>
    <cellStyle name="Comma 385" xfId="61770" xr:uid="{00000000-0005-0000-0000-0000A68D0000}"/>
    <cellStyle name="Comma 386" xfId="61775" xr:uid="{00000000-0005-0000-0000-0000A78D0000}"/>
    <cellStyle name="Comma 387" xfId="61779" xr:uid="{00000000-0005-0000-0000-0000A88D0000}"/>
    <cellStyle name="Comma 388" xfId="61790" xr:uid="{00000000-0005-0000-0000-0000A98D0000}"/>
    <cellStyle name="Comma 389" xfId="61796" xr:uid="{00000000-0005-0000-0000-0000AA8D0000}"/>
    <cellStyle name="Comma 39" xfId="57838" xr:uid="{00000000-0005-0000-0000-0000AB8D0000}"/>
    <cellStyle name="Comma 390" xfId="61798" xr:uid="{00000000-0005-0000-0000-0000AC8D0000}"/>
    <cellStyle name="Comma 391" xfId="61811" xr:uid="{00000000-0005-0000-0000-0000AD8D0000}"/>
    <cellStyle name="Comma 392" xfId="61812" xr:uid="{00000000-0005-0000-0000-0000AE8D0000}"/>
    <cellStyle name="Comma 4" xfId="435" xr:uid="{00000000-0005-0000-0000-0000AF8D0000}"/>
    <cellStyle name="Comma 4 10" xfId="32103" xr:uid="{00000000-0005-0000-0000-0000B08D0000}"/>
    <cellStyle name="Comma 4 10 2" xfId="32104" xr:uid="{00000000-0005-0000-0000-0000B18D0000}"/>
    <cellStyle name="Comma 4 10 2 2" xfId="32105" xr:uid="{00000000-0005-0000-0000-0000B28D0000}"/>
    <cellStyle name="Comma 4 10 2 2 2" xfId="32106" xr:uid="{00000000-0005-0000-0000-0000B38D0000}"/>
    <cellStyle name="Comma 4 10 2 2 2 2" xfId="32107" xr:uid="{00000000-0005-0000-0000-0000B48D0000}"/>
    <cellStyle name="Comma 4 10 2 2 2 3" xfId="32108" xr:uid="{00000000-0005-0000-0000-0000B58D0000}"/>
    <cellStyle name="Comma 4 10 2 2 3" xfId="32109" xr:uid="{00000000-0005-0000-0000-0000B68D0000}"/>
    <cellStyle name="Comma 4 10 2 2 4" xfId="32110" xr:uid="{00000000-0005-0000-0000-0000B78D0000}"/>
    <cellStyle name="Comma 4 10 2 3" xfId="32111" xr:uid="{00000000-0005-0000-0000-0000B88D0000}"/>
    <cellStyle name="Comma 4 10 2 3 2" xfId="32112" xr:uid="{00000000-0005-0000-0000-0000B98D0000}"/>
    <cellStyle name="Comma 4 10 2 3 2 2" xfId="32113" xr:uid="{00000000-0005-0000-0000-0000BA8D0000}"/>
    <cellStyle name="Comma 4 10 2 3 2 3" xfId="32114" xr:uid="{00000000-0005-0000-0000-0000BB8D0000}"/>
    <cellStyle name="Comma 4 10 2 3 3" xfId="32115" xr:uid="{00000000-0005-0000-0000-0000BC8D0000}"/>
    <cellStyle name="Comma 4 10 2 3 4" xfId="32116" xr:uid="{00000000-0005-0000-0000-0000BD8D0000}"/>
    <cellStyle name="Comma 4 10 2 4" xfId="32117" xr:uid="{00000000-0005-0000-0000-0000BE8D0000}"/>
    <cellStyle name="Comma 4 10 2 4 2" xfId="32118" xr:uid="{00000000-0005-0000-0000-0000BF8D0000}"/>
    <cellStyle name="Comma 4 10 2 4 3" xfId="32119" xr:uid="{00000000-0005-0000-0000-0000C08D0000}"/>
    <cellStyle name="Comma 4 10 2 5" xfId="32120" xr:uid="{00000000-0005-0000-0000-0000C18D0000}"/>
    <cellStyle name="Comma 4 10 2 5 2" xfId="32121" xr:uid="{00000000-0005-0000-0000-0000C28D0000}"/>
    <cellStyle name="Comma 4 10 2 6" xfId="32122" xr:uid="{00000000-0005-0000-0000-0000C38D0000}"/>
    <cellStyle name="Comma 4 10 2 6 2" xfId="32123" xr:uid="{00000000-0005-0000-0000-0000C48D0000}"/>
    <cellStyle name="Comma 4 10 2 7" xfId="32124" xr:uid="{00000000-0005-0000-0000-0000C58D0000}"/>
    <cellStyle name="Comma 4 10 3" xfId="32125" xr:uid="{00000000-0005-0000-0000-0000C68D0000}"/>
    <cellStyle name="Comma 4 10 3 2" xfId="32126" xr:uid="{00000000-0005-0000-0000-0000C78D0000}"/>
    <cellStyle name="Comma 4 10 3 2 2" xfId="32127" xr:uid="{00000000-0005-0000-0000-0000C88D0000}"/>
    <cellStyle name="Comma 4 10 3 2 3" xfId="32128" xr:uid="{00000000-0005-0000-0000-0000C98D0000}"/>
    <cellStyle name="Comma 4 10 3 3" xfId="32129" xr:uid="{00000000-0005-0000-0000-0000CA8D0000}"/>
    <cellStyle name="Comma 4 10 3 3 2" xfId="32130" xr:uid="{00000000-0005-0000-0000-0000CB8D0000}"/>
    <cellStyle name="Comma 4 10 3 4" xfId="32131" xr:uid="{00000000-0005-0000-0000-0000CC8D0000}"/>
    <cellStyle name="Comma 4 10 3 4 2" xfId="32132" xr:uid="{00000000-0005-0000-0000-0000CD8D0000}"/>
    <cellStyle name="Comma 4 10 3 5" xfId="32133" xr:uid="{00000000-0005-0000-0000-0000CE8D0000}"/>
    <cellStyle name="Comma 4 10 4" xfId="32134" xr:uid="{00000000-0005-0000-0000-0000CF8D0000}"/>
    <cellStyle name="Comma 4 10 4 2" xfId="32135" xr:uid="{00000000-0005-0000-0000-0000D08D0000}"/>
    <cellStyle name="Comma 4 10 4 2 2" xfId="32136" xr:uid="{00000000-0005-0000-0000-0000D18D0000}"/>
    <cellStyle name="Comma 4 10 4 2 3" xfId="32137" xr:uid="{00000000-0005-0000-0000-0000D28D0000}"/>
    <cellStyle name="Comma 4 10 4 3" xfId="32138" xr:uid="{00000000-0005-0000-0000-0000D38D0000}"/>
    <cellStyle name="Comma 4 10 4 4" xfId="32139" xr:uid="{00000000-0005-0000-0000-0000D48D0000}"/>
    <cellStyle name="Comma 4 10 5" xfId="32140" xr:uid="{00000000-0005-0000-0000-0000D58D0000}"/>
    <cellStyle name="Comma 4 10 5 2" xfId="32141" xr:uid="{00000000-0005-0000-0000-0000D68D0000}"/>
    <cellStyle name="Comma 4 10 5 3" xfId="32142" xr:uid="{00000000-0005-0000-0000-0000D78D0000}"/>
    <cellStyle name="Comma 4 10 6" xfId="32143" xr:uid="{00000000-0005-0000-0000-0000D88D0000}"/>
    <cellStyle name="Comma 4 10 6 2" xfId="32144" xr:uid="{00000000-0005-0000-0000-0000D98D0000}"/>
    <cellStyle name="Comma 4 10 7" xfId="32145" xr:uid="{00000000-0005-0000-0000-0000DA8D0000}"/>
    <cellStyle name="Comma 4 10 7 2" xfId="32146" xr:uid="{00000000-0005-0000-0000-0000DB8D0000}"/>
    <cellStyle name="Comma 4 10 8" xfId="32147" xr:uid="{00000000-0005-0000-0000-0000DC8D0000}"/>
    <cellStyle name="Comma 4 11" xfId="32148" xr:uid="{00000000-0005-0000-0000-0000DD8D0000}"/>
    <cellStyle name="Comma 4 11 2" xfId="32149" xr:uid="{00000000-0005-0000-0000-0000DE8D0000}"/>
    <cellStyle name="Comma 4 11 2 2" xfId="32150" xr:uid="{00000000-0005-0000-0000-0000DF8D0000}"/>
    <cellStyle name="Comma 4 11 2 2 2" xfId="32151" xr:uid="{00000000-0005-0000-0000-0000E08D0000}"/>
    <cellStyle name="Comma 4 11 2 2 3" xfId="32152" xr:uid="{00000000-0005-0000-0000-0000E18D0000}"/>
    <cellStyle name="Comma 4 11 2 3" xfId="32153" xr:uid="{00000000-0005-0000-0000-0000E28D0000}"/>
    <cellStyle name="Comma 4 11 2 4" xfId="32154" xr:uid="{00000000-0005-0000-0000-0000E38D0000}"/>
    <cellStyle name="Comma 4 11 3" xfId="32155" xr:uid="{00000000-0005-0000-0000-0000E48D0000}"/>
    <cellStyle name="Comma 4 11 3 2" xfId="32156" xr:uid="{00000000-0005-0000-0000-0000E58D0000}"/>
    <cellStyle name="Comma 4 11 3 2 2" xfId="32157" xr:uid="{00000000-0005-0000-0000-0000E68D0000}"/>
    <cellStyle name="Comma 4 11 3 2 3" xfId="32158" xr:uid="{00000000-0005-0000-0000-0000E78D0000}"/>
    <cellStyle name="Comma 4 11 3 3" xfId="32159" xr:uid="{00000000-0005-0000-0000-0000E88D0000}"/>
    <cellStyle name="Comma 4 11 3 4" xfId="32160" xr:uid="{00000000-0005-0000-0000-0000E98D0000}"/>
    <cellStyle name="Comma 4 11 4" xfId="32161" xr:uid="{00000000-0005-0000-0000-0000EA8D0000}"/>
    <cellStyle name="Comma 4 11 4 2" xfId="32162" xr:uid="{00000000-0005-0000-0000-0000EB8D0000}"/>
    <cellStyle name="Comma 4 11 4 3" xfId="32163" xr:uid="{00000000-0005-0000-0000-0000EC8D0000}"/>
    <cellStyle name="Comma 4 11 5" xfId="32164" xr:uid="{00000000-0005-0000-0000-0000ED8D0000}"/>
    <cellStyle name="Comma 4 11 5 2" xfId="32165" xr:uid="{00000000-0005-0000-0000-0000EE8D0000}"/>
    <cellStyle name="Comma 4 11 6" xfId="32166" xr:uid="{00000000-0005-0000-0000-0000EF8D0000}"/>
    <cellStyle name="Comma 4 11 6 2" xfId="32167" xr:uid="{00000000-0005-0000-0000-0000F08D0000}"/>
    <cellStyle name="Comma 4 11 7" xfId="32168" xr:uid="{00000000-0005-0000-0000-0000F18D0000}"/>
    <cellStyle name="Comma 4 12" xfId="32169" xr:uid="{00000000-0005-0000-0000-0000F28D0000}"/>
    <cellStyle name="Comma 4 12 2" xfId="32170" xr:uid="{00000000-0005-0000-0000-0000F38D0000}"/>
    <cellStyle name="Comma 4 12 2 2" xfId="32171" xr:uid="{00000000-0005-0000-0000-0000F48D0000}"/>
    <cellStyle name="Comma 4 12 2 3" xfId="32172" xr:uid="{00000000-0005-0000-0000-0000F58D0000}"/>
    <cellStyle name="Comma 4 12 3" xfId="32173" xr:uid="{00000000-0005-0000-0000-0000F68D0000}"/>
    <cellStyle name="Comma 4 12 3 2" xfId="32174" xr:uid="{00000000-0005-0000-0000-0000F78D0000}"/>
    <cellStyle name="Comma 4 12 4" xfId="32175" xr:uid="{00000000-0005-0000-0000-0000F88D0000}"/>
    <cellStyle name="Comma 4 12 4 2" xfId="32176" xr:uid="{00000000-0005-0000-0000-0000F98D0000}"/>
    <cellStyle name="Comma 4 12 5" xfId="32177" xr:uid="{00000000-0005-0000-0000-0000FA8D0000}"/>
    <cellStyle name="Comma 4 13" xfId="32178" xr:uid="{00000000-0005-0000-0000-0000FB8D0000}"/>
    <cellStyle name="Comma 4 13 2" xfId="32179" xr:uid="{00000000-0005-0000-0000-0000FC8D0000}"/>
    <cellStyle name="Comma 4 13 2 2" xfId="32180" xr:uid="{00000000-0005-0000-0000-0000FD8D0000}"/>
    <cellStyle name="Comma 4 13 2 3" xfId="32181" xr:uid="{00000000-0005-0000-0000-0000FE8D0000}"/>
    <cellStyle name="Comma 4 13 3" xfId="32182" xr:uid="{00000000-0005-0000-0000-0000FF8D0000}"/>
    <cellStyle name="Comma 4 13 4" xfId="32183" xr:uid="{00000000-0005-0000-0000-0000008E0000}"/>
    <cellStyle name="Comma 4 14" xfId="32184" xr:uid="{00000000-0005-0000-0000-0000018E0000}"/>
    <cellStyle name="Comma 4 14 2" xfId="32185" xr:uid="{00000000-0005-0000-0000-0000028E0000}"/>
    <cellStyle name="Comma 4 14 3" xfId="32186" xr:uid="{00000000-0005-0000-0000-0000038E0000}"/>
    <cellStyle name="Comma 4 15" xfId="32187" xr:uid="{00000000-0005-0000-0000-0000048E0000}"/>
    <cellStyle name="Comma 4 15 2" xfId="32188" xr:uid="{00000000-0005-0000-0000-0000058E0000}"/>
    <cellStyle name="Comma 4 16" xfId="32189" xr:uid="{00000000-0005-0000-0000-0000068E0000}"/>
    <cellStyle name="Comma 4 16 2" xfId="32190" xr:uid="{00000000-0005-0000-0000-0000078E0000}"/>
    <cellStyle name="Comma 4 17" xfId="32191" xr:uid="{00000000-0005-0000-0000-0000088E0000}"/>
    <cellStyle name="Comma 4 17 2" xfId="32192" xr:uid="{00000000-0005-0000-0000-0000098E0000}"/>
    <cellStyle name="Comma 4 18" xfId="32193" xr:uid="{00000000-0005-0000-0000-00000A8E0000}"/>
    <cellStyle name="Comma 4 19" xfId="1242" xr:uid="{00000000-0005-0000-0000-00000B8E0000}"/>
    <cellStyle name="Comma 4 2" xfId="522" xr:uid="{00000000-0005-0000-0000-00000C8E0000}"/>
    <cellStyle name="Comma 4 2 10" xfId="32195" xr:uid="{00000000-0005-0000-0000-00000D8E0000}"/>
    <cellStyle name="Comma 4 2 10 2" xfId="32196" xr:uid="{00000000-0005-0000-0000-00000E8E0000}"/>
    <cellStyle name="Comma 4 2 10 2 2" xfId="32197" xr:uid="{00000000-0005-0000-0000-00000F8E0000}"/>
    <cellStyle name="Comma 4 2 10 2 3" xfId="32198" xr:uid="{00000000-0005-0000-0000-0000108E0000}"/>
    <cellStyle name="Comma 4 2 10 3" xfId="32199" xr:uid="{00000000-0005-0000-0000-0000118E0000}"/>
    <cellStyle name="Comma 4 2 10 4" xfId="32200" xr:uid="{00000000-0005-0000-0000-0000128E0000}"/>
    <cellStyle name="Comma 4 2 11" xfId="32201" xr:uid="{00000000-0005-0000-0000-0000138E0000}"/>
    <cellStyle name="Comma 4 2 11 2" xfId="32202" xr:uid="{00000000-0005-0000-0000-0000148E0000}"/>
    <cellStyle name="Comma 4 2 11 3" xfId="32203" xr:uid="{00000000-0005-0000-0000-0000158E0000}"/>
    <cellStyle name="Comma 4 2 12" xfId="32204" xr:uid="{00000000-0005-0000-0000-0000168E0000}"/>
    <cellStyle name="Comma 4 2 12 2" xfId="32205" xr:uid="{00000000-0005-0000-0000-0000178E0000}"/>
    <cellStyle name="Comma 4 2 13" xfId="32206" xr:uid="{00000000-0005-0000-0000-0000188E0000}"/>
    <cellStyle name="Comma 4 2 13 2" xfId="32207" xr:uid="{00000000-0005-0000-0000-0000198E0000}"/>
    <cellStyle name="Comma 4 2 14" xfId="32208" xr:uid="{00000000-0005-0000-0000-00001A8E0000}"/>
    <cellStyle name="Comma 4 2 14 2" xfId="32209" xr:uid="{00000000-0005-0000-0000-00001B8E0000}"/>
    <cellStyle name="Comma 4 2 15" xfId="32210" xr:uid="{00000000-0005-0000-0000-00001C8E0000}"/>
    <cellStyle name="Comma 4 2 16" xfId="32194" xr:uid="{00000000-0005-0000-0000-00001D8E0000}"/>
    <cellStyle name="Comma 4 2 2" xfId="687" xr:uid="{00000000-0005-0000-0000-00001E8E0000}"/>
    <cellStyle name="Comma 4 2 2 10" xfId="32212" xr:uid="{00000000-0005-0000-0000-00001F8E0000}"/>
    <cellStyle name="Comma 4 2 2 10 2" xfId="32213" xr:uid="{00000000-0005-0000-0000-0000208E0000}"/>
    <cellStyle name="Comma 4 2 2 11" xfId="32214" xr:uid="{00000000-0005-0000-0000-0000218E0000}"/>
    <cellStyle name="Comma 4 2 2 11 2" xfId="32215" xr:uid="{00000000-0005-0000-0000-0000228E0000}"/>
    <cellStyle name="Comma 4 2 2 12" xfId="32216" xr:uid="{00000000-0005-0000-0000-0000238E0000}"/>
    <cellStyle name="Comma 4 2 2 13" xfId="32211" xr:uid="{00000000-0005-0000-0000-0000248E0000}"/>
    <cellStyle name="Comma 4 2 2 2" xfId="32217" xr:uid="{00000000-0005-0000-0000-0000258E0000}"/>
    <cellStyle name="Comma 4 2 2 2 10" xfId="32218" xr:uid="{00000000-0005-0000-0000-0000268E0000}"/>
    <cellStyle name="Comma 4 2 2 2 2" xfId="32219" xr:uid="{00000000-0005-0000-0000-0000278E0000}"/>
    <cellStyle name="Comma 4 2 2 2 2 2" xfId="32220" xr:uid="{00000000-0005-0000-0000-0000288E0000}"/>
    <cellStyle name="Comma 4 2 2 2 2 2 2" xfId="32221" xr:uid="{00000000-0005-0000-0000-0000298E0000}"/>
    <cellStyle name="Comma 4 2 2 2 2 2 2 2" xfId="32222" xr:uid="{00000000-0005-0000-0000-00002A8E0000}"/>
    <cellStyle name="Comma 4 2 2 2 2 2 2 2 2" xfId="32223" xr:uid="{00000000-0005-0000-0000-00002B8E0000}"/>
    <cellStyle name="Comma 4 2 2 2 2 2 2 2 3" xfId="32224" xr:uid="{00000000-0005-0000-0000-00002C8E0000}"/>
    <cellStyle name="Comma 4 2 2 2 2 2 2 3" xfId="32225" xr:uid="{00000000-0005-0000-0000-00002D8E0000}"/>
    <cellStyle name="Comma 4 2 2 2 2 2 2 4" xfId="32226" xr:uid="{00000000-0005-0000-0000-00002E8E0000}"/>
    <cellStyle name="Comma 4 2 2 2 2 2 3" xfId="32227" xr:uid="{00000000-0005-0000-0000-00002F8E0000}"/>
    <cellStyle name="Comma 4 2 2 2 2 2 3 2" xfId="32228" xr:uid="{00000000-0005-0000-0000-0000308E0000}"/>
    <cellStyle name="Comma 4 2 2 2 2 2 3 2 2" xfId="32229" xr:uid="{00000000-0005-0000-0000-0000318E0000}"/>
    <cellStyle name="Comma 4 2 2 2 2 2 3 2 3" xfId="32230" xr:uid="{00000000-0005-0000-0000-0000328E0000}"/>
    <cellStyle name="Comma 4 2 2 2 2 2 3 3" xfId="32231" xr:uid="{00000000-0005-0000-0000-0000338E0000}"/>
    <cellStyle name="Comma 4 2 2 2 2 2 3 4" xfId="32232" xr:uid="{00000000-0005-0000-0000-0000348E0000}"/>
    <cellStyle name="Comma 4 2 2 2 2 2 4" xfId="32233" xr:uid="{00000000-0005-0000-0000-0000358E0000}"/>
    <cellStyle name="Comma 4 2 2 2 2 2 4 2" xfId="32234" xr:uid="{00000000-0005-0000-0000-0000368E0000}"/>
    <cellStyle name="Comma 4 2 2 2 2 2 4 3" xfId="32235" xr:uid="{00000000-0005-0000-0000-0000378E0000}"/>
    <cellStyle name="Comma 4 2 2 2 2 2 5" xfId="32236" xr:uid="{00000000-0005-0000-0000-0000388E0000}"/>
    <cellStyle name="Comma 4 2 2 2 2 2 5 2" xfId="32237" xr:uid="{00000000-0005-0000-0000-0000398E0000}"/>
    <cellStyle name="Comma 4 2 2 2 2 2 6" xfId="32238" xr:uid="{00000000-0005-0000-0000-00003A8E0000}"/>
    <cellStyle name="Comma 4 2 2 2 2 2 6 2" xfId="32239" xr:uid="{00000000-0005-0000-0000-00003B8E0000}"/>
    <cellStyle name="Comma 4 2 2 2 2 2 7" xfId="32240" xr:uid="{00000000-0005-0000-0000-00003C8E0000}"/>
    <cellStyle name="Comma 4 2 2 2 2 3" xfId="32241" xr:uid="{00000000-0005-0000-0000-00003D8E0000}"/>
    <cellStyle name="Comma 4 2 2 2 2 3 2" xfId="32242" xr:uid="{00000000-0005-0000-0000-00003E8E0000}"/>
    <cellStyle name="Comma 4 2 2 2 2 3 2 2" xfId="32243" xr:uid="{00000000-0005-0000-0000-00003F8E0000}"/>
    <cellStyle name="Comma 4 2 2 2 2 3 2 3" xfId="32244" xr:uid="{00000000-0005-0000-0000-0000408E0000}"/>
    <cellStyle name="Comma 4 2 2 2 2 3 3" xfId="32245" xr:uid="{00000000-0005-0000-0000-0000418E0000}"/>
    <cellStyle name="Comma 4 2 2 2 2 3 3 2" xfId="32246" xr:uid="{00000000-0005-0000-0000-0000428E0000}"/>
    <cellStyle name="Comma 4 2 2 2 2 3 4" xfId="32247" xr:uid="{00000000-0005-0000-0000-0000438E0000}"/>
    <cellStyle name="Comma 4 2 2 2 2 3 4 2" xfId="32248" xr:uid="{00000000-0005-0000-0000-0000448E0000}"/>
    <cellStyle name="Comma 4 2 2 2 2 3 5" xfId="32249" xr:uid="{00000000-0005-0000-0000-0000458E0000}"/>
    <cellStyle name="Comma 4 2 2 2 2 4" xfId="32250" xr:uid="{00000000-0005-0000-0000-0000468E0000}"/>
    <cellStyle name="Comma 4 2 2 2 2 4 2" xfId="32251" xr:uid="{00000000-0005-0000-0000-0000478E0000}"/>
    <cellStyle name="Comma 4 2 2 2 2 4 2 2" xfId="32252" xr:uid="{00000000-0005-0000-0000-0000488E0000}"/>
    <cellStyle name="Comma 4 2 2 2 2 4 2 3" xfId="32253" xr:uid="{00000000-0005-0000-0000-0000498E0000}"/>
    <cellStyle name="Comma 4 2 2 2 2 4 3" xfId="32254" xr:uid="{00000000-0005-0000-0000-00004A8E0000}"/>
    <cellStyle name="Comma 4 2 2 2 2 4 4" xfId="32255" xr:uid="{00000000-0005-0000-0000-00004B8E0000}"/>
    <cellStyle name="Comma 4 2 2 2 2 5" xfId="32256" xr:uid="{00000000-0005-0000-0000-00004C8E0000}"/>
    <cellStyle name="Comma 4 2 2 2 2 5 2" xfId="32257" xr:uid="{00000000-0005-0000-0000-00004D8E0000}"/>
    <cellStyle name="Comma 4 2 2 2 2 5 3" xfId="32258" xr:uid="{00000000-0005-0000-0000-00004E8E0000}"/>
    <cellStyle name="Comma 4 2 2 2 2 6" xfId="32259" xr:uid="{00000000-0005-0000-0000-00004F8E0000}"/>
    <cellStyle name="Comma 4 2 2 2 2 6 2" xfId="32260" xr:uid="{00000000-0005-0000-0000-0000508E0000}"/>
    <cellStyle name="Comma 4 2 2 2 2 7" xfId="32261" xr:uid="{00000000-0005-0000-0000-0000518E0000}"/>
    <cellStyle name="Comma 4 2 2 2 2 7 2" xfId="32262" xr:uid="{00000000-0005-0000-0000-0000528E0000}"/>
    <cellStyle name="Comma 4 2 2 2 2 8" xfId="32263" xr:uid="{00000000-0005-0000-0000-0000538E0000}"/>
    <cellStyle name="Comma 4 2 2 2 3" xfId="32264" xr:uid="{00000000-0005-0000-0000-0000548E0000}"/>
    <cellStyle name="Comma 4 2 2 2 3 2" xfId="32265" xr:uid="{00000000-0005-0000-0000-0000558E0000}"/>
    <cellStyle name="Comma 4 2 2 2 3 2 2" xfId="32266" xr:uid="{00000000-0005-0000-0000-0000568E0000}"/>
    <cellStyle name="Comma 4 2 2 2 3 2 2 2" xfId="32267" xr:uid="{00000000-0005-0000-0000-0000578E0000}"/>
    <cellStyle name="Comma 4 2 2 2 3 2 2 2 2" xfId="32268" xr:uid="{00000000-0005-0000-0000-0000588E0000}"/>
    <cellStyle name="Comma 4 2 2 2 3 2 2 2 3" xfId="32269" xr:uid="{00000000-0005-0000-0000-0000598E0000}"/>
    <cellStyle name="Comma 4 2 2 2 3 2 2 3" xfId="32270" xr:uid="{00000000-0005-0000-0000-00005A8E0000}"/>
    <cellStyle name="Comma 4 2 2 2 3 2 2 4" xfId="32271" xr:uid="{00000000-0005-0000-0000-00005B8E0000}"/>
    <cellStyle name="Comma 4 2 2 2 3 2 3" xfId="32272" xr:uid="{00000000-0005-0000-0000-00005C8E0000}"/>
    <cellStyle name="Comma 4 2 2 2 3 2 3 2" xfId="32273" xr:uid="{00000000-0005-0000-0000-00005D8E0000}"/>
    <cellStyle name="Comma 4 2 2 2 3 2 3 2 2" xfId="32274" xr:uid="{00000000-0005-0000-0000-00005E8E0000}"/>
    <cellStyle name="Comma 4 2 2 2 3 2 3 2 3" xfId="32275" xr:uid="{00000000-0005-0000-0000-00005F8E0000}"/>
    <cellStyle name="Comma 4 2 2 2 3 2 3 3" xfId="32276" xr:uid="{00000000-0005-0000-0000-0000608E0000}"/>
    <cellStyle name="Comma 4 2 2 2 3 2 3 4" xfId="32277" xr:uid="{00000000-0005-0000-0000-0000618E0000}"/>
    <cellStyle name="Comma 4 2 2 2 3 2 4" xfId="32278" xr:uid="{00000000-0005-0000-0000-0000628E0000}"/>
    <cellStyle name="Comma 4 2 2 2 3 2 4 2" xfId="32279" xr:uid="{00000000-0005-0000-0000-0000638E0000}"/>
    <cellStyle name="Comma 4 2 2 2 3 2 4 3" xfId="32280" xr:uid="{00000000-0005-0000-0000-0000648E0000}"/>
    <cellStyle name="Comma 4 2 2 2 3 2 5" xfId="32281" xr:uid="{00000000-0005-0000-0000-0000658E0000}"/>
    <cellStyle name="Comma 4 2 2 2 3 2 5 2" xfId="32282" xr:uid="{00000000-0005-0000-0000-0000668E0000}"/>
    <cellStyle name="Comma 4 2 2 2 3 2 6" xfId="32283" xr:uid="{00000000-0005-0000-0000-0000678E0000}"/>
    <cellStyle name="Comma 4 2 2 2 3 2 6 2" xfId="32284" xr:uid="{00000000-0005-0000-0000-0000688E0000}"/>
    <cellStyle name="Comma 4 2 2 2 3 2 7" xfId="32285" xr:uid="{00000000-0005-0000-0000-0000698E0000}"/>
    <cellStyle name="Comma 4 2 2 2 3 3" xfId="32286" xr:uid="{00000000-0005-0000-0000-00006A8E0000}"/>
    <cellStyle name="Comma 4 2 2 2 3 3 2" xfId="32287" xr:uid="{00000000-0005-0000-0000-00006B8E0000}"/>
    <cellStyle name="Comma 4 2 2 2 3 3 2 2" xfId="32288" xr:uid="{00000000-0005-0000-0000-00006C8E0000}"/>
    <cellStyle name="Comma 4 2 2 2 3 3 2 3" xfId="32289" xr:uid="{00000000-0005-0000-0000-00006D8E0000}"/>
    <cellStyle name="Comma 4 2 2 2 3 3 3" xfId="32290" xr:uid="{00000000-0005-0000-0000-00006E8E0000}"/>
    <cellStyle name="Comma 4 2 2 2 3 3 3 2" xfId="32291" xr:uid="{00000000-0005-0000-0000-00006F8E0000}"/>
    <cellStyle name="Comma 4 2 2 2 3 3 4" xfId="32292" xr:uid="{00000000-0005-0000-0000-0000708E0000}"/>
    <cellStyle name="Comma 4 2 2 2 3 3 4 2" xfId="32293" xr:uid="{00000000-0005-0000-0000-0000718E0000}"/>
    <cellStyle name="Comma 4 2 2 2 3 3 5" xfId="32294" xr:uid="{00000000-0005-0000-0000-0000728E0000}"/>
    <cellStyle name="Comma 4 2 2 2 3 4" xfId="32295" xr:uid="{00000000-0005-0000-0000-0000738E0000}"/>
    <cellStyle name="Comma 4 2 2 2 3 4 2" xfId="32296" xr:uid="{00000000-0005-0000-0000-0000748E0000}"/>
    <cellStyle name="Comma 4 2 2 2 3 4 2 2" xfId="32297" xr:uid="{00000000-0005-0000-0000-0000758E0000}"/>
    <cellStyle name="Comma 4 2 2 2 3 4 2 3" xfId="32298" xr:uid="{00000000-0005-0000-0000-0000768E0000}"/>
    <cellStyle name="Comma 4 2 2 2 3 4 3" xfId="32299" xr:uid="{00000000-0005-0000-0000-0000778E0000}"/>
    <cellStyle name="Comma 4 2 2 2 3 4 4" xfId="32300" xr:uid="{00000000-0005-0000-0000-0000788E0000}"/>
    <cellStyle name="Comma 4 2 2 2 3 5" xfId="32301" xr:uid="{00000000-0005-0000-0000-0000798E0000}"/>
    <cellStyle name="Comma 4 2 2 2 3 5 2" xfId="32302" xr:uid="{00000000-0005-0000-0000-00007A8E0000}"/>
    <cellStyle name="Comma 4 2 2 2 3 5 3" xfId="32303" xr:uid="{00000000-0005-0000-0000-00007B8E0000}"/>
    <cellStyle name="Comma 4 2 2 2 3 6" xfId="32304" xr:uid="{00000000-0005-0000-0000-00007C8E0000}"/>
    <cellStyle name="Comma 4 2 2 2 3 6 2" xfId="32305" xr:uid="{00000000-0005-0000-0000-00007D8E0000}"/>
    <cellStyle name="Comma 4 2 2 2 3 7" xfId="32306" xr:uid="{00000000-0005-0000-0000-00007E8E0000}"/>
    <cellStyle name="Comma 4 2 2 2 3 7 2" xfId="32307" xr:uid="{00000000-0005-0000-0000-00007F8E0000}"/>
    <cellStyle name="Comma 4 2 2 2 3 8" xfId="32308" xr:uid="{00000000-0005-0000-0000-0000808E0000}"/>
    <cellStyle name="Comma 4 2 2 2 4" xfId="32309" xr:uid="{00000000-0005-0000-0000-0000818E0000}"/>
    <cellStyle name="Comma 4 2 2 2 4 2" xfId="32310" xr:uid="{00000000-0005-0000-0000-0000828E0000}"/>
    <cellStyle name="Comma 4 2 2 2 4 2 2" xfId="32311" xr:uid="{00000000-0005-0000-0000-0000838E0000}"/>
    <cellStyle name="Comma 4 2 2 2 4 2 2 2" xfId="32312" xr:uid="{00000000-0005-0000-0000-0000848E0000}"/>
    <cellStyle name="Comma 4 2 2 2 4 2 2 3" xfId="32313" xr:uid="{00000000-0005-0000-0000-0000858E0000}"/>
    <cellStyle name="Comma 4 2 2 2 4 2 3" xfId="32314" xr:uid="{00000000-0005-0000-0000-0000868E0000}"/>
    <cellStyle name="Comma 4 2 2 2 4 2 4" xfId="32315" xr:uid="{00000000-0005-0000-0000-0000878E0000}"/>
    <cellStyle name="Comma 4 2 2 2 4 3" xfId="32316" xr:uid="{00000000-0005-0000-0000-0000888E0000}"/>
    <cellStyle name="Comma 4 2 2 2 4 3 2" xfId="32317" xr:uid="{00000000-0005-0000-0000-0000898E0000}"/>
    <cellStyle name="Comma 4 2 2 2 4 3 2 2" xfId="32318" xr:uid="{00000000-0005-0000-0000-00008A8E0000}"/>
    <cellStyle name="Comma 4 2 2 2 4 3 2 3" xfId="32319" xr:uid="{00000000-0005-0000-0000-00008B8E0000}"/>
    <cellStyle name="Comma 4 2 2 2 4 3 3" xfId="32320" xr:uid="{00000000-0005-0000-0000-00008C8E0000}"/>
    <cellStyle name="Comma 4 2 2 2 4 3 4" xfId="32321" xr:uid="{00000000-0005-0000-0000-00008D8E0000}"/>
    <cellStyle name="Comma 4 2 2 2 4 4" xfId="32322" xr:uid="{00000000-0005-0000-0000-00008E8E0000}"/>
    <cellStyle name="Comma 4 2 2 2 4 4 2" xfId="32323" xr:uid="{00000000-0005-0000-0000-00008F8E0000}"/>
    <cellStyle name="Comma 4 2 2 2 4 4 3" xfId="32324" xr:uid="{00000000-0005-0000-0000-0000908E0000}"/>
    <cellStyle name="Comma 4 2 2 2 4 5" xfId="32325" xr:uid="{00000000-0005-0000-0000-0000918E0000}"/>
    <cellStyle name="Comma 4 2 2 2 4 5 2" xfId="32326" xr:uid="{00000000-0005-0000-0000-0000928E0000}"/>
    <cellStyle name="Comma 4 2 2 2 4 6" xfId="32327" xr:uid="{00000000-0005-0000-0000-0000938E0000}"/>
    <cellStyle name="Comma 4 2 2 2 4 6 2" xfId="32328" xr:uid="{00000000-0005-0000-0000-0000948E0000}"/>
    <cellStyle name="Comma 4 2 2 2 4 7" xfId="32329" xr:uid="{00000000-0005-0000-0000-0000958E0000}"/>
    <cellStyle name="Comma 4 2 2 2 5" xfId="32330" xr:uid="{00000000-0005-0000-0000-0000968E0000}"/>
    <cellStyle name="Comma 4 2 2 2 5 2" xfId="32331" xr:uid="{00000000-0005-0000-0000-0000978E0000}"/>
    <cellStyle name="Comma 4 2 2 2 5 2 2" xfId="32332" xr:uid="{00000000-0005-0000-0000-0000988E0000}"/>
    <cellStyle name="Comma 4 2 2 2 5 2 3" xfId="32333" xr:uid="{00000000-0005-0000-0000-0000998E0000}"/>
    <cellStyle name="Comma 4 2 2 2 5 3" xfId="32334" xr:uid="{00000000-0005-0000-0000-00009A8E0000}"/>
    <cellStyle name="Comma 4 2 2 2 5 3 2" xfId="32335" xr:uid="{00000000-0005-0000-0000-00009B8E0000}"/>
    <cellStyle name="Comma 4 2 2 2 5 4" xfId="32336" xr:uid="{00000000-0005-0000-0000-00009C8E0000}"/>
    <cellStyle name="Comma 4 2 2 2 5 4 2" xfId="32337" xr:uid="{00000000-0005-0000-0000-00009D8E0000}"/>
    <cellStyle name="Comma 4 2 2 2 5 5" xfId="32338" xr:uid="{00000000-0005-0000-0000-00009E8E0000}"/>
    <cellStyle name="Comma 4 2 2 2 6" xfId="32339" xr:uid="{00000000-0005-0000-0000-00009F8E0000}"/>
    <cellStyle name="Comma 4 2 2 2 6 2" xfId="32340" xr:uid="{00000000-0005-0000-0000-0000A08E0000}"/>
    <cellStyle name="Comma 4 2 2 2 6 2 2" xfId="32341" xr:uid="{00000000-0005-0000-0000-0000A18E0000}"/>
    <cellStyle name="Comma 4 2 2 2 6 2 3" xfId="32342" xr:uid="{00000000-0005-0000-0000-0000A28E0000}"/>
    <cellStyle name="Comma 4 2 2 2 6 3" xfId="32343" xr:uid="{00000000-0005-0000-0000-0000A38E0000}"/>
    <cellStyle name="Comma 4 2 2 2 6 4" xfId="32344" xr:uid="{00000000-0005-0000-0000-0000A48E0000}"/>
    <cellStyle name="Comma 4 2 2 2 7" xfId="32345" xr:uid="{00000000-0005-0000-0000-0000A58E0000}"/>
    <cellStyle name="Comma 4 2 2 2 7 2" xfId="32346" xr:uid="{00000000-0005-0000-0000-0000A68E0000}"/>
    <cellStyle name="Comma 4 2 2 2 7 3" xfId="32347" xr:uid="{00000000-0005-0000-0000-0000A78E0000}"/>
    <cellStyle name="Comma 4 2 2 2 8" xfId="32348" xr:uid="{00000000-0005-0000-0000-0000A88E0000}"/>
    <cellStyle name="Comma 4 2 2 2 8 2" xfId="32349" xr:uid="{00000000-0005-0000-0000-0000A98E0000}"/>
    <cellStyle name="Comma 4 2 2 2 9" xfId="32350" xr:uid="{00000000-0005-0000-0000-0000AA8E0000}"/>
    <cellStyle name="Comma 4 2 2 2 9 2" xfId="32351" xr:uid="{00000000-0005-0000-0000-0000AB8E0000}"/>
    <cellStyle name="Comma 4 2 2 3" xfId="32352" xr:uid="{00000000-0005-0000-0000-0000AC8E0000}"/>
    <cellStyle name="Comma 4 2 2 3 10" xfId="32353" xr:uid="{00000000-0005-0000-0000-0000AD8E0000}"/>
    <cellStyle name="Comma 4 2 2 3 2" xfId="32354" xr:uid="{00000000-0005-0000-0000-0000AE8E0000}"/>
    <cellStyle name="Comma 4 2 2 3 2 2" xfId="32355" xr:uid="{00000000-0005-0000-0000-0000AF8E0000}"/>
    <cellStyle name="Comma 4 2 2 3 2 2 2" xfId="32356" xr:uid="{00000000-0005-0000-0000-0000B08E0000}"/>
    <cellStyle name="Comma 4 2 2 3 2 2 2 2" xfId="32357" xr:uid="{00000000-0005-0000-0000-0000B18E0000}"/>
    <cellStyle name="Comma 4 2 2 3 2 2 2 2 2" xfId="32358" xr:uid="{00000000-0005-0000-0000-0000B28E0000}"/>
    <cellStyle name="Comma 4 2 2 3 2 2 2 2 3" xfId="32359" xr:uid="{00000000-0005-0000-0000-0000B38E0000}"/>
    <cellStyle name="Comma 4 2 2 3 2 2 2 3" xfId="32360" xr:uid="{00000000-0005-0000-0000-0000B48E0000}"/>
    <cellStyle name="Comma 4 2 2 3 2 2 2 4" xfId="32361" xr:uid="{00000000-0005-0000-0000-0000B58E0000}"/>
    <cellStyle name="Comma 4 2 2 3 2 2 3" xfId="32362" xr:uid="{00000000-0005-0000-0000-0000B68E0000}"/>
    <cellStyle name="Comma 4 2 2 3 2 2 3 2" xfId="32363" xr:uid="{00000000-0005-0000-0000-0000B78E0000}"/>
    <cellStyle name="Comma 4 2 2 3 2 2 3 2 2" xfId="32364" xr:uid="{00000000-0005-0000-0000-0000B88E0000}"/>
    <cellStyle name="Comma 4 2 2 3 2 2 3 2 3" xfId="32365" xr:uid="{00000000-0005-0000-0000-0000B98E0000}"/>
    <cellStyle name="Comma 4 2 2 3 2 2 3 3" xfId="32366" xr:uid="{00000000-0005-0000-0000-0000BA8E0000}"/>
    <cellStyle name="Comma 4 2 2 3 2 2 3 4" xfId="32367" xr:uid="{00000000-0005-0000-0000-0000BB8E0000}"/>
    <cellStyle name="Comma 4 2 2 3 2 2 4" xfId="32368" xr:uid="{00000000-0005-0000-0000-0000BC8E0000}"/>
    <cellStyle name="Comma 4 2 2 3 2 2 4 2" xfId="32369" xr:uid="{00000000-0005-0000-0000-0000BD8E0000}"/>
    <cellStyle name="Comma 4 2 2 3 2 2 4 3" xfId="32370" xr:uid="{00000000-0005-0000-0000-0000BE8E0000}"/>
    <cellStyle name="Comma 4 2 2 3 2 2 5" xfId="32371" xr:uid="{00000000-0005-0000-0000-0000BF8E0000}"/>
    <cellStyle name="Comma 4 2 2 3 2 2 5 2" xfId="32372" xr:uid="{00000000-0005-0000-0000-0000C08E0000}"/>
    <cellStyle name="Comma 4 2 2 3 2 2 6" xfId="32373" xr:uid="{00000000-0005-0000-0000-0000C18E0000}"/>
    <cellStyle name="Comma 4 2 2 3 2 2 6 2" xfId="32374" xr:uid="{00000000-0005-0000-0000-0000C28E0000}"/>
    <cellStyle name="Comma 4 2 2 3 2 2 7" xfId="32375" xr:uid="{00000000-0005-0000-0000-0000C38E0000}"/>
    <cellStyle name="Comma 4 2 2 3 2 3" xfId="32376" xr:uid="{00000000-0005-0000-0000-0000C48E0000}"/>
    <cellStyle name="Comma 4 2 2 3 2 3 2" xfId="32377" xr:uid="{00000000-0005-0000-0000-0000C58E0000}"/>
    <cellStyle name="Comma 4 2 2 3 2 3 2 2" xfId="32378" xr:uid="{00000000-0005-0000-0000-0000C68E0000}"/>
    <cellStyle name="Comma 4 2 2 3 2 3 2 3" xfId="32379" xr:uid="{00000000-0005-0000-0000-0000C78E0000}"/>
    <cellStyle name="Comma 4 2 2 3 2 3 3" xfId="32380" xr:uid="{00000000-0005-0000-0000-0000C88E0000}"/>
    <cellStyle name="Comma 4 2 2 3 2 3 3 2" xfId="32381" xr:uid="{00000000-0005-0000-0000-0000C98E0000}"/>
    <cellStyle name="Comma 4 2 2 3 2 3 4" xfId="32382" xr:uid="{00000000-0005-0000-0000-0000CA8E0000}"/>
    <cellStyle name="Comma 4 2 2 3 2 3 4 2" xfId="32383" xr:uid="{00000000-0005-0000-0000-0000CB8E0000}"/>
    <cellStyle name="Comma 4 2 2 3 2 3 5" xfId="32384" xr:uid="{00000000-0005-0000-0000-0000CC8E0000}"/>
    <cellStyle name="Comma 4 2 2 3 2 4" xfId="32385" xr:uid="{00000000-0005-0000-0000-0000CD8E0000}"/>
    <cellStyle name="Comma 4 2 2 3 2 4 2" xfId="32386" xr:uid="{00000000-0005-0000-0000-0000CE8E0000}"/>
    <cellStyle name="Comma 4 2 2 3 2 4 2 2" xfId="32387" xr:uid="{00000000-0005-0000-0000-0000CF8E0000}"/>
    <cellStyle name="Comma 4 2 2 3 2 4 2 3" xfId="32388" xr:uid="{00000000-0005-0000-0000-0000D08E0000}"/>
    <cellStyle name="Comma 4 2 2 3 2 4 3" xfId="32389" xr:uid="{00000000-0005-0000-0000-0000D18E0000}"/>
    <cellStyle name="Comma 4 2 2 3 2 4 4" xfId="32390" xr:uid="{00000000-0005-0000-0000-0000D28E0000}"/>
    <cellStyle name="Comma 4 2 2 3 2 5" xfId="32391" xr:uid="{00000000-0005-0000-0000-0000D38E0000}"/>
    <cellStyle name="Comma 4 2 2 3 2 5 2" xfId="32392" xr:uid="{00000000-0005-0000-0000-0000D48E0000}"/>
    <cellStyle name="Comma 4 2 2 3 2 5 3" xfId="32393" xr:uid="{00000000-0005-0000-0000-0000D58E0000}"/>
    <cellStyle name="Comma 4 2 2 3 2 6" xfId="32394" xr:uid="{00000000-0005-0000-0000-0000D68E0000}"/>
    <cellStyle name="Comma 4 2 2 3 2 6 2" xfId="32395" xr:uid="{00000000-0005-0000-0000-0000D78E0000}"/>
    <cellStyle name="Comma 4 2 2 3 2 7" xfId="32396" xr:uid="{00000000-0005-0000-0000-0000D88E0000}"/>
    <cellStyle name="Comma 4 2 2 3 2 7 2" xfId="32397" xr:uid="{00000000-0005-0000-0000-0000D98E0000}"/>
    <cellStyle name="Comma 4 2 2 3 2 8" xfId="32398" xr:uid="{00000000-0005-0000-0000-0000DA8E0000}"/>
    <cellStyle name="Comma 4 2 2 3 3" xfId="32399" xr:uid="{00000000-0005-0000-0000-0000DB8E0000}"/>
    <cellStyle name="Comma 4 2 2 3 3 2" xfId="32400" xr:uid="{00000000-0005-0000-0000-0000DC8E0000}"/>
    <cellStyle name="Comma 4 2 2 3 3 2 2" xfId="32401" xr:uid="{00000000-0005-0000-0000-0000DD8E0000}"/>
    <cellStyle name="Comma 4 2 2 3 3 2 2 2" xfId="32402" xr:uid="{00000000-0005-0000-0000-0000DE8E0000}"/>
    <cellStyle name="Comma 4 2 2 3 3 2 2 2 2" xfId="32403" xr:uid="{00000000-0005-0000-0000-0000DF8E0000}"/>
    <cellStyle name="Comma 4 2 2 3 3 2 2 2 3" xfId="32404" xr:uid="{00000000-0005-0000-0000-0000E08E0000}"/>
    <cellStyle name="Comma 4 2 2 3 3 2 2 3" xfId="32405" xr:uid="{00000000-0005-0000-0000-0000E18E0000}"/>
    <cellStyle name="Comma 4 2 2 3 3 2 2 4" xfId="32406" xr:uid="{00000000-0005-0000-0000-0000E28E0000}"/>
    <cellStyle name="Comma 4 2 2 3 3 2 3" xfId="32407" xr:uid="{00000000-0005-0000-0000-0000E38E0000}"/>
    <cellStyle name="Comma 4 2 2 3 3 2 3 2" xfId="32408" xr:uid="{00000000-0005-0000-0000-0000E48E0000}"/>
    <cellStyle name="Comma 4 2 2 3 3 2 3 2 2" xfId="32409" xr:uid="{00000000-0005-0000-0000-0000E58E0000}"/>
    <cellStyle name="Comma 4 2 2 3 3 2 3 2 3" xfId="32410" xr:uid="{00000000-0005-0000-0000-0000E68E0000}"/>
    <cellStyle name="Comma 4 2 2 3 3 2 3 3" xfId="32411" xr:uid="{00000000-0005-0000-0000-0000E78E0000}"/>
    <cellStyle name="Comma 4 2 2 3 3 2 3 4" xfId="32412" xr:uid="{00000000-0005-0000-0000-0000E88E0000}"/>
    <cellStyle name="Comma 4 2 2 3 3 2 4" xfId="32413" xr:uid="{00000000-0005-0000-0000-0000E98E0000}"/>
    <cellStyle name="Comma 4 2 2 3 3 2 4 2" xfId="32414" xr:uid="{00000000-0005-0000-0000-0000EA8E0000}"/>
    <cellStyle name="Comma 4 2 2 3 3 2 4 3" xfId="32415" xr:uid="{00000000-0005-0000-0000-0000EB8E0000}"/>
    <cellStyle name="Comma 4 2 2 3 3 2 5" xfId="32416" xr:uid="{00000000-0005-0000-0000-0000EC8E0000}"/>
    <cellStyle name="Comma 4 2 2 3 3 2 5 2" xfId="32417" xr:uid="{00000000-0005-0000-0000-0000ED8E0000}"/>
    <cellStyle name="Comma 4 2 2 3 3 2 6" xfId="32418" xr:uid="{00000000-0005-0000-0000-0000EE8E0000}"/>
    <cellStyle name="Comma 4 2 2 3 3 2 6 2" xfId="32419" xr:uid="{00000000-0005-0000-0000-0000EF8E0000}"/>
    <cellStyle name="Comma 4 2 2 3 3 2 7" xfId="32420" xr:uid="{00000000-0005-0000-0000-0000F08E0000}"/>
    <cellStyle name="Comma 4 2 2 3 3 3" xfId="32421" xr:uid="{00000000-0005-0000-0000-0000F18E0000}"/>
    <cellStyle name="Comma 4 2 2 3 3 3 2" xfId="32422" xr:uid="{00000000-0005-0000-0000-0000F28E0000}"/>
    <cellStyle name="Comma 4 2 2 3 3 3 2 2" xfId="32423" xr:uid="{00000000-0005-0000-0000-0000F38E0000}"/>
    <cellStyle name="Comma 4 2 2 3 3 3 2 3" xfId="32424" xr:uid="{00000000-0005-0000-0000-0000F48E0000}"/>
    <cellStyle name="Comma 4 2 2 3 3 3 3" xfId="32425" xr:uid="{00000000-0005-0000-0000-0000F58E0000}"/>
    <cellStyle name="Comma 4 2 2 3 3 3 3 2" xfId="32426" xr:uid="{00000000-0005-0000-0000-0000F68E0000}"/>
    <cellStyle name="Comma 4 2 2 3 3 3 4" xfId="32427" xr:uid="{00000000-0005-0000-0000-0000F78E0000}"/>
    <cellStyle name="Comma 4 2 2 3 3 3 4 2" xfId="32428" xr:uid="{00000000-0005-0000-0000-0000F88E0000}"/>
    <cellStyle name="Comma 4 2 2 3 3 3 5" xfId="32429" xr:uid="{00000000-0005-0000-0000-0000F98E0000}"/>
    <cellStyle name="Comma 4 2 2 3 3 4" xfId="32430" xr:uid="{00000000-0005-0000-0000-0000FA8E0000}"/>
    <cellStyle name="Comma 4 2 2 3 3 4 2" xfId="32431" xr:uid="{00000000-0005-0000-0000-0000FB8E0000}"/>
    <cellStyle name="Comma 4 2 2 3 3 4 2 2" xfId="32432" xr:uid="{00000000-0005-0000-0000-0000FC8E0000}"/>
    <cellStyle name="Comma 4 2 2 3 3 4 2 3" xfId="32433" xr:uid="{00000000-0005-0000-0000-0000FD8E0000}"/>
    <cellStyle name="Comma 4 2 2 3 3 4 3" xfId="32434" xr:uid="{00000000-0005-0000-0000-0000FE8E0000}"/>
    <cellStyle name="Comma 4 2 2 3 3 4 4" xfId="32435" xr:uid="{00000000-0005-0000-0000-0000FF8E0000}"/>
    <cellStyle name="Comma 4 2 2 3 3 5" xfId="32436" xr:uid="{00000000-0005-0000-0000-0000008F0000}"/>
    <cellStyle name="Comma 4 2 2 3 3 5 2" xfId="32437" xr:uid="{00000000-0005-0000-0000-0000018F0000}"/>
    <cellStyle name="Comma 4 2 2 3 3 5 3" xfId="32438" xr:uid="{00000000-0005-0000-0000-0000028F0000}"/>
    <cellStyle name="Comma 4 2 2 3 3 6" xfId="32439" xr:uid="{00000000-0005-0000-0000-0000038F0000}"/>
    <cellStyle name="Comma 4 2 2 3 3 6 2" xfId="32440" xr:uid="{00000000-0005-0000-0000-0000048F0000}"/>
    <cellStyle name="Comma 4 2 2 3 3 7" xfId="32441" xr:uid="{00000000-0005-0000-0000-0000058F0000}"/>
    <cellStyle name="Comma 4 2 2 3 3 7 2" xfId="32442" xr:uid="{00000000-0005-0000-0000-0000068F0000}"/>
    <cellStyle name="Comma 4 2 2 3 3 8" xfId="32443" xr:uid="{00000000-0005-0000-0000-0000078F0000}"/>
    <cellStyle name="Comma 4 2 2 3 4" xfId="32444" xr:uid="{00000000-0005-0000-0000-0000088F0000}"/>
    <cellStyle name="Comma 4 2 2 3 4 2" xfId="32445" xr:uid="{00000000-0005-0000-0000-0000098F0000}"/>
    <cellStyle name="Comma 4 2 2 3 4 2 2" xfId="32446" xr:uid="{00000000-0005-0000-0000-00000A8F0000}"/>
    <cellStyle name="Comma 4 2 2 3 4 2 2 2" xfId="32447" xr:uid="{00000000-0005-0000-0000-00000B8F0000}"/>
    <cellStyle name="Comma 4 2 2 3 4 2 2 3" xfId="32448" xr:uid="{00000000-0005-0000-0000-00000C8F0000}"/>
    <cellStyle name="Comma 4 2 2 3 4 2 3" xfId="32449" xr:uid="{00000000-0005-0000-0000-00000D8F0000}"/>
    <cellStyle name="Comma 4 2 2 3 4 2 4" xfId="32450" xr:uid="{00000000-0005-0000-0000-00000E8F0000}"/>
    <cellStyle name="Comma 4 2 2 3 4 3" xfId="32451" xr:uid="{00000000-0005-0000-0000-00000F8F0000}"/>
    <cellStyle name="Comma 4 2 2 3 4 3 2" xfId="32452" xr:uid="{00000000-0005-0000-0000-0000108F0000}"/>
    <cellStyle name="Comma 4 2 2 3 4 3 2 2" xfId="32453" xr:uid="{00000000-0005-0000-0000-0000118F0000}"/>
    <cellStyle name="Comma 4 2 2 3 4 3 2 3" xfId="32454" xr:uid="{00000000-0005-0000-0000-0000128F0000}"/>
    <cellStyle name="Comma 4 2 2 3 4 3 3" xfId="32455" xr:uid="{00000000-0005-0000-0000-0000138F0000}"/>
    <cellStyle name="Comma 4 2 2 3 4 3 4" xfId="32456" xr:uid="{00000000-0005-0000-0000-0000148F0000}"/>
    <cellStyle name="Comma 4 2 2 3 4 4" xfId="32457" xr:uid="{00000000-0005-0000-0000-0000158F0000}"/>
    <cellStyle name="Comma 4 2 2 3 4 4 2" xfId="32458" xr:uid="{00000000-0005-0000-0000-0000168F0000}"/>
    <cellStyle name="Comma 4 2 2 3 4 4 3" xfId="32459" xr:uid="{00000000-0005-0000-0000-0000178F0000}"/>
    <cellStyle name="Comma 4 2 2 3 4 5" xfId="32460" xr:uid="{00000000-0005-0000-0000-0000188F0000}"/>
    <cellStyle name="Comma 4 2 2 3 4 5 2" xfId="32461" xr:uid="{00000000-0005-0000-0000-0000198F0000}"/>
    <cellStyle name="Comma 4 2 2 3 4 6" xfId="32462" xr:uid="{00000000-0005-0000-0000-00001A8F0000}"/>
    <cellStyle name="Comma 4 2 2 3 4 6 2" xfId="32463" xr:uid="{00000000-0005-0000-0000-00001B8F0000}"/>
    <cellStyle name="Comma 4 2 2 3 4 7" xfId="32464" xr:uid="{00000000-0005-0000-0000-00001C8F0000}"/>
    <cellStyle name="Comma 4 2 2 3 5" xfId="32465" xr:uid="{00000000-0005-0000-0000-00001D8F0000}"/>
    <cellStyle name="Comma 4 2 2 3 5 2" xfId="32466" xr:uid="{00000000-0005-0000-0000-00001E8F0000}"/>
    <cellStyle name="Comma 4 2 2 3 5 2 2" xfId="32467" xr:uid="{00000000-0005-0000-0000-00001F8F0000}"/>
    <cellStyle name="Comma 4 2 2 3 5 2 3" xfId="32468" xr:uid="{00000000-0005-0000-0000-0000208F0000}"/>
    <cellStyle name="Comma 4 2 2 3 5 3" xfId="32469" xr:uid="{00000000-0005-0000-0000-0000218F0000}"/>
    <cellStyle name="Comma 4 2 2 3 5 3 2" xfId="32470" xr:uid="{00000000-0005-0000-0000-0000228F0000}"/>
    <cellStyle name="Comma 4 2 2 3 5 4" xfId="32471" xr:uid="{00000000-0005-0000-0000-0000238F0000}"/>
    <cellStyle name="Comma 4 2 2 3 5 4 2" xfId="32472" xr:uid="{00000000-0005-0000-0000-0000248F0000}"/>
    <cellStyle name="Comma 4 2 2 3 5 5" xfId="32473" xr:uid="{00000000-0005-0000-0000-0000258F0000}"/>
    <cellStyle name="Comma 4 2 2 3 6" xfId="32474" xr:uid="{00000000-0005-0000-0000-0000268F0000}"/>
    <cellStyle name="Comma 4 2 2 3 6 2" xfId="32475" xr:uid="{00000000-0005-0000-0000-0000278F0000}"/>
    <cellStyle name="Comma 4 2 2 3 6 2 2" xfId="32476" xr:uid="{00000000-0005-0000-0000-0000288F0000}"/>
    <cellStyle name="Comma 4 2 2 3 6 2 3" xfId="32477" xr:uid="{00000000-0005-0000-0000-0000298F0000}"/>
    <cellStyle name="Comma 4 2 2 3 6 3" xfId="32478" xr:uid="{00000000-0005-0000-0000-00002A8F0000}"/>
    <cellStyle name="Comma 4 2 2 3 6 4" xfId="32479" xr:uid="{00000000-0005-0000-0000-00002B8F0000}"/>
    <cellStyle name="Comma 4 2 2 3 7" xfId="32480" xr:uid="{00000000-0005-0000-0000-00002C8F0000}"/>
    <cellStyle name="Comma 4 2 2 3 7 2" xfId="32481" xr:uid="{00000000-0005-0000-0000-00002D8F0000}"/>
    <cellStyle name="Comma 4 2 2 3 7 3" xfId="32482" xr:uid="{00000000-0005-0000-0000-00002E8F0000}"/>
    <cellStyle name="Comma 4 2 2 3 8" xfId="32483" xr:uid="{00000000-0005-0000-0000-00002F8F0000}"/>
    <cellStyle name="Comma 4 2 2 3 8 2" xfId="32484" xr:uid="{00000000-0005-0000-0000-0000308F0000}"/>
    <cellStyle name="Comma 4 2 2 3 9" xfId="32485" xr:uid="{00000000-0005-0000-0000-0000318F0000}"/>
    <cellStyle name="Comma 4 2 2 3 9 2" xfId="32486" xr:uid="{00000000-0005-0000-0000-0000328F0000}"/>
    <cellStyle name="Comma 4 2 2 4" xfId="32487" xr:uid="{00000000-0005-0000-0000-0000338F0000}"/>
    <cellStyle name="Comma 4 2 2 4 2" xfId="32488" xr:uid="{00000000-0005-0000-0000-0000348F0000}"/>
    <cellStyle name="Comma 4 2 2 4 2 2" xfId="32489" xr:uid="{00000000-0005-0000-0000-0000358F0000}"/>
    <cellStyle name="Comma 4 2 2 4 2 2 2" xfId="32490" xr:uid="{00000000-0005-0000-0000-0000368F0000}"/>
    <cellStyle name="Comma 4 2 2 4 2 2 2 2" xfId="32491" xr:uid="{00000000-0005-0000-0000-0000378F0000}"/>
    <cellStyle name="Comma 4 2 2 4 2 2 2 3" xfId="32492" xr:uid="{00000000-0005-0000-0000-0000388F0000}"/>
    <cellStyle name="Comma 4 2 2 4 2 2 3" xfId="32493" xr:uid="{00000000-0005-0000-0000-0000398F0000}"/>
    <cellStyle name="Comma 4 2 2 4 2 2 4" xfId="32494" xr:uid="{00000000-0005-0000-0000-00003A8F0000}"/>
    <cellStyle name="Comma 4 2 2 4 2 3" xfId="32495" xr:uid="{00000000-0005-0000-0000-00003B8F0000}"/>
    <cellStyle name="Comma 4 2 2 4 2 3 2" xfId="32496" xr:uid="{00000000-0005-0000-0000-00003C8F0000}"/>
    <cellStyle name="Comma 4 2 2 4 2 3 2 2" xfId="32497" xr:uid="{00000000-0005-0000-0000-00003D8F0000}"/>
    <cellStyle name="Comma 4 2 2 4 2 3 2 3" xfId="32498" xr:uid="{00000000-0005-0000-0000-00003E8F0000}"/>
    <cellStyle name="Comma 4 2 2 4 2 3 3" xfId="32499" xr:uid="{00000000-0005-0000-0000-00003F8F0000}"/>
    <cellStyle name="Comma 4 2 2 4 2 3 4" xfId="32500" xr:uid="{00000000-0005-0000-0000-0000408F0000}"/>
    <cellStyle name="Comma 4 2 2 4 2 4" xfId="32501" xr:uid="{00000000-0005-0000-0000-0000418F0000}"/>
    <cellStyle name="Comma 4 2 2 4 2 4 2" xfId="32502" xr:uid="{00000000-0005-0000-0000-0000428F0000}"/>
    <cellStyle name="Comma 4 2 2 4 2 4 3" xfId="32503" xr:uid="{00000000-0005-0000-0000-0000438F0000}"/>
    <cellStyle name="Comma 4 2 2 4 2 5" xfId="32504" xr:uid="{00000000-0005-0000-0000-0000448F0000}"/>
    <cellStyle name="Comma 4 2 2 4 2 5 2" xfId="32505" xr:uid="{00000000-0005-0000-0000-0000458F0000}"/>
    <cellStyle name="Comma 4 2 2 4 2 6" xfId="32506" xr:uid="{00000000-0005-0000-0000-0000468F0000}"/>
    <cellStyle name="Comma 4 2 2 4 2 6 2" xfId="32507" xr:uid="{00000000-0005-0000-0000-0000478F0000}"/>
    <cellStyle name="Comma 4 2 2 4 2 7" xfId="32508" xr:uid="{00000000-0005-0000-0000-0000488F0000}"/>
    <cellStyle name="Comma 4 2 2 4 3" xfId="32509" xr:uid="{00000000-0005-0000-0000-0000498F0000}"/>
    <cellStyle name="Comma 4 2 2 4 3 2" xfId="32510" xr:uid="{00000000-0005-0000-0000-00004A8F0000}"/>
    <cellStyle name="Comma 4 2 2 4 3 2 2" xfId="32511" xr:uid="{00000000-0005-0000-0000-00004B8F0000}"/>
    <cellStyle name="Comma 4 2 2 4 3 2 3" xfId="32512" xr:uid="{00000000-0005-0000-0000-00004C8F0000}"/>
    <cellStyle name="Comma 4 2 2 4 3 3" xfId="32513" xr:uid="{00000000-0005-0000-0000-00004D8F0000}"/>
    <cellStyle name="Comma 4 2 2 4 3 3 2" xfId="32514" xr:uid="{00000000-0005-0000-0000-00004E8F0000}"/>
    <cellStyle name="Comma 4 2 2 4 3 4" xfId="32515" xr:uid="{00000000-0005-0000-0000-00004F8F0000}"/>
    <cellStyle name="Comma 4 2 2 4 3 4 2" xfId="32516" xr:uid="{00000000-0005-0000-0000-0000508F0000}"/>
    <cellStyle name="Comma 4 2 2 4 3 5" xfId="32517" xr:uid="{00000000-0005-0000-0000-0000518F0000}"/>
    <cellStyle name="Comma 4 2 2 4 4" xfId="32518" xr:uid="{00000000-0005-0000-0000-0000528F0000}"/>
    <cellStyle name="Comma 4 2 2 4 4 2" xfId="32519" xr:uid="{00000000-0005-0000-0000-0000538F0000}"/>
    <cellStyle name="Comma 4 2 2 4 4 2 2" xfId="32520" xr:uid="{00000000-0005-0000-0000-0000548F0000}"/>
    <cellStyle name="Comma 4 2 2 4 4 2 3" xfId="32521" xr:uid="{00000000-0005-0000-0000-0000558F0000}"/>
    <cellStyle name="Comma 4 2 2 4 4 3" xfId="32522" xr:uid="{00000000-0005-0000-0000-0000568F0000}"/>
    <cellStyle name="Comma 4 2 2 4 4 4" xfId="32523" xr:uid="{00000000-0005-0000-0000-0000578F0000}"/>
    <cellStyle name="Comma 4 2 2 4 5" xfId="32524" xr:uid="{00000000-0005-0000-0000-0000588F0000}"/>
    <cellStyle name="Comma 4 2 2 4 5 2" xfId="32525" xr:uid="{00000000-0005-0000-0000-0000598F0000}"/>
    <cellStyle name="Comma 4 2 2 4 5 3" xfId="32526" xr:uid="{00000000-0005-0000-0000-00005A8F0000}"/>
    <cellStyle name="Comma 4 2 2 4 6" xfId="32527" xr:uid="{00000000-0005-0000-0000-00005B8F0000}"/>
    <cellStyle name="Comma 4 2 2 4 6 2" xfId="32528" xr:uid="{00000000-0005-0000-0000-00005C8F0000}"/>
    <cellStyle name="Comma 4 2 2 4 7" xfId="32529" xr:uid="{00000000-0005-0000-0000-00005D8F0000}"/>
    <cellStyle name="Comma 4 2 2 4 7 2" xfId="32530" xr:uid="{00000000-0005-0000-0000-00005E8F0000}"/>
    <cellStyle name="Comma 4 2 2 4 8" xfId="32531" xr:uid="{00000000-0005-0000-0000-00005F8F0000}"/>
    <cellStyle name="Comma 4 2 2 5" xfId="32532" xr:uid="{00000000-0005-0000-0000-0000608F0000}"/>
    <cellStyle name="Comma 4 2 2 5 2" xfId="32533" xr:uid="{00000000-0005-0000-0000-0000618F0000}"/>
    <cellStyle name="Comma 4 2 2 5 2 2" xfId="32534" xr:uid="{00000000-0005-0000-0000-0000628F0000}"/>
    <cellStyle name="Comma 4 2 2 5 2 2 2" xfId="32535" xr:uid="{00000000-0005-0000-0000-0000638F0000}"/>
    <cellStyle name="Comma 4 2 2 5 2 2 2 2" xfId="32536" xr:uid="{00000000-0005-0000-0000-0000648F0000}"/>
    <cellStyle name="Comma 4 2 2 5 2 2 2 3" xfId="32537" xr:uid="{00000000-0005-0000-0000-0000658F0000}"/>
    <cellStyle name="Comma 4 2 2 5 2 2 3" xfId="32538" xr:uid="{00000000-0005-0000-0000-0000668F0000}"/>
    <cellStyle name="Comma 4 2 2 5 2 2 4" xfId="32539" xr:uid="{00000000-0005-0000-0000-0000678F0000}"/>
    <cellStyle name="Comma 4 2 2 5 2 3" xfId="32540" xr:uid="{00000000-0005-0000-0000-0000688F0000}"/>
    <cellStyle name="Comma 4 2 2 5 2 3 2" xfId="32541" xr:uid="{00000000-0005-0000-0000-0000698F0000}"/>
    <cellStyle name="Comma 4 2 2 5 2 3 2 2" xfId="32542" xr:uid="{00000000-0005-0000-0000-00006A8F0000}"/>
    <cellStyle name="Comma 4 2 2 5 2 3 2 3" xfId="32543" xr:uid="{00000000-0005-0000-0000-00006B8F0000}"/>
    <cellStyle name="Comma 4 2 2 5 2 3 3" xfId="32544" xr:uid="{00000000-0005-0000-0000-00006C8F0000}"/>
    <cellStyle name="Comma 4 2 2 5 2 3 4" xfId="32545" xr:uid="{00000000-0005-0000-0000-00006D8F0000}"/>
    <cellStyle name="Comma 4 2 2 5 2 4" xfId="32546" xr:uid="{00000000-0005-0000-0000-00006E8F0000}"/>
    <cellStyle name="Comma 4 2 2 5 2 4 2" xfId="32547" xr:uid="{00000000-0005-0000-0000-00006F8F0000}"/>
    <cellStyle name="Comma 4 2 2 5 2 4 3" xfId="32548" xr:uid="{00000000-0005-0000-0000-0000708F0000}"/>
    <cellStyle name="Comma 4 2 2 5 2 5" xfId="32549" xr:uid="{00000000-0005-0000-0000-0000718F0000}"/>
    <cellStyle name="Comma 4 2 2 5 2 5 2" xfId="32550" xr:uid="{00000000-0005-0000-0000-0000728F0000}"/>
    <cellStyle name="Comma 4 2 2 5 2 6" xfId="32551" xr:uid="{00000000-0005-0000-0000-0000738F0000}"/>
    <cellStyle name="Comma 4 2 2 5 2 6 2" xfId="32552" xr:uid="{00000000-0005-0000-0000-0000748F0000}"/>
    <cellStyle name="Comma 4 2 2 5 2 7" xfId="32553" xr:uid="{00000000-0005-0000-0000-0000758F0000}"/>
    <cellStyle name="Comma 4 2 2 5 3" xfId="32554" xr:uid="{00000000-0005-0000-0000-0000768F0000}"/>
    <cellStyle name="Comma 4 2 2 5 3 2" xfId="32555" xr:uid="{00000000-0005-0000-0000-0000778F0000}"/>
    <cellStyle name="Comma 4 2 2 5 3 2 2" xfId="32556" xr:uid="{00000000-0005-0000-0000-0000788F0000}"/>
    <cellStyle name="Comma 4 2 2 5 3 2 3" xfId="32557" xr:uid="{00000000-0005-0000-0000-0000798F0000}"/>
    <cellStyle name="Comma 4 2 2 5 3 3" xfId="32558" xr:uid="{00000000-0005-0000-0000-00007A8F0000}"/>
    <cellStyle name="Comma 4 2 2 5 3 3 2" xfId="32559" xr:uid="{00000000-0005-0000-0000-00007B8F0000}"/>
    <cellStyle name="Comma 4 2 2 5 3 4" xfId="32560" xr:uid="{00000000-0005-0000-0000-00007C8F0000}"/>
    <cellStyle name="Comma 4 2 2 5 3 4 2" xfId="32561" xr:uid="{00000000-0005-0000-0000-00007D8F0000}"/>
    <cellStyle name="Comma 4 2 2 5 3 5" xfId="32562" xr:uid="{00000000-0005-0000-0000-00007E8F0000}"/>
    <cellStyle name="Comma 4 2 2 5 4" xfId="32563" xr:uid="{00000000-0005-0000-0000-00007F8F0000}"/>
    <cellStyle name="Comma 4 2 2 5 4 2" xfId="32564" xr:uid="{00000000-0005-0000-0000-0000808F0000}"/>
    <cellStyle name="Comma 4 2 2 5 4 2 2" xfId="32565" xr:uid="{00000000-0005-0000-0000-0000818F0000}"/>
    <cellStyle name="Comma 4 2 2 5 4 2 3" xfId="32566" xr:uid="{00000000-0005-0000-0000-0000828F0000}"/>
    <cellStyle name="Comma 4 2 2 5 4 3" xfId="32567" xr:uid="{00000000-0005-0000-0000-0000838F0000}"/>
    <cellStyle name="Comma 4 2 2 5 4 4" xfId="32568" xr:uid="{00000000-0005-0000-0000-0000848F0000}"/>
    <cellStyle name="Comma 4 2 2 5 5" xfId="32569" xr:uid="{00000000-0005-0000-0000-0000858F0000}"/>
    <cellStyle name="Comma 4 2 2 5 5 2" xfId="32570" xr:uid="{00000000-0005-0000-0000-0000868F0000}"/>
    <cellStyle name="Comma 4 2 2 5 5 3" xfId="32571" xr:uid="{00000000-0005-0000-0000-0000878F0000}"/>
    <cellStyle name="Comma 4 2 2 5 6" xfId="32572" xr:uid="{00000000-0005-0000-0000-0000888F0000}"/>
    <cellStyle name="Comma 4 2 2 5 6 2" xfId="32573" xr:uid="{00000000-0005-0000-0000-0000898F0000}"/>
    <cellStyle name="Comma 4 2 2 5 7" xfId="32574" xr:uid="{00000000-0005-0000-0000-00008A8F0000}"/>
    <cellStyle name="Comma 4 2 2 5 7 2" xfId="32575" xr:uid="{00000000-0005-0000-0000-00008B8F0000}"/>
    <cellStyle name="Comma 4 2 2 5 8" xfId="32576" xr:uid="{00000000-0005-0000-0000-00008C8F0000}"/>
    <cellStyle name="Comma 4 2 2 6" xfId="32577" xr:uid="{00000000-0005-0000-0000-00008D8F0000}"/>
    <cellStyle name="Comma 4 2 2 6 2" xfId="32578" xr:uid="{00000000-0005-0000-0000-00008E8F0000}"/>
    <cellStyle name="Comma 4 2 2 6 2 2" xfId="32579" xr:uid="{00000000-0005-0000-0000-00008F8F0000}"/>
    <cellStyle name="Comma 4 2 2 6 2 2 2" xfId="32580" xr:uid="{00000000-0005-0000-0000-0000908F0000}"/>
    <cellStyle name="Comma 4 2 2 6 2 2 3" xfId="32581" xr:uid="{00000000-0005-0000-0000-0000918F0000}"/>
    <cellStyle name="Comma 4 2 2 6 2 3" xfId="32582" xr:uid="{00000000-0005-0000-0000-0000928F0000}"/>
    <cellStyle name="Comma 4 2 2 6 2 4" xfId="32583" xr:uid="{00000000-0005-0000-0000-0000938F0000}"/>
    <cellStyle name="Comma 4 2 2 6 3" xfId="32584" xr:uid="{00000000-0005-0000-0000-0000948F0000}"/>
    <cellStyle name="Comma 4 2 2 6 3 2" xfId="32585" xr:uid="{00000000-0005-0000-0000-0000958F0000}"/>
    <cellStyle name="Comma 4 2 2 6 3 2 2" xfId="32586" xr:uid="{00000000-0005-0000-0000-0000968F0000}"/>
    <cellStyle name="Comma 4 2 2 6 3 2 3" xfId="32587" xr:uid="{00000000-0005-0000-0000-0000978F0000}"/>
    <cellStyle name="Comma 4 2 2 6 3 3" xfId="32588" xr:uid="{00000000-0005-0000-0000-0000988F0000}"/>
    <cellStyle name="Comma 4 2 2 6 3 4" xfId="32589" xr:uid="{00000000-0005-0000-0000-0000998F0000}"/>
    <cellStyle name="Comma 4 2 2 6 4" xfId="32590" xr:uid="{00000000-0005-0000-0000-00009A8F0000}"/>
    <cellStyle name="Comma 4 2 2 6 4 2" xfId="32591" xr:uid="{00000000-0005-0000-0000-00009B8F0000}"/>
    <cellStyle name="Comma 4 2 2 6 4 3" xfId="32592" xr:uid="{00000000-0005-0000-0000-00009C8F0000}"/>
    <cellStyle name="Comma 4 2 2 6 5" xfId="32593" xr:uid="{00000000-0005-0000-0000-00009D8F0000}"/>
    <cellStyle name="Comma 4 2 2 6 5 2" xfId="32594" xr:uid="{00000000-0005-0000-0000-00009E8F0000}"/>
    <cellStyle name="Comma 4 2 2 6 6" xfId="32595" xr:uid="{00000000-0005-0000-0000-00009F8F0000}"/>
    <cellStyle name="Comma 4 2 2 6 6 2" xfId="32596" xr:uid="{00000000-0005-0000-0000-0000A08F0000}"/>
    <cellStyle name="Comma 4 2 2 6 7" xfId="32597" xr:uid="{00000000-0005-0000-0000-0000A18F0000}"/>
    <cellStyle name="Comma 4 2 2 7" xfId="32598" xr:uid="{00000000-0005-0000-0000-0000A28F0000}"/>
    <cellStyle name="Comma 4 2 2 7 2" xfId="32599" xr:uid="{00000000-0005-0000-0000-0000A38F0000}"/>
    <cellStyle name="Comma 4 2 2 7 2 2" xfId="32600" xr:uid="{00000000-0005-0000-0000-0000A48F0000}"/>
    <cellStyle name="Comma 4 2 2 7 2 3" xfId="32601" xr:uid="{00000000-0005-0000-0000-0000A58F0000}"/>
    <cellStyle name="Comma 4 2 2 7 3" xfId="32602" xr:uid="{00000000-0005-0000-0000-0000A68F0000}"/>
    <cellStyle name="Comma 4 2 2 7 3 2" xfId="32603" xr:uid="{00000000-0005-0000-0000-0000A78F0000}"/>
    <cellStyle name="Comma 4 2 2 7 4" xfId="32604" xr:uid="{00000000-0005-0000-0000-0000A88F0000}"/>
    <cellStyle name="Comma 4 2 2 7 4 2" xfId="32605" xr:uid="{00000000-0005-0000-0000-0000A98F0000}"/>
    <cellStyle name="Comma 4 2 2 7 5" xfId="32606" xr:uid="{00000000-0005-0000-0000-0000AA8F0000}"/>
    <cellStyle name="Comma 4 2 2 8" xfId="32607" xr:uid="{00000000-0005-0000-0000-0000AB8F0000}"/>
    <cellStyle name="Comma 4 2 2 8 2" xfId="32608" xr:uid="{00000000-0005-0000-0000-0000AC8F0000}"/>
    <cellStyle name="Comma 4 2 2 8 2 2" xfId="32609" xr:uid="{00000000-0005-0000-0000-0000AD8F0000}"/>
    <cellStyle name="Comma 4 2 2 8 2 3" xfId="32610" xr:uid="{00000000-0005-0000-0000-0000AE8F0000}"/>
    <cellStyle name="Comma 4 2 2 8 3" xfId="32611" xr:uid="{00000000-0005-0000-0000-0000AF8F0000}"/>
    <cellStyle name="Comma 4 2 2 8 4" xfId="32612" xr:uid="{00000000-0005-0000-0000-0000B08F0000}"/>
    <cellStyle name="Comma 4 2 2 9" xfId="32613" xr:uid="{00000000-0005-0000-0000-0000B18F0000}"/>
    <cellStyle name="Comma 4 2 2 9 2" xfId="32614" xr:uid="{00000000-0005-0000-0000-0000B28F0000}"/>
    <cellStyle name="Comma 4 2 2 9 3" xfId="32615" xr:uid="{00000000-0005-0000-0000-0000B38F0000}"/>
    <cellStyle name="Comma 4 2 3" xfId="32616" xr:uid="{00000000-0005-0000-0000-0000B48F0000}"/>
    <cellStyle name="Comma 4 2 3 10" xfId="32617" xr:uid="{00000000-0005-0000-0000-0000B58F0000}"/>
    <cellStyle name="Comma 4 2 3 10 2" xfId="32618" xr:uid="{00000000-0005-0000-0000-0000B68F0000}"/>
    <cellStyle name="Comma 4 2 3 11" xfId="32619" xr:uid="{00000000-0005-0000-0000-0000B78F0000}"/>
    <cellStyle name="Comma 4 2 3 11 2" xfId="32620" xr:uid="{00000000-0005-0000-0000-0000B88F0000}"/>
    <cellStyle name="Comma 4 2 3 12" xfId="32621" xr:uid="{00000000-0005-0000-0000-0000B98F0000}"/>
    <cellStyle name="Comma 4 2 3 2" xfId="32622" xr:uid="{00000000-0005-0000-0000-0000BA8F0000}"/>
    <cellStyle name="Comma 4 2 3 2 10" xfId="32623" xr:uid="{00000000-0005-0000-0000-0000BB8F0000}"/>
    <cellStyle name="Comma 4 2 3 2 2" xfId="32624" xr:uid="{00000000-0005-0000-0000-0000BC8F0000}"/>
    <cellStyle name="Comma 4 2 3 2 2 2" xfId="32625" xr:uid="{00000000-0005-0000-0000-0000BD8F0000}"/>
    <cellStyle name="Comma 4 2 3 2 2 2 2" xfId="32626" xr:uid="{00000000-0005-0000-0000-0000BE8F0000}"/>
    <cellStyle name="Comma 4 2 3 2 2 2 2 2" xfId="32627" xr:uid="{00000000-0005-0000-0000-0000BF8F0000}"/>
    <cellStyle name="Comma 4 2 3 2 2 2 2 2 2" xfId="32628" xr:uid="{00000000-0005-0000-0000-0000C08F0000}"/>
    <cellStyle name="Comma 4 2 3 2 2 2 2 2 3" xfId="32629" xr:uid="{00000000-0005-0000-0000-0000C18F0000}"/>
    <cellStyle name="Comma 4 2 3 2 2 2 2 3" xfId="32630" xr:uid="{00000000-0005-0000-0000-0000C28F0000}"/>
    <cellStyle name="Comma 4 2 3 2 2 2 2 4" xfId="32631" xr:uid="{00000000-0005-0000-0000-0000C38F0000}"/>
    <cellStyle name="Comma 4 2 3 2 2 2 3" xfId="32632" xr:uid="{00000000-0005-0000-0000-0000C48F0000}"/>
    <cellStyle name="Comma 4 2 3 2 2 2 3 2" xfId="32633" xr:uid="{00000000-0005-0000-0000-0000C58F0000}"/>
    <cellStyle name="Comma 4 2 3 2 2 2 3 2 2" xfId="32634" xr:uid="{00000000-0005-0000-0000-0000C68F0000}"/>
    <cellStyle name="Comma 4 2 3 2 2 2 3 2 3" xfId="32635" xr:uid="{00000000-0005-0000-0000-0000C78F0000}"/>
    <cellStyle name="Comma 4 2 3 2 2 2 3 3" xfId="32636" xr:uid="{00000000-0005-0000-0000-0000C88F0000}"/>
    <cellStyle name="Comma 4 2 3 2 2 2 3 4" xfId="32637" xr:uid="{00000000-0005-0000-0000-0000C98F0000}"/>
    <cellStyle name="Comma 4 2 3 2 2 2 4" xfId="32638" xr:uid="{00000000-0005-0000-0000-0000CA8F0000}"/>
    <cellStyle name="Comma 4 2 3 2 2 2 4 2" xfId="32639" xr:uid="{00000000-0005-0000-0000-0000CB8F0000}"/>
    <cellStyle name="Comma 4 2 3 2 2 2 4 3" xfId="32640" xr:uid="{00000000-0005-0000-0000-0000CC8F0000}"/>
    <cellStyle name="Comma 4 2 3 2 2 2 5" xfId="32641" xr:uid="{00000000-0005-0000-0000-0000CD8F0000}"/>
    <cellStyle name="Comma 4 2 3 2 2 2 5 2" xfId="32642" xr:uid="{00000000-0005-0000-0000-0000CE8F0000}"/>
    <cellStyle name="Comma 4 2 3 2 2 2 6" xfId="32643" xr:uid="{00000000-0005-0000-0000-0000CF8F0000}"/>
    <cellStyle name="Comma 4 2 3 2 2 2 6 2" xfId="32644" xr:uid="{00000000-0005-0000-0000-0000D08F0000}"/>
    <cellStyle name="Comma 4 2 3 2 2 2 7" xfId="32645" xr:uid="{00000000-0005-0000-0000-0000D18F0000}"/>
    <cellStyle name="Comma 4 2 3 2 2 3" xfId="32646" xr:uid="{00000000-0005-0000-0000-0000D28F0000}"/>
    <cellStyle name="Comma 4 2 3 2 2 3 2" xfId="32647" xr:uid="{00000000-0005-0000-0000-0000D38F0000}"/>
    <cellStyle name="Comma 4 2 3 2 2 3 2 2" xfId="32648" xr:uid="{00000000-0005-0000-0000-0000D48F0000}"/>
    <cellStyle name="Comma 4 2 3 2 2 3 2 3" xfId="32649" xr:uid="{00000000-0005-0000-0000-0000D58F0000}"/>
    <cellStyle name="Comma 4 2 3 2 2 3 3" xfId="32650" xr:uid="{00000000-0005-0000-0000-0000D68F0000}"/>
    <cellStyle name="Comma 4 2 3 2 2 3 3 2" xfId="32651" xr:uid="{00000000-0005-0000-0000-0000D78F0000}"/>
    <cellStyle name="Comma 4 2 3 2 2 3 4" xfId="32652" xr:uid="{00000000-0005-0000-0000-0000D88F0000}"/>
    <cellStyle name="Comma 4 2 3 2 2 3 4 2" xfId="32653" xr:uid="{00000000-0005-0000-0000-0000D98F0000}"/>
    <cellStyle name="Comma 4 2 3 2 2 3 5" xfId="32654" xr:uid="{00000000-0005-0000-0000-0000DA8F0000}"/>
    <cellStyle name="Comma 4 2 3 2 2 4" xfId="32655" xr:uid="{00000000-0005-0000-0000-0000DB8F0000}"/>
    <cellStyle name="Comma 4 2 3 2 2 4 2" xfId="32656" xr:uid="{00000000-0005-0000-0000-0000DC8F0000}"/>
    <cellStyle name="Comma 4 2 3 2 2 4 2 2" xfId="32657" xr:uid="{00000000-0005-0000-0000-0000DD8F0000}"/>
    <cellStyle name="Comma 4 2 3 2 2 4 2 3" xfId="32658" xr:uid="{00000000-0005-0000-0000-0000DE8F0000}"/>
    <cellStyle name="Comma 4 2 3 2 2 4 3" xfId="32659" xr:uid="{00000000-0005-0000-0000-0000DF8F0000}"/>
    <cellStyle name="Comma 4 2 3 2 2 4 4" xfId="32660" xr:uid="{00000000-0005-0000-0000-0000E08F0000}"/>
    <cellStyle name="Comma 4 2 3 2 2 5" xfId="32661" xr:uid="{00000000-0005-0000-0000-0000E18F0000}"/>
    <cellStyle name="Comma 4 2 3 2 2 5 2" xfId="32662" xr:uid="{00000000-0005-0000-0000-0000E28F0000}"/>
    <cellStyle name="Comma 4 2 3 2 2 5 3" xfId="32663" xr:uid="{00000000-0005-0000-0000-0000E38F0000}"/>
    <cellStyle name="Comma 4 2 3 2 2 6" xfId="32664" xr:uid="{00000000-0005-0000-0000-0000E48F0000}"/>
    <cellStyle name="Comma 4 2 3 2 2 6 2" xfId="32665" xr:uid="{00000000-0005-0000-0000-0000E58F0000}"/>
    <cellStyle name="Comma 4 2 3 2 2 7" xfId="32666" xr:uid="{00000000-0005-0000-0000-0000E68F0000}"/>
    <cellStyle name="Comma 4 2 3 2 2 7 2" xfId="32667" xr:uid="{00000000-0005-0000-0000-0000E78F0000}"/>
    <cellStyle name="Comma 4 2 3 2 2 8" xfId="32668" xr:uid="{00000000-0005-0000-0000-0000E88F0000}"/>
    <cellStyle name="Comma 4 2 3 2 3" xfId="32669" xr:uid="{00000000-0005-0000-0000-0000E98F0000}"/>
    <cellStyle name="Comma 4 2 3 2 3 2" xfId="32670" xr:uid="{00000000-0005-0000-0000-0000EA8F0000}"/>
    <cellStyle name="Comma 4 2 3 2 3 2 2" xfId="32671" xr:uid="{00000000-0005-0000-0000-0000EB8F0000}"/>
    <cellStyle name="Comma 4 2 3 2 3 2 2 2" xfId="32672" xr:uid="{00000000-0005-0000-0000-0000EC8F0000}"/>
    <cellStyle name="Comma 4 2 3 2 3 2 2 2 2" xfId="32673" xr:uid="{00000000-0005-0000-0000-0000ED8F0000}"/>
    <cellStyle name="Comma 4 2 3 2 3 2 2 2 3" xfId="32674" xr:uid="{00000000-0005-0000-0000-0000EE8F0000}"/>
    <cellStyle name="Comma 4 2 3 2 3 2 2 3" xfId="32675" xr:uid="{00000000-0005-0000-0000-0000EF8F0000}"/>
    <cellStyle name="Comma 4 2 3 2 3 2 2 4" xfId="32676" xr:uid="{00000000-0005-0000-0000-0000F08F0000}"/>
    <cellStyle name="Comma 4 2 3 2 3 2 3" xfId="32677" xr:uid="{00000000-0005-0000-0000-0000F18F0000}"/>
    <cellStyle name="Comma 4 2 3 2 3 2 3 2" xfId="32678" xr:uid="{00000000-0005-0000-0000-0000F28F0000}"/>
    <cellStyle name="Comma 4 2 3 2 3 2 3 2 2" xfId="32679" xr:uid="{00000000-0005-0000-0000-0000F38F0000}"/>
    <cellStyle name="Comma 4 2 3 2 3 2 3 2 3" xfId="32680" xr:uid="{00000000-0005-0000-0000-0000F48F0000}"/>
    <cellStyle name="Comma 4 2 3 2 3 2 3 3" xfId="32681" xr:uid="{00000000-0005-0000-0000-0000F58F0000}"/>
    <cellStyle name="Comma 4 2 3 2 3 2 3 4" xfId="32682" xr:uid="{00000000-0005-0000-0000-0000F68F0000}"/>
    <cellStyle name="Comma 4 2 3 2 3 2 4" xfId="32683" xr:uid="{00000000-0005-0000-0000-0000F78F0000}"/>
    <cellStyle name="Comma 4 2 3 2 3 2 4 2" xfId="32684" xr:uid="{00000000-0005-0000-0000-0000F88F0000}"/>
    <cellStyle name="Comma 4 2 3 2 3 2 4 3" xfId="32685" xr:uid="{00000000-0005-0000-0000-0000F98F0000}"/>
    <cellStyle name="Comma 4 2 3 2 3 2 5" xfId="32686" xr:uid="{00000000-0005-0000-0000-0000FA8F0000}"/>
    <cellStyle name="Comma 4 2 3 2 3 2 5 2" xfId="32687" xr:uid="{00000000-0005-0000-0000-0000FB8F0000}"/>
    <cellStyle name="Comma 4 2 3 2 3 2 6" xfId="32688" xr:uid="{00000000-0005-0000-0000-0000FC8F0000}"/>
    <cellStyle name="Comma 4 2 3 2 3 2 6 2" xfId="32689" xr:uid="{00000000-0005-0000-0000-0000FD8F0000}"/>
    <cellStyle name="Comma 4 2 3 2 3 2 7" xfId="32690" xr:uid="{00000000-0005-0000-0000-0000FE8F0000}"/>
    <cellStyle name="Comma 4 2 3 2 3 3" xfId="32691" xr:uid="{00000000-0005-0000-0000-0000FF8F0000}"/>
    <cellStyle name="Comma 4 2 3 2 3 3 2" xfId="32692" xr:uid="{00000000-0005-0000-0000-000000900000}"/>
    <cellStyle name="Comma 4 2 3 2 3 3 2 2" xfId="32693" xr:uid="{00000000-0005-0000-0000-000001900000}"/>
    <cellStyle name="Comma 4 2 3 2 3 3 2 3" xfId="32694" xr:uid="{00000000-0005-0000-0000-000002900000}"/>
    <cellStyle name="Comma 4 2 3 2 3 3 3" xfId="32695" xr:uid="{00000000-0005-0000-0000-000003900000}"/>
    <cellStyle name="Comma 4 2 3 2 3 3 3 2" xfId="32696" xr:uid="{00000000-0005-0000-0000-000004900000}"/>
    <cellStyle name="Comma 4 2 3 2 3 3 4" xfId="32697" xr:uid="{00000000-0005-0000-0000-000005900000}"/>
    <cellStyle name="Comma 4 2 3 2 3 3 4 2" xfId="32698" xr:uid="{00000000-0005-0000-0000-000006900000}"/>
    <cellStyle name="Comma 4 2 3 2 3 3 5" xfId="32699" xr:uid="{00000000-0005-0000-0000-000007900000}"/>
    <cellStyle name="Comma 4 2 3 2 3 4" xfId="32700" xr:uid="{00000000-0005-0000-0000-000008900000}"/>
    <cellStyle name="Comma 4 2 3 2 3 4 2" xfId="32701" xr:uid="{00000000-0005-0000-0000-000009900000}"/>
    <cellStyle name="Comma 4 2 3 2 3 4 2 2" xfId="32702" xr:uid="{00000000-0005-0000-0000-00000A900000}"/>
    <cellStyle name="Comma 4 2 3 2 3 4 2 3" xfId="32703" xr:uid="{00000000-0005-0000-0000-00000B900000}"/>
    <cellStyle name="Comma 4 2 3 2 3 4 3" xfId="32704" xr:uid="{00000000-0005-0000-0000-00000C900000}"/>
    <cellStyle name="Comma 4 2 3 2 3 4 4" xfId="32705" xr:uid="{00000000-0005-0000-0000-00000D900000}"/>
    <cellStyle name="Comma 4 2 3 2 3 5" xfId="32706" xr:uid="{00000000-0005-0000-0000-00000E900000}"/>
    <cellStyle name="Comma 4 2 3 2 3 5 2" xfId="32707" xr:uid="{00000000-0005-0000-0000-00000F900000}"/>
    <cellStyle name="Comma 4 2 3 2 3 5 3" xfId="32708" xr:uid="{00000000-0005-0000-0000-000010900000}"/>
    <cellStyle name="Comma 4 2 3 2 3 6" xfId="32709" xr:uid="{00000000-0005-0000-0000-000011900000}"/>
    <cellStyle name="Comma 4 2 3 2 3 6 2" xfId="32710" xr:uid="{00000000-0005-0000-0000-000012900000}"/>
    <cellStyle name="Comma 4 2 3 2 3 7" xfId="32711" xr:uid="{00000000-0005-0000-0000-000013900000}"/>
    <cellStyle name="Comma 4 2 3 2 3 7 2" xfId="32712" xr:uid="{00000000-0005-0000-0000-000014900000}"/>
    <cellStyle name="Comma 4 2 3 2 3 8" xfId="32713" xr:uid="{00000000-0005-0000-0000-000015900000}"/>
    <cellStyle name="Comma 4 2 3 2 4" xfId="32714" xr:uid="{00000000-0005-0000-0000-000016900000}"/>
    <cellStyle name="Comma 4 2 3 2 4 2" xfId="32715" xr:uid="{00000000-0005-0000-0000-000017900000}"/>
    <cellStyle name="Comma 4 2 3 2 4 2 2" xfId="32716" xr:uid="{00000000-0005-0000-0000-000018900000}"/>
    <cellStyle name="Comma 4 2 3 2 4 2 2 2" xfId="32717" xr:uid="{00000000-0005-0000-0000-000019900000}"/>
    <cellStyle name="Comma 4 2 3 2 4 2 2 3" xfId="32718" xr:uid="{00000000-0005-0000-0000-00001A900000}"/>
    <cellStyle name="Comma 4 2 3 2 4 2 3" xfId="32719" xr:uid="{00000000-0005-0000-0000-00001B900000}"/>
    <cellStyle name="Comma 4 2 3 2 4 2 4" xfId="32720" xr:uid="{00000000-0005-0000-0000-00001C900000}"/>
    <cellStyle name="Comma 4 2 3 2 4 3" xfId="32721" xr:uid="{00000000-0005-0000-0000-00001D900000}"/>
    <cellStyle name="Comma 4 2 3 2 4 3 2" xfId="32722" xr:uid="{00000000-0005-0000-0000-00001E900000}"/>
    <cellStyle name="Comma 4 2 3 2 4 3 2 2" xfId="32723" xr:uid="{00000000-0005-0000-0000-00001F900000}"/>
    <cellStyle name="Comma 4 2 3 2 4 3 2 3" xfId="32724" xr:uid="{00000000-0005-0000-0000-000020900000}"/>
    <cellStyle name="Comma 4 2 3 2 4 3 3" xfId="32725" xr:uid="{00000000-0005-0000-0000-000021900000}"/>
    <cellStyle name="Comma 4 2 3 2 4 3 4" xfId="32726" xr:uid="{00000000-0005-0000-0000-000022900000}"/>
    <cellStyle name="Comma 4 2 3 2 4 4" xfId="32727" xr:uid="{00000000-0005-0000-0000-000023900000}"/>
    <cellStyle name="Comma 4 2 3 2 4 4 2" xfId="32728" xr:uid="{00000000-0005-0000-0000-000024900000}"/>
    <cellStyle name="Comma 4 2 3 2 4 4 3" xfId="32729" xr:uid="{00000000-0005-0000-0000-000025900000}"/>
    <cellStyle name="Comma 4 2 3 2 4 5" xfId="32730" xr:uid="{00000000-0005-0000-0000-000026900000}"/>
    <cellStyle name="Comma 4 2 3 2 4 5 2" xfId="32731" xr:uid="{00000000-0005-0000-0000-000027900000}"/>
    <cellStyle name="Comma 4 2 3 2 4 6" xfId="32732" xr:uid="{00000000-0005-0000-0000-000028900000}"/>
    <cellStyle name="Comma 4 2 3 2 4 6 2" xfId="32733" xr:uid="{00000000-0005-0000-0000-000029900000}"/>
    <cellStyle name="Comma 4 2 3 2 4 7" xfId="32734" xr:uid="{00000000-0005-0000-0000-00002A900000}"/>
    <cellStyle name="Comma 4 2 3 2 5" xfId="32735" xr:uid="{00000000-0005-0000-0000-00002B900000}"/>
    <cellStyle name="Comma 4 2 3 2 5 2" xfId="32736" xr:uid="{00000000-0005-0000-0000-00002C900000}"/>
    <cellStyle name="Comma 4 2 3 2 5 2 2" xfId="32737" xr:uid="{00000000-0005-0000-0000-00002D900000}"/>
    <cellStyle name="Comma 4 2 3 2 5 2 3" xfId="32738" xr:uid="{00000000-0005-0000-0000-00002E900000}"/>
    <cellStyle name="Comma 4 2 3 2 5 3" xfId="32739" xr:uid="{00000000-0005-0000-0000-00002F900000}"/>
    <cellStyle name="Comma 4 2 3 2 5 3 2" xfId="32740" xr:uid="{00000000-0005-0000-0000-000030900000}"/>
    <cellStyle name="Comma 4 2 3 2 5 4" xfId="32741" xr:uid="{00000000-0005-0000-0000-000031900000}"/>
    <cellStyle name="Comma 4 2 3 2 5 4 2" xfId="32742" xr:uid="{00000000-0005-0000-0000-000032900000}"/>
    <cellStyle name="Comma 4 2 3 2 5 5" xfId="32743" xr:uid="{00000000-0005-0000-0000-000033900000}"/>
    <cellStyle name="Comma 4 2 3 2 6" xfId="32744" xr:uid="{00000000-0005-0000-0000-000034900000}"/>
    <cellStyle name="Comma 4 2 3 2 6 2" xfId="32745" xr:uid="{00000000-0005-0000-0000-000035900000}"/>
    <cellStyle name="Comma 4 2 3 2 6 2 2" xfId="32746" xr:uid="{00000000-0005-0000-0000-000036900000}"/>
    <cellStyle name="Comma 4 2 3 2 6 2 3" xfId="32747" xr:uid="{00000000-0005-0000-0000-000037900000}"/>
    <cellStyle name="Comma 4 2 3 2 6 3" xfId="32748" xr:uid="{00000000-0005-0000-0000-000038900000}"/>
    <cellStyle name="Comma 4 2 3 2 6 4" xfId="32749" xr:uid="{00000000-0005-0000-0000-000039900000}"/>
    <cellStyle name="Comma 4 2 3 2 7" xfId="32750" xr:uid="{00000000-0005-0000-0000-00003A900000}"/>
    <cellStyle name="Comma 4 2 3 2 7 2" xfId="32751" xr:uid="{00000000-0005-0000-0000-00003B900000}"/>
    <cellStyle name="Comma 4 2 3 2 7 3" xfId="32752" xr:uid="{00000000-0005-0000-0000-00003C900000}"/>
    <cellStyle name="Comma 4 2 3 2 8" xfId="32753" xr:uid="{00000000-0005-0000-0000-00003D900000}"/>
    <cellStyle name="Comma 4 2 3 2 8 2" xfId="32754" xr:uid="{00000000-0005-0000-0000-00003E900000}"/>
    <cellStyle name="Comma 4 2 3 2 9" xfId="32755" xr:uid="{00000000-0005-0000-0000-00003F900000}"/>
    <cellStyle name="Comma 4 2 3 2 9 2" xfId="32756" xr:uid="{00000000-0005-0000-0000-000040900000}"/>
    <cellStyle name="Comma 4 2 3 3" xfId="32757" xr:uid="{00000000-0005-0000-0000-000041900000}"/>
    <cellStyle name="Comma 4 2 3 3 10" xfId="32758" xr:uid="{00000000-0005-0000-0000-000042900000}"/>
    <cellStyle name="Comma 4 2 3 3 2" xfId="32759" xr:uid="{00000000-0005-0000-0000-000043900000}"/>
    <cellStyle name="Comma 4 2 3 3 2 2" xfId="32760" xr:uid="{00000000-0005-0000-0000-000044900000}"/>
    <cellStyle name="Comma 4 2 3 3 2 2 2" xfId="32761" xr:uid="{00000000-0005-0000-0000-000045900000}"/>
    <cellStyle name="Comma 4 2 3 3 2 2 2 2" xfId="32762" xr:uid="{00000000-0005-0000-0000-000046900000}"/>
    <cellStyle name="Comma 4 2 3 3 2 2 2 2 2" xfId="32763" xr:uid="{00000000-0005-0000-0000-000047900000}"/>
    <cellStyle name="Comma 4 2 3 3 2 2 2 2 3" xfId="32764" xr:uid="{00000000-0005-0000-0000-000048900000}"/>
    <cellStyle name="Comma 4 2 3 3 2 2 2 3" xfId="32765" xr:uid="{00000000-0005-0000-0000-000049900000}"/>
    <cellStyle name="Comma 4 2 3 3 2 2 2 4" xfId="32766" xr:uid="{00000000-0005-0000-0000-00004A900000}"/>
    <cellStyle name="Comma 4 2 3 3 2 2 3" xfId="32767" xr:uid="{00000000-0005-0000-0000-00004B900000}"/>
    <cellStyle name="Comma 4 2 3 3 2 2 3 2" xfId="32768" xr:uid="{00000000-0005-0000-0000-00004C900000}"/>
    <cellStyle name="Comma 4 2 3 3 2 2 3 2 2" xfId="32769" xr:uid="{00000000-0005-0000-0000-00004D900000}"/>
    <cellStyle name="Comma 4 2 3 3 2 2 3 2 3" xfId="32770" xr:uid="{00000000-0005-0000-0000-00004E900000}"/>
    <cellStyle name="Comma 4 2 3 3 2 2 3 3" xfId="32771" xr:uid="{00000000-0005-0000-0000-00004F900000}"/>
    <cellStyle name="Comma 4 2 3 3 2 2 3 4" xfId="32772" xr:uid="{00000000-0005-0000-0000-000050900000}"/>
    <cellStyle name="Comma 4 2 3 3 2 2 4" xfId="32773" xr:uid="{00000000-0005-0000-0000-000051900000}"/>
    <cellStyle name="Comma 4 2 3 3 2 2 4 2" xfId="32774" xr:uid="{00000000-0005-0000-0000-000052900000}"/>
    <cellStyle name="Comma 4 2 3 3 2 2 4 3" xfId="32775" xr:uid="{00000000-0005-0000-0000-000053900000}"/>
    <cellStyle name="Comma 4 2 3 3 2 2 5" xfId="32776" xr:uid="{00000000-0005-0000-0000-000054900000}"/>
    <cellStyle name="Comma 4 2 3 3 2 2 5 2" xfId="32777" xr:uid="{00000000-0005-0000-0000-000055900000}"/>
    <cellStyle name="Comma 4 2 3 3 2 2 6" xfId="32778" xr:uid="{00000000-0005-0000-0000-000056900000}"/>
    <cellStyle name="Comma 4 2 3 3 2 2 6 2" xfId="32779" xr:uid="{00000000-0005-0000-0000-000057900000}"/>
    <cellStyle name="Comma 4 2 3 3 2 2 7" xfId="32780" xr:uid="{00000000-0005-0000-0000-000058900000}"/>
    <cellStyle name="Comma 4 2 3 3 2 3" xfId="32781" xr:uid="{00000000-0005-0000-0000-000059900000}"/>
    <cellStyle name="Comma 4 2 3 3 2 3 2" xfId="32782" xr:uid="{00000000-0005-0000-0000-00005A900000}"/>
    <cellStyle name="Comma 4 2 3 3 2 3 2 2" xfId="32783" xr:uid="{00000000-0005-0000-0000-00005B900000}"/>
    <cellStyle name="Comma 4 2 3 3 2 3 2 3" xfId="32784" xr:uid="{00000000-0005-0000-0000-00005C900000}"/>
    <cellStyle name="Comma 4 2 3 3 2 3 3" xfId="32785" xr:uid="{00000000-0005-0000-0000-00005D900000}"/>
    <cellStyle name="Comma 4 2 3 3 2 3 3 2" xfId="32786" xr:uid="{00000000-0005-0000-0000-00005E900000}"/>
    <cellStyle name="Comma 4 2 3 3 2 3 4" xfId="32787" xr:uid="{00000000-0005-0000-0000-00005F900000}"/>
    <cellStyle name="Comma 4 2 3 3 2 3 4 2" xfId="32788" xr:uid="{00000000-0005-0000-0000-000060900000}"/>
    <cellStyle name="Comma 4 2 3 3 2 3 5" xfId="32789" xr:uid="{00000000-0005-0000-0000-000061900000}"/>
    <cellStyle name="Comma 4 2 3 3 2 4" xfId="32790" xr:uid="{00000000-0005-0000-0000-000062900000}"/>
    <cellStyle name="Comma 4 2 3 3 2 4 2" xfId="32791" xr:uid="{00000000-0005-0000-0000-000063900000}"/>
    <cellStyle name="Comma 4 2 3 3 2 4 2 2" xfId="32792" xr:uid="{00000000-0005-0000-0000-000064900000}"/>
    <cellStyle name="Comma 4 2 3 3 2 4 2 3" xfId="32793" xr:uid="{00000000-0005-0000-0000-000065900000}"/>
    <cellStyle name="Comma 4 2 3 3 2 4 3" xfId="32794" xr:uid="{00000000-0005-0000-0000-000066900000}"/>
    <cellStyle name="Comma 4 2 3 3 2 4 4" xfId="32795" xr:uid="{00000000-0005-0000-0000-000067900000}"/>
    <cellStyle name="Comma 4 2 3 3 2 5" xfId="32796" xr:uid="{00000000-0005-0000-0000-000068900000}"/>
    <cellStyle name="Comma 4 2 3 3 2 5 2" xfId="32797" xr:uid="{00000000-0005-0000-0000-000069900000}"/>
    <cellStyle name="Comma 4 2 3 3 2 5 3" xfId="32798" xr:uid="{00000000-0005-0000-0000-00006A900000}"/>
    <cellStyle name="Comma 4 2 3 3 2 6" xfId="32799" xr:uid="{00000000-0005-0000-0000-00006B900000}"/>
    <cellStyle name="Comma 4 2 3 3 2 6 2" xfId="32800" xr:uid="{00000000-0005-0000-0000-00006C900000}"/>
    <cellStyle name="Comma 4 2 3 3 2 7" xfId="32801" xr:uid="{00000000-0005-0000-0000-00006D900000}"/>
    <cellStyle name="Comma 4 2 3 3 2 7 2" xfId="32802" xr:uid="{00000000-0005-0000-0000-00006E900000}"/>
    <cellStyle name="Comma 4 2 3 3 2 8" xfId="32803" xr:uid="{00000000-0005-0000-0000-00006F900000}"/>
    <cellStyle name="Comma 4 2 3 3 3" xfId="32804" xr:uid="{00000000-0005-0000-0000-000070900000}"/>
    <cellStyle name="Comma 4 2 3 3 3 2" xfId="32805" xr:uid="{00000000-0005-0000-0000-000071900000}"/>
    <cellStyle name="Comma 4 2 3 3 3 2 2" xfId="32806" xr:uid="{00000000-0005-0000-0000-000072900000}"/>
    <cellStyle name="Comma 4 2 3 3 3 2 2 2" xfId="32807" xr:uid="{00000000-0005-0000-0000-000073900000}"/>
    <cellStyle name="Comma 4 2 3 3 3 2 2 2 2" xfId="32808" xr:uid="{00000000-0005-0000-0000-000074900000}"/>
    <cellStyle name="Comma 4 2 3 3 3 2 2 2 3" xfId="32809" xr:uid="{00000000-0005-0000-0000-000075900000}"/>
    <cellStyle name="Comma 4 2 3 3 3 2 2 3" xfId="32810" xr:uid="{00000000-0005-0000-0000-000076900000}"/>
    <cellStyle name="Comma 4 2 3 3 3 2 2 4" xfId="32811" xr:uid="{00000000-0005-0000-0000-000077900000}"/>
    <cellStyle name="Comma 4 2 3 3 3 2 3" xfId="32812" xr:uid="{00000000-0005-0000-0000-000078900000}"/>
    <cellStyle name="Comma 4 2 3 3 3 2 3 2" xfId="32813" xr:uid="{00000000-0005-0000-0000-000079900000}"/>
    <cellStyle name="Comma 4 2 3 3 3 2 3 2 2" xfId="32814" xr:uid="{00000000-0005-0000-0000-00007A900000}"/>
    <cellStyle name="Comma 4 2 3 3 3 2 3 2 3" xfId="32815" xr:uid="{00000000-0005-0000-0000-00007B900000}"/>
    <cellStyle name="Comma 4 2 3 3 3 2 3 3" xfId="32816" xr:uid="{00000000-0005-0000-0000-00007C900000}"/>
    <cellStyle name="Comma 4 2 3 3 3 2 3 4" xfId="32817" xr:uid="{00000000-0005-0000-0000-00007D900000}"/>
    <cellStyle name="Comma 4 2 3 3 3 2 4" xfId="32818" xr:uid="{00000000-0005-0000-0000-00007E900000}"/>
    <cellStyle name="Comma 4 2 3 3 3 2 4 2" xfId="32819" xr:uid="{00000000-0005-0000-0000-00007F900000}"/>
    <cellStyle name="Comma 4 2 3 3 3 2 4 3" xfId="32820" xr:uid="{00000000-0005-0000-0000-000080900000}"/>
    <cellStyle name="Comma 4 2 3 3 3 2 5" xfId="32821" xr:uid="{00000000-0005-0000-0000-000081900000}"/>
    <cellStyle name="Comma 4 2 3 3 3 2 5 2" xfId="32822" xr:uid="{00000000-0005-0000-0000-000082900000}"/>
    <cellStyle name="Comma 4 2 3 3 3 2 6" xfId="32823" xr:uid="{00000000-0005-0000-0000-000083900000}"/>
    <cellStyle name="Comma 4 2 3 3 3 2 6 2" xfId="32824" xr:uid="{00000000-0005-0000-0000-000084900000}"/>
    <cellStyle name="Comma 4 2 3 3 3 2 7" xfId="32825" xr:uid="{00000000-0005-0000-0000-000085900000}"/>
    <cellStyle name="Comma 4 2 3 3 3 3" xfId="32826" xr:uid="{00000000-0005-0000-0000-000086900000}"/>
    <cellStyle name="Comma 4 2 3 3 3 3 2" xfId="32827" xr:uid="{00000000-0005-0000-0000-000087900000}"/>
    <cellStyle name="Comma 4 2 3 3 3 3 2 2" xfId="32828" xr:uid="{00000000-0005-0000-0000-000088900000}"/>
    <cellStyle name="Comma 4 2 3 3 3 3 2 3" xfId="32829" xr:uid="{00000000-0005-0000-0000-000089900000}"/>
    <cellStyle name="Comma 4 2 3 3 3 3 3" xfId="32830" xr:uid="{00000000-0005-0000-0000-00008A900000}"/>
    <cellStyle name="Comma 4 2 3 3 3 3 3 2" xfId="32831" xr:uid="{00000000-0005-0000-0000-00008B900000}"/>
    <cellStyle name="Comma 4 2 3 3 3 3 4" xfId="32832" xr:uid="{00000000-0005-0000-0000-00008C900000}"/>
    <cellStyle name="Comma 4 2 3 3 3 3 4 2" xfId="32833" xr:uid="{00000000-0005-0000-0000-00008D900000}"/>
    <cellStyle name="Comma 4 2 3 3 3 3 5" xfId="32834" xr:uid="{00000000-0005-0000-0000-00008E900000}"/>
    <cellStyle name="Comma 4 2 3 3 3 4" xfId="32835" xr:uid="{00000000-0005-0000-0000-00008F900000}"/>
    <cellStyle name="Comma 4 2 3 3 3 4 2" xfId="32836" xr:uid="{00000000-0005-0000-0000-000090900000}"/>
    <cellStyle name="Comma 4 2 3 3 3 4 2 2" xfId="32837" xr:uid="{00000000-0005-0000-0000-000091900000}"/>
    <cellStyle name="Comma 4 2 3 3 3 4 2 3" xfId="32838" xr:uid="{00000000-0005-0000-0000-000092900000}"/>
    <cellStyle name="Comma 4 2 3 3 3 4 3" xfId="32839" xr:uid="{00000000-0005-0000-0000-000093900000}"/>
    <cellStyle name="Comma 4 2 3 3 3 4 4" xfId="32840" xr:uid="{00000000-0005-0000-0000-000094900000}"/>
    <cellStyle name="Comma 4 2 3 3 3 5" xfId="32841" xr:uid="{00000000-0005-0000-0000-000095900000}"/>
    <cellStyle name="Comma 4 2 3 3 3 5 2" xfId="32842" xr:uid="{00000000-0005-0000-0000-000096900000}"/>
    <cellStyle name="Comma 4 2 3 3 3 5 3" xfId="32843" xr:uid="{00000000-0005-0000-0000-000097900000}"/>
    <cellStyle name="Comma 4 2 3 3 3 6" xfId="32844" xr:uid="{00000000-0005-0000-0000-000098900000}"/>
    <cellStyle name="Comma 4 2 3 3 3 6 2" xfId="32845" xr:uid="{00000000-0005-0000-0000-000099900000}"/>
    <cellStyle name="Comma 4 2 3 3 3 7" xfId="32846" xr:uid="{00000000-0005-0000-0000-00009A900000}"/>
    <cellStyle name="Comma 4 2 3 3 3 7 2" xfId="32847" xr:uid="{00000000-0005-0000-0000-00009B900000}"/>
    <cellStyle name="Comma 4 2 3 3 3 8" xfId="32848" xr:uid="{00000000-0005-0000-0000-00009C900000}"/>
    <cellStyle name="Comma 4 2 3 3 4" xfId="32849" xr:uid="{00000000-0005-0000-0000-00009D900000}"/>
    <cellStyle name="Comma 4 2 3 3 4 2" xfId="32850" xr:uid="{00000000-0005-0000-0000-00009E900000}"/>
    <cellStyle name="Comma 4 2 3 3 4 2 2" xfId="32851" xr:uid="{00000000-0005-0000-0000-00009F900000}"/>
    <cellStyle name="Comma 4 2 3 3 4 2 2 2" xfId="32852" xr:uid="{00000000-0005-0000-0000-0000A0900000}"/>
    <cellStyle name="Comma 4 2 3 3 4 2 2 3" xfId="32853" xr:uid="{00000000-0005-0000-0000-0000A1900000}"/>
    <cellStyle name="Comma 4 2 3 3 4 2 3" xfId="32854" xr:uid="{00000000-0005-0000-0000-0000A2900000}"/>
    <cellStyle name="Comma 4 2 3 3 4 2 4" xfId="32855" xr:uid="{00000000-0005-0000-0000-0000A3900000}"/>
    <cellStyle name="Comma 4 2 3 3 4 3" xfId="32856" xr:uid="{00000000-0005-0000-0000-0000A4900000}"/>
    <cellStyle name="Comma 4 2 3 3 4 3 2" xfId="32857" xr:uid="{00000000-0005-0000-0000-0000A5900000}"/>
    <cellStyle name="Comma 4 2 3 3 4 3 2 2" xfId="32858" xr:uid="{00000000-0005-0000-0000-0000A6900000}"/>
    <cellStyle name="Comma 4 2 3 3 4 3 2 3" xfId="32859" xr:uid="{00000000-0005-0000-0000-0000A7900000}"/>
    <cellStyle name="Comma 4 2 3 3 4 3 3" xfId="32860" xr:uid="{00000000-0005-0000-0000-0000A8900000}"/>
    <cellStyle name="Comma 4 2 3 3 4 3 4" xfId="32861" xr:uid="{00000000-0005-0000-0000-0000A9900000}"/>
    <cellStyle name="Comma 4 2 3 3 4 4" xfId="32862" xr:uid="{00000000-0005-0000-0000-0000AA900000}"/>
    <cellStyle name="Comma 4 2 3 3 4 4 2" xfId="32863" xr:uid="{00000000-0005-0000-0000-0000AB900000}"/>
    <cellStyle name="Comma 4 2 3 3 4 4 3" xfId="32864" xr:uid="{00000000-0005-0000-0000-0000AC900000}"/>
    <cellStyle name="Comma 4 2 3 3 4 5" xfId="32865" xr:uid="{00000000-0005-0000-0000-0000AD900000}"/>
    <cellStyle name="Comma 4 2 3 3 4 5 2" xfId="32866" xr:uid="{00000000-0005-0000-0000-0000AE900000}"/>
    <cellStyle name="Comma 4 2 3 3 4 6" xfId="32867" xr:uid="{00000000-0005-0000-0000-0000AF900000}"/>
    <cellStyle name="Comma 4 2 3 3 4 6 2" xfId="32868" xr:uid="{00000000-0005-0000-0000-0000B0900000}"/>
    <cellStyle name="Comma 4 2 3 3 4 7" xfId="32869" xr:uid="{00000000-0005-0000-0000-0000B1900000}"/>
    <cellStyle name="Comma 4 2 3 3 5" xfId="32870" xr:uid="{00000000-0005-0000-0000-0000B2900000}"/>
    <cellStyle name="Comma 4 2 3 3 5 2" xfId="32871" xr:uid="{00000000-0005-0000-0000-0000B3900000}"/>
    <cellStyle name="Comma 4 2 3 3 5 2 2" xfId="32872" xr:uid="{00000000-0005-0000-0000-0000B4900000}"/>
    <cellStyle name="Comma 4 2 3 3 5 2 3" xfId="32873" xr:uid="{00000000-0005-0000-0000-0000B5900000}"/>
    <cellStyle name="Comma 4 2 3 3 5 3" xfId="32874" xr:uid="{00000000-0005-0000-0000-0000B6900000}"/>
    <cellStyle name="Comma 4 2 3 3 5 3 2" xfId="32875" xr:uid="{00000000-0005-0000-0000-0000B7900000}"/>
    <cellStyle name="Comma 4 2 3 3 5 4" xfId="32876" xr:uid="{00000000-0005-0000-0000-0000B8900000}"/>
    <cellStyle name="Comma 4 2 3 3 5 4 2" xfId="32877" xr:uid="{00000000-0005-0000-0000-0000B9900000}"/>
    <cellStyle name="Comma 4 2 3 3 5 5" xfId="32878" xr:uid="{00000000-0005-0000-0000-0000BA900000}"/>
    <cellStyle name="Comma 4 2 3 3 6" xfId="32879" xr:uid="{00000000-0005-0000-0000-0000BB900000}"/>
    <cellStyle name="Comma 4 2 3 3 6 2" xfId="32880" xr:uid="{00000000-0005-0000-0000-0000BC900000}"/>
    <cellStyle name="Comma 4 2 3 3 6 2 2" xfId="32881" xr:uid="{00000000-0005-0000-0000-0000BD900000}"/>
    <cellStyle name="Comma 4 2 3 3 6 2 3" xfId="32882" xr:uid="{00000000-0005-0000-0000-0000BE900000}"/>
    <cellStyle name="Comma 4 2 3 3 6 3" xfId="32883" xr:uid="{00000000-0005-0000-0000-0000BF900000}"/>
    <cellStyle name="Comma 4 2 3 3 6 4" xfId="32884" xr:uid="{00000000-0005-0000-0000-0000C0900000}"/>
    <cellStyle name="Comma 4 2 3 3 7" xfId="32885" xr:uid="{00000000-0005-0000-0000-0000C1900000}"/>
    <cellStyle name="Comma 4 2 3 3 7 2" xfId="32886" xr:uid="{00000000-0005-0000-0000-0000C2900000}"/>
    <cellStyle name="Comma 4 2 3 3 7 3" xfId="32887" xr:uid="{00000000-0005-0000-0000-0000C3900000}"/>
    <cellStyle name="Comma 4 2 3 3 8" xfId="32888" xr:uid="{00000000-0005-0000-0000-0000C4900000}"/>
    <cellStyle name="Comma 4 2 3 3 8 2" xfId="32889" xr:uid="{00000000-0005-0000-0000-0000C5900000}"/>
    <cellStyle name="Comma 4 2 3 3 9" xfId="32890" xr:uid="{00000000-0005-0000-0000-0000C6900000}"/>
    <cellStyle name="Comma 4 2 3 3 9 2" xfId="32891" xr:uid="{00000000-0005-0000-0000-0000C7900000}"/>
    <cellStyle name="Comma 4 2 3 4" xfId="32892" xr:uid="{00000000-0005-0000-0000-0000C8900000}"/>
    <cellStyle name="Comma 4 2 3 4 2" xfId="32893" xr:uid="{00000000-0005-0000-0000-0000C9900000}"/>
    <cellStyle name="Comma 4 2 3 4 2 2" xfId="32894" xr:uid="{00000000-0005-0000-0000-0000CA900000}"/>
    <cellStyle name="Comma 4 2 3 4 2 2 2" xfId="32895" xr:uid="{00000000-0005-0000-0000-0000CB900000}"/>
    <cellStyle name="Comma 4 2 3 4 2 2 2 2" xfId="32896" xr:uid="{00000000-0005-0000-0000-0000CC900000}"/>
    <cellStyle name="Comma 4 2 3 4 2 2 2 3" xfId="32897" xr:uid="{00000000-0005-0000-0000-0000CD900000}"/>
    <cellStyle name="Comma 4 2 3 4 2 2 3" xfId="32898" xr:uid="{00000000-0005-0000-0000-0000CE900000}"/>
    <cellStyle name="Comma 4 2 3 4 2 2 4" xfId="32899" xr:uid="{00000000-0005-0000-0000-0000CF900000}"/>
    <cellStyle name="Comma 4 2 3 4 2 3" xfId="32900" xr:uid="{00000000-0005-0000-0000-0000D0900000}"/>
    <cellStyle name="Comma 4 2 3 4 2 3 2" xfId="32901" xr:uid="{00000000-0005-0000-0000-0000D1900000}"/>
    <cellStyle name="Comma 4 2 3 4 2 3 2 2" xfId="32902" xr:uid="{00000000-0005-0000-0000-0000D2900000}"/>
    <cellStyle name="Comma 4 2 3 4 2 3 2 3" xfId="32903" xr:uid="{00000000-0005-0000-0000-0000D3900000}"/>
    <cellStyle name="Comma 4 2 3 4 2 3 3" xfId="32904" xr:uid="{00000000-0005-0000-0000-0000D4900000}"/>
    <cellStyle name="Comma 4 2 3 4 2 3 4" xfId="32905" xr:uid="{00000000-0005-0000-0000-0000D5900000}"/>
    <cellStyle name="Comma 4 2 3 4 2 4" xfId="32906" xr:uid="{00000000-0005-0000-0000-0000D6900000}"/>
    <cellStyle name="Comma 4 2 3 4 2 4 2" xfId="32907" xr:uid="{00000000-0005-0000-0000-0000D7900000}"/>
    <cellStyle name="Comma 4 2 3 4 2 4 3" xfId="32908" xr:uid="{00000000-0005-0000-0000-0000D8900000}"/>
    <cellStyle name="Comma 4 2 3 4 2 5" xfId="32909" xr:uid="{00000000-0005-0000-0000-0000D9900000}"/>
    <cellStyle name="Comma 4 2 3 4 2 5 2" xfId="32910" xr:uid="{00000000-0005-0000-0000-0000DA900000}"/>
    <cellStyle name="Comma 4 2 3 4 2 6" xfId="32911" xr:uid="{00000000-0005-0000-0000-0000DB900000}"/>
    <cellStyle name="Comma 4 2 3 4 2 6 2" xfId="32912" xr:uid="{00000000-0005-0000-0000-0000DC900000}"/>
    <cellStyle name="Comma 4 2 3 4 2 7" xfId="32913" xr:uid="{00000000-0005-0000-0000-0000DD900000}"/>
    <cellStyle name="Comma 4 2 3 4 3" xfId="32914" xr:uid="{00000000-0005-0000-0000-0000DE900000}"/>
    <cellStyle name="Comma 4 2 3 4 3 2" xfId="32915" xr:uid="{00000000-0005-0000-0000-0000DF900000}"/>
    <cellStyle name="Comma 4 2 3 4 3 2 2" xfId="32916" xr:uid="{00000000-0005-0000-0000-0000E0900000}"/>
    <cellStyle name="Comma 4 2 3 4 3 2 3" xfId="32917" xr:uid="{00000000-0005-0000-0000-0000E1900000}"/>
    <cellStyle name="Comma 4 2 3 4 3 3" xfId="32918" xr:uid="{00000000-0005-0000-0000-0000E2900000}"/>
    <cellStyle name="Comma 4 2 3 4 3 3 2" xfId="32919" xr:uid="{00000000-0005-0000-0000-0000E3900000}"/>
    <cellStyle name="Comma 4 2 3 4 3 4" xfId="32920" xr:uid="{00000000-0005-0000-0000-0000E4900000}"/>
    <cellStyle name="Comma 4 2 3 4 3 4 2" xfId="32921" xr:uid="{00000000-0005-0000-0000-0000E5900000}"/>
    <cellStyle name="Comma 4 2 3 4 3 5" xfId="32922" xr:uid="{00000000-0005-0000-0000-0000E6900000}"/>
    <cellStyle name="Comma 4 2 3 4 4" xfId="32923" xr:uid="{00000000-0005-0000-0000-0000E7900000}"/>
    <cellStyle name="Comma 4 2 3 4 4 2" xfId="32924" xr:uid="{00000000-0005-0000-0000-0000E8900000}"/>
    <cellStyle name="Comma 4 2 3 4 4 2 2" xfId="32925" xr:uid="{00000000-0005-0000-0000-0000E9900000}"/>
    <cellStyle name="Comma 4 2 3 4 4 2 3" xfId="32926" xr:uid="{00000000-0005-0000-0000-0000EA900000}"/>
    <cellStyle name="Comma 4 2 3 4 4 3" xfId="32927" xr:uid="{00000000-0005-0000-0000-0000EB900000}"/>
    <cellStyle name="Comma 4 2 3 4 4 4" xfId="32928" xr:uid="{00000000-0005-0000-0000-0000EC900000}"/>
    <cellStyle name="Comma 4 2 3 4 5" xfId="32929" xr:uid="{00000000-0005-0000-0000-0000ED900000}"/>
    <cellStyle name="Comma 4 2 3 4 5 2" xfId="32930" xr:uid="{00000000-0005-0000-0000-0000EE900000}"/>
    <cellStyle name="Comma 4 2 3 4 5 3" xfId="32931" xr:uid="{00000000-0005-0000-0000-0000EF900000}"/>
    <cellStyle name="Comma 4 2 3 4 6" xfId="32932" xr:uid="{00000000-0005-0000-0000-0000F0900000}"/>
    <cellStyle name="Comma 4 2 3 4 6 2" xfId="32933" xr:uid="{00000000-0005-0000-0000-0000F1900000}"/>
    <cellStyle name="Comma 4 2 3 4 7" xfId="32934" xr:uid="{00000000-0005-0000-0000-0000F2900000}"/>
    <cellStyle name="Comma 4 2 3 4 7 2" xfId="32935" xr:uid="{00000000-0005-0000-0000-0000F3900000}"/>
    <cellStyle name="Comma 4 2 3 4 8" xfId="32936" xr:uid="{00000000-0005-0000-0000-0000F4900000}"/>
    <cellStyle name="Comma 4 2 3 5" xfId="32937" xr:uid="{00000000-0005-0000-0000-0000F5900000}"/>
    <cellStyle name="Comma 4 2 3 5 2" xfId="32938" xr:uid="{00000000-0005-0000-0000-0000F6900000}"/>
    <cellStyle name="Comma 4 2 3 5 2 2" xfId="32939" xr:uid="{00000000-0005-0000-0000-0000F7900000}"/>
    <cellStyle name="Comma 4 2 3 5 2 2 2" xfId="32940" xr:uid="{00000000-0005-0000-0000-0000F8900000}"/>
    <cellStyle name="Comma 4 2 3 5 2 2 2 2" xfId="32941" xr:uid="{00000000-0005-0000-0000-0000F9900000}"/>
    <cellStyle name="Comma 4 2 3 5 2 2 2 3" xfId="32942" xr:uid="{00000000-0005-0000-0000-0000FA900000}"/>
    <cellStyle name="Comma 4 2 3 5 2 2 3" xfId="32943" xr:uid="{00000000-0005-0000-0000-0000FB900000}"/>
    <cellStyle name="Comma 4 2 3 5 2 2 4" xfId="32944" xr:uid="{00000000-0005-0000-0000-0000FC900000}"/>
    <cellStyle name="Comma 4 2 3 5 2 3" xfId="32945" xr:uid="{00000000-0005-0000-0000-0000FD900000}"/>
    <cellStyle name="Comma 4 2 3 5 2 3 2" xfId="32946" xr:uid="{00000000-0005-0000-0000-0000FE900000}"/>
    <cellStyle name="Comma 4 2 3 5 2 3 2 2" xfId="32947" xr:uid="{00000000-0005-0000-0000-0000FF900000}"/>
    <cellStyle name="Comma 4 2 3 5 2 3 2 3" xfId="32948" xr:uid="{00000000-0005-0000-0000-000000910000}"/>
    <cellStyle name="Comma 4 2 3 5 2 3 3" xfId="32949" xr:uid="{00000000-0005-0000-0000-000001910000}"/>
    <cellStyle name="Comma 4 2 3 5 2 3 4" xfId="32950" xr:uid="{00000000-0005-0000-0000-000002910000}"/>
    <cellStyle name="Comma 4 2 3 5 2 4" xfId="32951" xr:uid="{00000000-0005-0000-0000-000003910000}"/>
    <cellStyle name="Comma 4 2 3 5 2 4 2" xfId="32952" xr:uid="{00000000-0005-0000-0000-000004910000}"/>
    <cellStyle name="Comma 4 2 3 5 2 4 3" xfId="32953" xr:uid="{00000000-0005-0000-0000-000005910000}"/>
    <cellStyle name="Comma 4 2 3 5 2 5" xfId="32954" xr:uid="{00000000-0005-0000-0000-000006910000}"/>
    <cellStyle name="Comma 4 2 3 5 2 5 2" xfId="32955" xr:uid="{00000000-0005-0000-0000-000007910000}"/>
    <cellStyle name="Comma 4 2 3 5 2 6" xfId="32956" xr:uid="{00000000-0005-0000-0000-000008910000}"/>
    <cellStyle name="Comma 4 2 3 5 2 6 2" xfId="32957" xr:uid="{00000000-0005-0000-0000-000009910000}"/>
    <cellStyle name="Comma 4 2 3 5 2 7" xfId="32958" xr:uid="{00000000-0005-0000-0000-00000A910000}"/>
    <cellStyle name="Comma 4 2 3 5 3" xfId="32959" xr:uid="{00000000-0005-0000-0000-00000B910000}"/>
    <cellStyle name="Comma 4 2 3 5 3 2" xfId="32960" xr:uid="{00000000-0005-0000-0000-00000C910000}"/>
    <cellStyle name="Comma 4 2 3 5 3 2 2" xfId="32961" xr:uid="{00000000-0005-0000-0000-00000D910000}"/>
    <cellStyle name="Comma 4 2 3 5 3 2 3" xfId="32962" xr:uid="{00000000-0005-0000-0000-00000E910000}"/>
    <cellStyle name="Comma 4 2 3 5 3 3" xfId="32963" xr:uid="{00000000-0005-0000-0000-00000F910000}"/>
    <cellStyle name="Comma 4 2 3 5 3 3 2" xfId="32964" xr:uid="{00000000-0005-0000-0000-000010910000}"/>
    <cellStyle name="Comma 4 2 3 5 3 4" xfId="32965" xr:uid="{00000000-0005-0000-0000-000011910000}"/>
    <cellStyle name="Comma 4 2 3 5 3 4 2" xfId="32966" xr:uid="{00000000-0005-0000-0000-000012910000}"/>
    <cellStyle name="Comma 4 2 3 5 3 5" xfId="32967" xr:uid="{00000000-0005-0000-0000-000013910000}"/>
    <cellStyle name="Comma 4 2 3 5 4" xfId="32968" xr:uid="{00000000-0005-0000-0000-000014910000}"/>
    <cellStyle name="Comma 4 2 3 5 4 2" xfId="32969" xr:uid="{00000000-0005-0000-0000-000015910000}"/>
    <cellStyle name="Comma 4 2 3 5 4 2 2" xfId="32970" xr:uid="{00000000-0005-0000-0000-000016910000}"/>
    <cellStyle name="Comma 4 2 3 5 4 2 3" xfId="32971" xr:uid="{00000000-0005-0000-0000-000017910000}"/>
    <cellStyle name="Comma 4 2 3 5 4 3" xfId="32972" xr:uid="{00000000-0005-0000-0000-000018910000}"/>
    <cellStyle name="Comma 4 2 3 5 4 4" xfId="32973" xr:uid="{00000000-0005-0000-0000-000019910000}"/>
    <cellStyle name="Comma 4 2 3 5 5" xfId="32974" xr:uid="{00000000-0005-0000-0000-00001A910000}"/>
    <cellStyle name="Comma 4 2 3 5 5 2" xfId="32975" xr:uid="{00000000-0005-0000-0000-00001B910000}"/>
    <cellStyle name="Comma 4 2 3 5 5 3" xfId="32976" xr:uid="{00000000-0005-0000-0000-00001C910000}"/>
    <cellStyle name="Comma 4 2 3 5 6" xfId="32977" xr:uid="{00000000-0005-0000-0000-00001D910000}"/>
    <cellStyle name="Comma 4 2 3 5 6 2" xfId="32978" xr:uid="{00000000-0005-0000-0000-00001E910000}"/>
    <cellStyle name="Comma 4 2 3 5 7" xfId="32979" xr:uid="{00000000-0005-0000-0000-00001F910000}"/>
    <cellStyle name="Comma 4 2 3 5 7 2" xfId="32980" xr:uid="{00000000-0005-0000-0000-000020910000}"/>
    <cellStyle name="Comma 4 2 3 5 8" xfId="32981" xr:uid="{00000000-0005-0000-0000-000021910000}"/>
    <cellStyle name="Comma 4 2 3 6" xfId="32982" xr:uid="{00000000-0005-0000-0000-000022910000}"/>
    <cellStyle name="Comma 4 2 3 6 2" xfId="32983" xr:uid="{00000000-0005-0000-0000-000023910000}"/>
    <cellStyle name="Comma 4 2 3 6 2 2" xfId="32984" xr:uid="{00000000-0005-0000-0000-000024910000}"/>
    <cellStyle name="Comma 4 2 3 6 2 2 2" xfId="32985" xr:uid="{00000000-0005-0000-0000-000025910000}"/>
    <cellStyle name="Comma 4 2 3 6 2 2 3" xfId="32986" xr:uid="{00000000-0005-0000-0000-000026910000}"/>
    <cellStyle name="Comma 4 2 3 6 2 3" xfId="32987" xr:uid="{00000000-0005-0000-0000-000027910000}"/>
    <cellStyle name="Comma 4 2 3 6 2 4" xfId="32988" xr:uid="{00000000-0005-0000-0000-000028910000}"/>
    <cellStyle name="Comma 4 2 3 6 3" xfId="32989" xr:uid="{00000000-0005-0000-0000-000029910000}"/>
    <cellStyle name="Comma 4 2 3 6 3 2" xfId="32990" xr:uid="{00000000-0005-0000-0000-00002A910000}"/>
    <cellStyle name="Comma 4 2 3 6 3 2 2" xfId="32991" xr:uid="{00000000-0005-0000-0000-00002B910000}"/>
    <cellStyle name="Comma 4 2 3 6 3 2 3" xfId="32992" xr:uid="{00000000-0005-0000-0000-00002C910000}"/>
    <cellStyle name="Comma 4 2 3 6 3 3" xfId="32993" xr:uid="{00000000-0005-0000-0000-00002D910000}"/>
    <cellStyle name="Comma 4 2 3 6 3 4" xfId="32994" xr:uid="{00000000-0005-0000-0000-00002E910000}"/>
    <cellStyle name="Comma 4 2 3 6 4" xfId="32995" xr:uid="{00000000-0005-0000-0000-00002F910000}"/>
    <cellStyle name="Comma 4 2 3 6 4 2" xfId="32996" xr:uid="{00000000-0005-0000-0000-000030910000}"/>
    <cellStyle name="Comma 4 2 3 6 4 3" xfId="32997" xr:uid="{00000000-0005-0000-0000-000031910000}"/>
    <cellStyle name="Comma 4 2 3 6 5" xfId="32998" xr:uid="{00000000-0005-0000-0000-000032910000}"/>
    <cellStyle name="Comma 4 2 3 6 5 2" xfId="32999" xr:uid="{00000000-0005-0000-0000-000033910000}"/>
    <cellStyle name="Comma 4 2 3 6 6" xfId="33000" xr:uid="{00000000-0005-0000-0000-000034910000}"/>
    <cellStyle name="Comma 4 2 3 6 6 2" xfId="33001" xr:uid="{00000000-0005-0000-0000-000035910000}"/>
    <cellStyle name="Comma 4 2 3 6 7" xfId="33002" xr:uid="{00000000-0005-0000-0000-000036910000}"/>
    <cellStyle name="Comma 4 2 3 7" xfId="33003" xr:uid="{00000000-0005-0000-0000-000037910000}"/>
    <cellStyle name="Comma 4 2 3 7 2" xfId="33004" xr:uid="{00000000-0005-0000-0000-000038910000}"/>
    <cellStyle name="Comma 4 2 3 7 2 2" xfId="33005" xr:uid="{00000000-0005-0000-0000-000039910000}"/>
    <cellStyle name="Comma 4 2 3 7 2 3" xfId="33006" xr:uid="{00000000-0005-0000-0000-00003A910000}"/>
    <cellStyle name="Comma 4 2 3 7 3" xfId="33007" xr:uid="{00000000-0005-0000-0000-00003B910000}"/>
    <cellStyle name="Comma 4 2 3 7 3 2" xfId="33008" xr:uid="{00000000-0005-0000-0000-00003C910000}"/>
    <cellStyle name="Comma 4 2 3 7 4" xfId="33009" xr:uid="{00000000-0005-0000-0000-00003D910000}"/>
    <cellStyle name="Comma 4 2 3 7 4 2" xfId="33010" xr:uid="{00000000-0005-0000-0000-00003E910000}"/>
    <cellStyle name="Comma 4 2 3 7 5" xfId="33011" xr:uid="{00000000-0005-0000-0000-00003F910000}"/>
    <cellStyle name="Comma 4 2 3 8" xfId="33012" xr:uid="{00000000-0005-0000-0000-000040910000}"/>
    <cellStyle name="Comma 4 2 3 8 2" xfId="33013" xr:uid="{00000000-0005-0000-0000-000041910000}"/>
    <cellStyle name="Comma 4 2 3 8 2 2" xfId="33014" xr:uid="{00000000-0005-0000-0000-000042910000}"/>
    <cellStyle name="Comma 4 2 3 8 2 3" xfId="33015" xr:uid="{00000000-0005-0000-0000-000043910000}"/>
    <cellStyle name="Comma 4 2 3 8 3" xfId="33016" xr:uid="{00000000-0005-0000-0000-000044910000}"/>
    <cellStyle name="Comma 4 2 3 8 4" xfId="33017" xr:uid="{00000000-0005-0000-0000-000045910000}"/>
    <cellStyle name="Comma 4 2 3 9" xfId="33018" xr:uid="{00000000-0005-0000-0000-000046910000}"/>
    <cellStyle name="Comma 4 2 3 9 2" xfId="33019" xr:uid="{00000000-0005-0000-0000-000047910000}"/>
    <cellStyle name="Comma 4 2 3 9 3" xfId="33020" xr:uid="{00000000-0005-0000-0000-000048910000}"/>
    <cellStyle name="Comma 4 2 4" xfId="33021" xr:uid="{00000000-0005-0000-0000-000049910000}"/>
    <cellStyle name="Comma 4 2 4 10" xfId="33022" xr:uid="{00000000-0005-0000-0000-00004A910000}"/>
    <cellStyle name="Comma 4 2 4 2" xfId="33023" xr:uid="{00000000-0005-0000-0000-00004B910000}"/>
    <cellStyle name="Comma 4 2 4 2 2" xfId="33024" xr:uid="{00000000-0005-0000-0000-00004C910000}"/>
    <cellStyle name="Comma 4 2 4 2 2 2" xfId="33025" xr:uid="{00000000-0005-0000-0000-00004D910000}"/>
    <cellStyle name="Comma 4 2 4 2 2 2 2" xfId="33026" xr:uid="{00000000-0005-0000-0000-00004E910000}"/>
    <cellStyle name="Comma 4 2 4 2 2 2 2 2" xfId="33027" xr:uid="{00000000-0005-0000-0000-00004F910000}"/>
    <cellStyle name="Comma 4 2 4 2 2 2 2 3" xfId="33028" xr:uid="{00000000-0005-0000-0000-000050910000}"/>
    <cellStyle name="Comma 4 2 4 2 2 2 3" xfId="33029" xr:uid="{00000000-0005-0000-0000-000051910000}"/>
    <cellStyle name="Comma 4 2 4 2 2 2 4" xfId="33030" xr:uid="{00000000-0005-0000-0000-000052910000}"/>
    <cellStyle name="Comma 4 2 4 2 2 3" xfId="33031" xr:uid="{00000000-0005-0000-0000-000053910000}"/>
    <cellStyle name="Comma 4 2 4 2 2 3 2" xfId="33032" xr:uid="{00000000-0005-0000-0000-000054910000}"/>
    <cellStyle name="Comma 4 2 4 2 2 3 2 2" xfId="33033" xr:uid="{00000000-0005-0000-0000-000055910000}"/>
    <cellStyle name="Comma 4 2 4 2 2 3 2 3" xfId="33034" xr:uid="{00000000-0005-0000-0000-000056910000}"/>
    <cellStyle name="Comma 4 2 4 2 2 3 3" xfId="33035" xr:uid="{00000000-0005-0000-0000-000057910000}"/>
    <cellStyle name="Comma 4 2 4 2 2 3 4" xfId="33036" xr:uid="{00000000-0005-0000-0000-000058910000}"/>
    <cellStyle name="Comma 4 2 4 2 2 4" xfId="33037" xr:uid="{00000000-0005-0000-0000-000059910000}"/>
    <cellStyle name="Comma 4 2 4 2 2 4 2" xfId="33038" xr:uid="{00000000-0005-0000-0000-00005A910000}"/>
    <cellStyle name="Comma 4 2 4 2 2 4 3" xfId="33039" xr:uid="{00000000-0005-0000-0000-00005B910000}"/>
    <cellStyle name="Comma 4 2 4 2 2 5" xfId="33040" xr:uid="{00000000-0005-0000-0000-00005C910000}"/>
    <cellStyle name="Comma 4 2 4 2 2 5 2" xfId="33041" xr:uid="{00000000-0005-0000-0000-00005D910000}"/>
    <cellStyle name="Comma 4 2 4 2 2 6" xfId="33042" xr:uid="{00000000-0005-0000-0000-00005E910000}"/>
    <cellStyle name="Comma 4 2 4 2 2 6 2" xfId="33043" xr:uid="{00000000-0005-0000-0000-00005F910000}"/>
    <cellStyle name="Comma 4 2 4 2 2 7" xfId="33044" xr:uid="{00000000-0005-0000-0000-000060910000}"/>
    <cellStyle name="Comma 4 2 4 2 3" xfId="33045" xr:uid="{00000000-0005-0000-0000-000061910000}"/>
    <cellStyle name="Comma 4 2 4 2 3 2" xfId="33046" xr:uid="{00000000-0005-0000-0000-000062910000}"/>
    <cellStyle name="Comma 4 2 4 2 3 2 2" xfId="33047" xr:uid="{00000000-0005-0000-0000-000063910000}"/>
    <cellStyle name="Comma 4 2 4 2 3 2 3" xfId="33048" xr:uid="{00000000-0005-0000-0000-000064910000}"/>
    <cellStyle name="Comma 4 2 4 2 3 3" xfId="33049" xr:uid="{00000000-0005-0000-0000-000065910000}"/>
    <cellStyle name="Comma 4 2 4 2 3 3 2" xfId="33050" xr:uid="{00000000-0005-0000-0000-000066910000}"/>
    <cellStyle name="Comma 4 2 4 2 3 4" xfId="33051" xr:uid="{00000000-0005-0000-0000-000067910000}"/>
    <cellStyle name="Comma 4 2 4 2 3 4 2" xfId="33052" xr:uid="{00000000-0005-0000-0000-000068910000}"/>
    <cellStyle name="Comma 4 2 4 2 3 5" xfId="33053" xr:uid="{00000000-0005-0000-0000-000069910000}"/>
    <cellStyle name="Comma 4 2 4 2 4" xfId="33054" xr:uid="{00000000-0005-0000-0000-00006A910000}"/>
    <cellStyle name="Comma 4 2 4 2 4 2" xfId="33055" xr:uid="{00000000-0005-0000-0000-00006B910000}"/>
    <cellStyle name="Comma 4 2 4 2 4 2 2" xfId="33056" xr:uid="{00000000-0005-0000-0000-00006C910000}"/>
    <cellStyle name="Comma 4 2 4 2 4 2 3" xfId="33057" xr:uid="{00000000-0005-0000-0000-00006D910000}"/>
    <cellStyle name="Comma 4 2 4 2 4 3" xfId="33058" xr:uid="{00000000-0005-0000-0000-00006E910000}"/>
    <cellStyle name="Comma 4 2 4 2 4 4" xfId="33059" xr:uid="{00000000-0005-0000-0000-00006F910000}"/>
    <cellStyle name="Comma 4 2 4 2 5" xfId="33060" xr:uid="{00000000-0005-0000-0000-000070910000}"/>
    <cellStyle name="Comma 4 2 4 2 5 2" xfId="33061" xr:uid="{00000000-0005-0000-0000-000071910000}"/>
    <cellStyle name="Comma 4 2 4 2 5 3" xfId="33062" xr:uid="{00000000-0005-0000-0000-000072910000}"/>
    <cellStyle name="Comma 4 2 4 2 6" xfId="33063" xr:uid="{00000000-0005-0000-0000-000073910000}"/>
    <cellStyle name="Comma 4 2 4 2 6 2" xfId="33064" xr:uid="{00000000-0005-0000-0000-000074910000}"/>
    <cellStyle name="Comma 4 2 4 2 7" xfId="33065" xr:uid="{00000000-0005-0000-0000-000075910000}"/>
    <cellStyle name="Comma 4 2 4 2 7 2" xfId="33066" xr:uid="{00000000-0005-0000-0000-000076910000}"/>
    <cellStyle name="Comma 4 2 4 2 8" xfId="33067" xr:uid="{00000000-0005-0000-0000-000077910000}"/>
    <cellStyle name="Comma 4 2 4 3" xfId="33068" xr:uid="{00000000-0005-0000-0000-000078910000}"/>
    <cellStyle name="Comma 4 2 4 3 2" xfId="33069" xr:uid="{00000000-0005-0000-0000-000079910000}"/>
    <cellStyle name="Comma 4 2 4 3 2 2" xfId="33070" xr:uid="{00000000-0005-0000-0000-00007A910000}"/>
    <cellStyle name="Comma 4 2 4 3 2 2 2" xfId="33071" xr:uid="{00000000-0005-0000-0000-00007B910000}"/>
    <cellStyle name="Comma 4 2 4 3 2 2 2 2" xfId="33072" xr:uid="{00000000-0005-0000-0000-00007C910000}"/>
    <cellStyle name="Comma 4 2 4 3 2 2 2 3" xfId="33073" xr:uid="{00000000-0005-0000-0000-00007D910000}"/>
    <cellStyle name="Comma 4 2 4 3 2 2 3" xfId="33074" xr:uid="{00000000-0005-0000-0000-00007E910000}"/>
    <cellStyle name="Comma 4 2 4 3 2 2 4" xfId="33075" xr:uid="{00000000-0005-0000-0000-00007F910000}"/>
    <cellStyle name="Comma 4 2 4 3 2 3" xfId="33076" xr:uid="{00000000-0005-0000-0000-000080910000}"/>
    <cellStyle name="Comma 4 2 4 3 2 3 2" xfId="33077" xr:uid="{00000000-0005-0000-0000-000081910000}"/>
    <cellStyle name="Comma 4 2 4 3 2 3 2 2" xfId="33078" xr:uid="{00000000-0005-0000-0000-000082910000}"/>
    <cellStyle name="Comma 4 2 4 3 2 3 2 3" xfId="33079" xr:uid="{00000000-0005-0000-0000-000083910000}"/>
    <cellStyle name="Comma 4 2 4 3 2 3 3" xfId="33080" xr:uid="{00000000-0005-0000-0000-000084910000}"/>
    <cellStyle name="Comma 4 2 4 3 2 3 4" xfId="33081" xr:uid="{00000000-0005-0000-0000-000085910000}"/>
    <cellStyle name="Comma 4 2 4 3 2 4" xfId="33082" xr:uid="{00000000-0005-0000-0000-000086910000}"/>
    <cellStyle name="Comma 4 2 4 3 2 4 2" xfId="33083" xr:uid="{00000000-0005-0000-0000-000087910000}"/>
    <cellStyle name="Comma 4 2 4 3 2 4 3" xfId="33084" xr:uid="{00000000-0005-0000-0000-000088910000}"/>
    <cellStyle name="Comma 4 2 4 3 2 5" xfId="33085" xr:uid="{00000000-0005-0000-0000-000089910000}"/>
    <cellStyle name="Comma 4 2 4 3 2 5 2" xfId="33086" xr:uid="{00000000-0005-0000-0000-00008A910000}"/>
    <cellStyle name="Comma 4 2 4 3 2 6" xfId="33087" xr:uid="{00000000-0005-0000-0000-00008B910000}"/>
    <cellStyle name="Comma 4 2 4 3 2 6 2" xfId="33088" xr:uid="{00000000-0005-0000-0000-00008C910000}"/>
    <cellStyle name="Comma 4 2 4 3 2 7" xfId="33089" xr:uid="{00000000-0005-0000-0000-00008D910000}"/>
    <cellStyle name="Comma 4 2 4 3 3" xfId="33090" xr:uid="{00000000-0005-0000-0000-00008E910000}"/>
    <cellStyle name="Comma 4 2 4 3 3 2" xfId="33091" xr:uid="{00000000-0005-0000-0000-00008F910000}"/>
    <cellStyle name="Comma 4 2 4 3 3 2 2" xfId="33092" xr:uid="{00000000-0005-0000-0000-000090910000}"/>
    <cellStyle name="Comma 4 2 4 3 3 2 3" xfId="33093" xr:uid="{00000000-0005-0000-0000-000091910000}"/>
    <cellStyle name="Comma 4 2 4 3 3 3" xfId="33094" xr:uid="{00000000-0005-0000-0000-000092910000}"/>
    <cellStyle name="Comma 4 2 4 3 3 3 2" xfId="33095" xr:uid="{00000000-0005-0000-0000-000093910000}"/>
    <cellStyle name="Comma 4 2 4 3 3 4" xfId="33096" xr:uid="{00000000-0005-0000-0000-000094910000}"/>
    <cellStyle name="Comma 4 2 4 3 3 4 2" xfId="33097" xr:uid="{00000000-0005-0000-0000-000095910000}"/>
    <cellStyle name="Comma 4 2 4 3 3 5" xfId="33098" xr:uid="{00000000-0005-0000-0000-000096910000}"/>
    <cellStyle name="Comma 4 2 4 3 4" xfId="33099" xr:uid="{00000000-0005-0000-0000-000097910000}"/>
    <cellStyle name="Comma 4 2 4 3 4 2" xfId="33100" xr:uid="{00000000-0005-0000-0000-000098910000}"/>
    <cellStyle name="Comma 4 2 4 3 4 2 2" xfId="33101" xr:uid="{00000000-0005-0000-0000-000099910000}"/>
    <cellStyle name="Comma 4 2 4 3 4 2 3" xfId="33102" xr:uid="{00000000-0005-0000-0000-00009A910000}"/>
    <cellStyle name="Comma 4 2 4 3 4 3" xfId="33103" xr:uid="{00000000-0005-0000-0000-00009B910000}"/>
    <cellStyle name="Comma 4 2 4 3 4 4" xfId="33104" xr:uid="{00000000-0005-0000-0000-00009C910000}"/>
    <cellStyle name="Comma 4 2 4 3 5" xfId="33105" xr:uid="{00000000-0005-0000-0000-00009D910000}"/>
    <cellStyle name="Comma 4 2 4 3 5 2" xfId="33106" xr:uid="{00000000-0005-0000-0000-00009E910000}"/>
    <cellStyle name="Comma 4 2 4 3 5 3" xfId="33107" xr:uid="{00000000-0005-0000-0000-00009F910000}"/>
    <cellStyle name="Comma 4 2 4 3 6" xfId="33108" xr:uid="{00000000-0005-0000-0000-0000A0910000}"/>
    <cellStyle name="Comma 4 2 4 3 6 2" xfId="33109" xr:uid="{00000000-0005-0000-0000-0000A1910000}"/>
    <cellStyle name="Comma 4 2 4 3 7" xfId="33110" xr:uid="{00000000-0005-0000-0000-0000A2910000}"/>
    <cellStyle name="Comma 4 2 4 3 7 2" xfId="33111" xr:uid="{00000000-0005-0000-0000-0000A3910000}"/>
    <cellStyle name="Comma 4 2 4 3 8" xfId="33112" xr:uid="{00000000-0005-0000-0000-0000A4910000}"/>
    <cellStyle name="Comma 4 2 4 4" xfId="33113" xr:uid="{00000000-0005-0000-0000-0000A5910000}"/>
    <cellStyle name="Comma 4 2 4 4 2" xfId="33114" xr:uid="{00000000-0005-0000-0000-0000A6910000}"/>
    <cellStyle name="Comma 4 2 4 4 2 2" xfId="33115" xr:uid="{00000000-0005-0000-0000-0000A7910000}"/>
    <cellStyle name="Comma 4 2 4 4 2 2 2" xfId="33116" xr:uid="{00000000-0005-0000-0000-0000A8910000}"/>
    <cellStyle name="Comma 4 2 4 4 2 2 3" xfId="33117" xr:uid="{00000000-0005-0000-0000-0000A9910000}"/>
    <cellStyle name="Comma 4 2 4 4 2 3" xfId="33118" xr:uid="{00000000-0005-0000-0000-0000AA910000}"/>
    <cellStyle name="Comma 4 2 4 4 2 4" xfId="33119" xr:uid="{00000000-0005-0000-0000-0000AB910000}"/>
    <cellStyle name="Comma 4 2 4 4 3" xfId="33120" xr:uid="{00000000-0005-0000-0000-0000AC910000}"/>
    <cellStyle name="Comma 4 2 4 4 3 2" xfId="33121" xr:uid="{00000000-0005-0000-0000-0000AD910000}"/>
    <cellStyle name="Comma 4 2 4 4 3 2 2" xfId="33122" xr:uid="{00000000-0005-0000-0000-0000AE910000}"/>
    <cellStyle name="Comma 4 2 4 4 3 2 3" xfId="33123" xr:uid="{00000000-0005-0000-0000-0000AF910000}"/>
    <cellStyle name="Comma 4 2 4 4 3 3" xfId="33124" xr:uid="{00000000-0005-0000-0000-0000B0910000}"/>
    <cellStyle name="Comma 4 2 4 4 3 4" xfId="33125" xr:uid="{00000000-0005-0000-0000-0000B1910000}"/>
    <cellStyle name="Comma 4 2 4 4 4" xfId="33126" xr:uid="{00000000-0005-0000-0000-0000B2910000}"/>
    <cellStyle name="Comma 4 2 4 4 4 2" xfId="33127" xr:uid="{00000000-0005-0000-0000-0000B3910000}"/>
    <cellStyle name="Comma 4 2 4 4 4 3" xfId="33128" xr:uid="{00000000-0005-0000-0000-0000B4910000}"/>
    <cellStyle name="Comma 4 2 4 4 5" xfId="33129" xr:uid="{00000000-0005-0000-0000-0000B5910000}"/>
    <cellStyle name="Comma 4 2 4 4 5 2" xfId="33130" xr:uid="{00000000-0005-0000-0000-0000B6910000}"/>
    <cellStyle name="Comma 4 2 4 4 6" xfId="33131" xr:uid="{00000000-0005-0000-0000-0000B7910000}"/>
    <cellStyle name="Comma 4 2 4 4 6 2" xfId="33132" xr:uid="{00000000-0005-0000-0000-0000B8910000}"/>
    <cellStyle name="Comma 4 2 4 4 7" xfId="33133" xr:uid="{00000000-0005-0000-0000-0000B9910000}"/>
    <cellStyle name="Comma 4 2 4 5" xfId="33134" xr:uid="{00000000-0005-0000-0000-0000BA910000}"/>
    <cellStyle name="Comma 4 2 4 5 2" xfId="33135" xr:uid="{00000000-0005-0000-0000-0000BB910000}"/>
    <cellStyle name="Comma 4 2 4 5 2 2" xfId="33136" xr:uid="{00000000-0005-0000-0000-0000BC910000}"/>
    <cellStyle name="Comma 4 2 4 5 2 3" xfId="33137" xr:uid="{00000000-0005-0000-0000-0000BD910000}"/>
    <cellStyle name="Comma 4 2 4 5 3" xfId="33138" xr:uid="{00000000-0005-0000-0000-0000BE910000}"/>
    <cellStyle name="Comma 4 2 4 5 3 2" xfId="33139" xr:uid="{00000000-0005-0000-0000-0000BF910000}"/>
    <cellStyle name="Comma 4 2 4 5 4" xfId="33140" xr:uid="{00000000-0005-0000-0000-0000C0910000}"/>
    <cellStyle name="Comma 4 2 4 5 4 2" xfId="33141" xr:uid="{00000000-0005-0000-0000-0000C1910000}"/>
    <cellStyle name="Comma 4 2 4 5 5" xfId="33142" xr:uid="{00000000-0005-0000-0000-0000C2910000}"/>
    <cellStyle name="Comma 4 2 4 6" xfId="33143" xr:uid="{00000000-0005-0000-0000-0000C3910000}"/>
    <cellStyle name="Comma 4 2 4 6 2" xfId="33144" xr:uid="{00000000-0005-0000-0000-0000C4910000}"/>
    <cellStyle name="Comma 4 2 4 6 2 2" xfId="33145" xr:uid="{00000000-0005-0000-0000-0000C5910000}"/>
    <cellStyle name="Comma 4 2 4 6 2 3" xfId="33146" xr:uid="{00000000-0005-0000-0000-0000C6910000}"/>
    <cellStyle name="Comma 4 2 4 6 3" xfId="33147" xr:uid="{00000000-0005-0000-0000-0000C7910000}"/>
    <cellStyle name="Comma 4 2 4 6 4" xfId="33148" xr:uid="{00000000-0005-0000-0000-0000C8910000}"/>
    <cellStyle name="Comma 4 2 4 7" xfId="33149" xr:uid="{00000000-0005-0000-0000-0000C9910000}"/>
    <cellStyle name="Comma 4 2 4 7 2" xfId="33150" xr:uid="{00000000-0005-0000-0000-0000CA910000}"/>
    <cellStyle name="Comma 4 2 4 7 3" xfId="33151" xr:uid="{00000000-0005-0000-0000-0000CB910000}"/>
    <cellStyle name="Comma 4 2 4 8" xfId="33152" xr:uid="{00000000-0005-0000-0000-0000CC910000}"/>
    <cellStyle name="Comma 4 2 4 8 2" xfId="33153" xr:uid="{00000000-0005-0000-0000-0000CD910000}"/>
    <cellStyle name="Comma 4 2 4 9" xfId="33154" xr:uid="{00000000-0005-0000-0000-0000CE910000}"/>
    <cellStyle name="Comma 4 2 4 9 2" xfId="33155" xr:uid="{00000000-0005-0000-0000-0000CF910000}"/>
    <cellStyle name="Comma 4 2 5" xfId="33156" xr:uid="{00000000-0005-0000-0000-0000D0910000}"/>
    <cellStyle name="Comma 4 2 5 10" xfId="33157" xr:uid="{00000000-0005-0000-0000-0000D1910000}"/>
    <cellStyle name="Comma 4 2 5 2" xfId="33158" xr:uid="{00000000-0005-0000-0000-0000D2910000}"/>
    <cellStyle name="Comma 4 2 5 2 2" xfId="33159" xr:uid="{00000000-0005-0000-0000-0000D3910000}"/>
    <cellStyle name="Comma 4 2 5 2 2 2" xfId="33160" xr:uid="{00000000-0005-0000-0000-0000D4910000}"/>
    <cellStyle name="Comma 4 2 5 2 2 2 2" xfId="33161" xr:uid="{00000000-0005-0000-0000-0000D5910000}"/>
    <cellStyle name="Comma 4 2 5 2 2 2 2 2" xfId="33162" xr:uid="{00000000-0005-0000-0000-0000D6910000}"/>
    <cellStyle name="Comma 4 2 5 2 2 2 2 3" xfId="33163" xr:uid="{00000000-0005-0000-0000-0000D7910000}"/>
    <cellStyle name="Comma 4 2 5 2 2 2 3" xfId="33164" xr:uid="{00000000-0005-0000-0000-0000D8910000}"/>
    <cellStyle name="Comma 4 2 5 2 2 2 4" xfId="33165" xr:uid="{00000000-0005-0000-0000-0000D9910000}"/>
    <cellStyle name="Comma 4 2 5 2 2 3" xfId="33166" xr:uid="{00000000-0005-0000-0000-0000DA910000}"/>
    <cellStyle name="Comma 4 2 5 2 2 3 2" xfId="33167" xr:uid="{00000000-0005-0000-0000-0000DB910000}"/>
    <cellStyle name="Comma 4 2 5 2 2 3 2 2" xfId="33168" xr:uid="{00000000-0005-0000-0000-0000DC910000}"/>
    <cellStyle name="Comma 4 2 5 2 2 3 2 3" xfId="33169" xr:uid="{00000000-0005-0000-0000-0000DD910000}"/>
    <cellStyle name="Comma 4 2 5 2 2 3 3" xfId="33170" xr:uid="{00000000-0005-0000-0000-0000DE910000}"/>
    <cellStyle name="Comma 4 2 5 2 2 3 4" xfId="33171" xr:uid="{00000000-0005-0000-0000-0000DF910000}"/>
    <cellStyle name="Comma 4 2 5 2 2 4" xfId="33172" xr:uid="{00000000-0005-0000-0000-0000E0910000}"/>
    <cellStyle name="Comma 4 2 5 2 2 4 2" xfId="33173" xr:uid="{00000000-0005-0000-0000-0000E1910000}"/>
    <cellStyle name="Comma 4 2 5 2 2 4 3" xfId="33174" xr:uid="{00000000-0005-0000-0000-0000E2910000}"/>
    <cellStyle name="Comma 4 2 5 2 2 5" xfId="33175" xr:uid="{00000000-0005-0000-0000-0000E3910000}"/>
    <cellStyle name="Comma 4 2 5 2 2 5 2" xfId="33176" xr:uid="{00000000-0005-0000-0000-0000E4910000}"/>
    <cellStyle name="Comma 4 2 5 2 2 6" xfId="33177" xr:uid="{00000000-0005-0000-0000-0000E5910000}"/>
    <cellStyle name="Comma 4 2 5 2 2 6 2" xfId="33178" xr:uid="{00000000-0005-0000-0000-0000E6910000}"/>
    <cellStyle name="Comma 4 2 5 2 2 7" xfId="33179" xr:uid="{00000000-0005-0000-0000-0000E7910000}"/>
    <cellStyle name="Comma 4 2 5 2 3" xfId="33180" xr:uid="{00000000-0005-0000-0000-0000E8910000}"/>
    <cellStyle name="Comma 4 2 5 2 3 2" xfId="33181" xr:uid="{00000000-0005-0000-0000-0000E9910000}"/>
    <cellStyle name="Comma 4 2 5 2 3 2 2" xfId="33182" xr:uid="{00000000-0005-0000-0000-0000EA910000}"/>
    <cellStyle name="Comma 4 2 5 2 3 2 3" xfId="33183" xr:uid="{00000000-0005-0000-0000-0000EB910000}"/>
    <cellStyle name="Comma 4 2 5 2 3 3" xfId="33184" xr:uid="{00000000-0005-0000-0000-0000EC910000}"/>
    <cellStyle name="Comma 4 2 5 2 3 3 2" xfId="33185" xr:uid="{00000000-0005-0000-0000-0000ED910000}"/>
    <cellStyle name="Comma 4 2 5 2 3 4" xfId="33186" xr:uid="{00000000-0005-0000-0000-0000EE910000}"/>
    <cellStyle name="Comma 4 2 5 2 3 4 2" xfId="33187" xr:uid="{00000000-0005-0000-0000-0000EF910000}"/>
    <cellStyle name="Comma 4 2 5 2 3 5" xfId="33188" xr:uid="{00000000-0005-0000-0000-0000F0910000}"/>
    <cellStyle name="Comma 4 2 5 2 4" xfId="33189" xr:uid="{00000000-0005-0000-0000-0000F1910000}"/>
    <cellStyle name="Comma 4 2 5 2 4 2" xfId="33190" xr:uid="{00000000-0005-0000-0000-0000F2910000}"/>
    <cellStyle name="Comma 4 2 5 2 4 2 2" xfId="33191" xr:uid="{00000000-0005-0000-0000-0000F3910000}"/>
    <cellStyle name="Comma 4 2 5 2 4 2 3" xfId="33192" xr:uid="{00000000-0005-0000-0000-0000F4910000}"/>
    <cellStyle name="Comma 4 2 5 2 4 3" xfId="33193" xr:uid="{00000000-0005-0000-0000-0000F5910000}"/>
    <cellStyle name="Comma 4 2 5 2 4 4" xfId="33194" xr:uid="{00000000-0005-0000-0000-0000F6910000}"/>
    <cellStyle name="Comma 4 2 5 2 5" xfId="33195" xr:uid="{00000000-0005-0000-0000-0000F7910000}"/>
    <cellStyle name="Comma 4 2 5 2 5 2" xfId="33196" xr:uid="{00000000-0005-0000-0000-0000F8910000}"/>
    <cellStyle name="Comma 4 2 5 2 5 3" xfId="33197" xr:uid="{00000000-0005-0000-0000-0000F9910000}"/>
    <cellStyle name="Comma 4 2 5 2 6" xfId="33198" xr:uid="{00000000-0005-0000-0000-0000FA910000}"/>
    <cellStyle name="Comma 4 2 5 2 6 2" xfId="33199" xr:uid="{00000000-0005-0000-0000-0000FB910000}"/>
    <cellStyle name="Comma 4 2 5 2 7" xfId="33200" xr:uid="{00000000-0005-0000-0000-0000FC910000}"/>
    <cellStyle name="Comma 4 2 5 2 7 2" xfId="33201" xr:uid="{00000000-0005-0000-0000-0000FD910000}"/>
    <cellStyle name="Comma 4 2 5 2 8" xfId="33202" xr:uid="{00000000-0005-0000-0000-0000FE910000}"/>
    <cellStyle name="Comma 4 2 5 3" xfId="33203" xr:uid="{00000000-0005-0000-0000-0000FF910000}"/>
    <cellStyle name="Comma 4 2 5 3 2" xfId="33204" xr:uid="{00000000-0005-0000-0000-000000920000}"/>
    <cellStyle name="Comma 4 2 5 3 2 2" xfId="33205" xr:uid="{00000000-0005-0000-0000-000001920000}"/>
    <cellStyle name="Comma 4 2 5 3 2 2 2" xfId="33206" xr:uid="{00000000-0005-0000-0000-000002920000}"/>
    <cellStyle name="Comma 4 2 5 3 2 2 2 2" xfId="33207" xr:uid="{00000000-0005-0000-0000-000003920000}"/>
    <cellStyle name="Comma 4 2 5 3 2 2 2 3" xfId="33208" xr:uid="{00000000-0005-0000-0000-000004920000}"/>
    <cellStyle name="Comma 4 2 5 3 2 2 3" xfId="33209" xr:uid="{00000000-0005-0000-0000-000005920000}"/>
    <cellStyle name="Comma 4 2 5 3 2 2 4" xfId="33210" xr:uid="{00000000-0005-0000-0000-000006920000}"/>
    <cellStyle name="Comma 4 2 5 3 2 3" xfId="33211" xr:uid="{00000000-0005-0000-0000-000007920000}"/>
    <cellStyle name="Comma 4 2 5 3 2 3 2" xfId="33212" xr:uid="{00000000-0005-0000-0000-000008920000}"/>
    <cellStyle name="Comma 4 2 5 3 2 3 2 2" xfId="33213" xr:uid="{00000000-0005-0000-0000-000009920000}"/>
    <cellStyle name="Comma 4 2 5 3 2 3 2 3" xfId="33214" xr:uid="{00000000-0005-0000-0000-00000A920000}"/>
    <cellStyle name="Comma 4 2 5 3 2 3 3" xfId="33215" xr:uid="{00000000-0005-0000-0000-00000B920000}"/>
    <cellStyle name="Comma 4 2 5 3 2 3 4" xfId="33216" xr:uid="{00000000-0005-0000-0000-00000C920000}"/>
    <cellStyle name="Comma 4 2 5 3 2 4" xfId="33217" xr:uid="{00000000-0005-0000-0000-00000D920000}"/>
    <cellStyle name="Comma 4 2 5 3 2 4 2" xfId="33218" xr:uid="{00000000-0005-0000-0000-00000E920000}"/>
    <cellStyle name="Comma 4 2 5 3 2 4 3" xfId="33219" xr:uid="{00000000-0005-0000-0000-00000F920000}"/>
    <cellStyle name="Comma 4 2 5 3 2 5" xfId="33220" xr:uid="{00000000-0005-0000-0000-000010920000}"/>
    <cellStyle name="Comma 4 2 5 3 2 5 2" xfId="33221" xr:uid="{00000000-0005-0000-0000-000011920000}"/>
    <cellStyle name="Comma 4 2 5 3 2 6" xfId="33222" xr:uid="{00000000-0005-0000-0000-000012920000}"/>
    <cellStyle name="Comma 4 2 5 3 2 6 2" xfId="33223" xr:uid="{00000000-0005-0000-0000-000013920000}"/>
    <cellStyle name="Comma 4 2 5 3 2 7" xfId="33224" xr:uid="{00000000-0005-0000-0000-000014920000}"/>
    <cellStyle name="Comma 4 2 5 3 3" xfId="33225" xr:uid="{00000000-0005-0000-0000-000015920000}"/>
    <cellStyle name="Comma 4 2 5 3 3 2" xfId="33226" xr:uid="{00000000-0005-0000-0000-000016920000}"/>
    <cellStyle name="Comma 4 2 5 3 3 2 2" xfId="33227" xr:uid="{00000000-0005-0000-0000-000017920000}"/>
    <cellStyle name="Comma 4 2 5 3 3 2 3" xfId="33228" xr:uid="{00000000-0005-0000-0000-000018920000}"/>
    <cellStyle name="Comma 4 2 5 3 3 3" xfId="33229" xr:uid="{00000000-0005-0000-0000-000019920000}"/>
    <cellStyle name="Comma 4 2 5 3 3 3 2" xfId="33230" xr:uid="{00000000-0005-0000-0000-00001A920000}"/>
    <cellStyle name="Comma 4 2 5 3 3 4" xfId="33231" xr:uid="{00000000-0005-0000-0000-00001B920000}"/>
    <cellStyle name="Comma 4 2 5 3 3 4 2" xfId="33232" xr:uid="{00000000-0005-0000-0000-00001C920000}"/>
    <cellStyle name="Comma 4 2 5 3 3 5" xfId="33233" xr:uid="{00000000-0005-0000-0000-00001D920000}"/>
    <cellStyle name="Comma 4 2 5 3 4" xfId="33234" xr:uid="{00000000-0005-0000-0000-00001E920000}"/>
    <cellStyle name="Comma 4 2 5 3 4 2" xfId="33235" xr:uid="{00000000-0005-0000-0000-00001F920000}"/>
    <cellStyle name="Comma 4 2 5 3 4 2 2" xfId="33236" xr:uid="{00000000-0005-0000-0000-000020920000}"/>
    <cellStyle name="Comma 4 2 5 3 4 2 3" xfId="33237" xr:uid="{00000000-0005-0000-0000-000021920000}"/>
    <cellStyle name="Comma 4 2 5 3 4 3" xfId="33238" xr:uid="{00000000-0005-0000-0000-000022920000}"/>
    <cellStyle name="Comma 4 2 5 3 4 4" xfId="33239" xr:uid="{00000000-0005-0000-0000-000023920000}"/>
    <cellStyle name="Comma 4 2 5 3 5" xfId="33240" xr:uid="{00000000-0005-0000-0000-000024920000}"/>
    <cellStyle name="Comma 4 2 5 3 5 2" xfId="33241" xr:uid="{00000000-0005-0000-0000-000025920000}"/>
    <cellStyle name="Comma 4 2 5 3 5 3" xfId="33242" xr:uid="{00000000-0005-0000-0000-000026920000}"/>
    <cellStyle name="Comma 4 2 5 3 6" xfId="33243" xr:uid="{00000000-0005-0000-0000-000027920000}"/>
    <cellStyle name="Comma 4 2 5 3 6 2" xfId="33244" xr:uid="{00000000-0005-0000-0000-000028920000}"/>
    <cellStyle name="Comma 4 2 5 3 7" xfId="33245" xr:uid="{00000000-0005-0000-0000-000029920000}"/>
    <cellStyle name="Comma 4 2 5 3 7 2" xfId="33246" xr:uid="{00000000-0005-0000-0000-00002A920000}"/>
    <cellStyle name="Comma 4 2 5 3 8" xfId="33247" xr:uid="{00000000-0005-0000-0000-00002B920000}"/>
    <cellStyle name="Comma 4 2 5 4" xfId="33248" xr:uid="{00000000-0005-0000-0000-00002C920000}"/>
    <cellStyle name="Comma 4 2 5 4 2" xfId="33249" xr:uid="{00000000-0005-0000-0000-00002D920000}"/>
    <cellStyle name="Comma 4 2 5 4 2 2" xfId="33250" xr:uid="{00000000-0005-0000-0000-00002E920000}"/>
    <cellStyle name="Comma 4 2 5 4 2 2 2" xfId="33251" xr:uid="{00000000-0005-0000-0000-00002F920000}"/>
    <cellStyle name="Comma 4 2 5 4 2 2 3" xfId="33252" xr:uid="{00000000-0005-0000-0000-000030920000}"/>
    <cellStyle name="Comma 4 2 5 4 2 3" xfId="33253" xr:uid="{00000000-0005-0000-0000-000031920000}"/>
    <cellStyle name="Comma 4 2 5 4 2 4" xfId="33254" xr:uid="{00000000-0005-0000-0000-000032920000}"/>
    <cellStyle name="Comma 4 2 5 4 3" xfId="33255" xr:uid="{00000000-0005-0000-0000-000033920000}"/>
    <cellStyle name="Comma 4 2 5 4 3 2" xfId="33256" xr:uid="{00000000-0005-0000-0000-000034920000}"/>
    <cellStyle name="Comma 4 2 5 4 3 2 2" xfId="33257" xr:uid="{00000000-0005-0000-0000-000035920000}"/>
    <cellStyle name="Comma 4 2 5 4 3 2 3" xfId="33258" xr:uid="{00000000-0005-0000-0000-000036920000}"/>
    <cellStyle name="Comma 4 2 5 4 3 3" xfId="33259" xr:uid="{00000000-0005-0000-0000-000037920000}"/>
    <cellStyle name="Comma 4 2 5 4 3 4" xfId="33260" xr:uid="{00000000-0005-0000-0000-000038920000}"/>
    <cellStyle name="Comma 4 2 5 4 4" xfId="33261" xr:uid="{00000000-0005-0000-0000-000039920000}"/>
    <cellStyle name="Comma 4 2 5 4 4 2" xfId="33262" xr:uid="{00000000-0005-0000-0000-00003A920000}"/>
    <cellStyle name="Comma 4 2 5 4 4 3" xfId="33263" xr:uid="{00000000-0005-0000-0000-00003B920000}"/>
    <cellStyle name="Comma 4 2 5 4 5" xfId="33264" xr:uid="{00000000-0005-0000-0000-00003C920000}"/>
    <cellStyle name="Comma 4 2 5 4 5 2" xfId="33265" xr:uid="{00000000-0005-0000-0000-00003D920000}"/>
    <cellStyle name="Comma 4 2 5 4 6" xfId="33266" xr:uid="{00000000-0005-0000-0000-00003E920000}"/>
    <cellStyle name="Comma 4 2 5 4 6 2" xfId="33267" xr:uid="{00000000-0005-0000-0000-00003F920000}"/>
    <cellStyle name="Comma 4 2 5 4 7" xfId="33268" xr:uid="{00000000-0005-0000-0000-000040920000}"/>
    <cellStyle name="Comma 4 2 5 5" xfId="33269" xr:uid="{00000000-0005-0000-0000-000041920000}"/>
    <cellStyle name="Comma 4 2 5 5 2" xfId="33270" xr:uid="{00000000-0005-0000-0000-000042920000}"/>
    <cellStyle name="Comma 4 2 5 5 2 2" xfId="33271" xr:uid="{00000000-0005-0000-0000-000043920000}"/>
    <cellStyle name="Comma 4 2 5 5 2 3" xfId="33272" xr:uid="{00000000-0005-0000-0000-000044920000}"/>
    <cellStyle name="Comma 4 2 5 5 3" xfId="33273" xr:uid="{00000000-0005-0000-0000-000045920000}"/>
    <cellStyle name="Comma 4 2 5 5 3 2" xfId="33274" xr:uid="{00000000-0005-0000-0000-000046920000}"/>
    <cellStyle name="Comma 4 2 5 5 4" xfId="33275" xr:uid="{00000000-0005-0000-0000-000047920000}"/>
    <cellStyle name="Comma 4 2 5 5 4 2" xfId="33276" xr:uid="{00000000-0005-0000-0000-000048920000}"/>
    <cellStyle name="Comma 4 2 5 5 5" xfId="33277" xr:uid="{00000000-0005-0000-0000-000049920000}"/>
    <cellStyle name="Comma 4 2 5 6" xfId="33278" xr:uid="{00000000-0005-0000-0000-00004A920000}"/>
    <cellStyle name="Comma 4 2 5 6 2" xfId="33279" xr:uid="{00000000-0005-0000-0000-00004B920000}"/>
    <cellStyle name="Comma 4 2 5 6 2 2" xfId="33280" xr:uid="{00000000-0005-0000-0000-00004C920000}"/>
    <cellStyle name="Comma 4 2 5 6 2 3" xfId="33281" xr:uid="{00000000-0005-0000-0000-00004D920000}"/>
    <cellStyle name="Comma 4 2 5 6 3" xfId="33282" xr:uid="{00000000-0005-0000-0000-00004E920000}"/>
    <cellStyle name="Comma 4 2 5 6 4" xfId="33283" xr:uid="{00000000-0005-0000-0000-00004F920000}"/>
    <cellStyle name="Comma 4 2 5 7" xfId="33284" xr:uid="{00000000-0005-0000-0000-000050920000}"/>
    <cellStyle name="Comma 4 2 5 7 2" xfId="33285" xr:uid="{00000000-0005-0000-0000-000051920000}"/>
    <cellStyle name="Comma 4 2 5 7 3" xfId="33286" xr:uid="{00000000-0005-0000-0000-000052920000}"/>
    <cellStyle name="Comma 4 2 5 8" xfId="33287" xr:uid="{00000000-0005-0000-0000-000053920000}"/>
    <cellStyle name="Comma 4 2 5 8 2" xfId="33288" xr:uid="{00000000-0005-0000-0000-000054920000}"/>
    <cellStyle name="Comma 4 2 5 9" xfId="33289" xr:uid="{00000000-0005-0000-0000-000055920000}"/>
    <cellStyle name="Comma 4 2 5 9 2" xfId="33290" xr:uid="{00000000-0005-0000-0000-000056920000}"/>
    <cellStyle name="Comma 4 2 6" xfId="33291" xr:uid="{00000000-0005-0000-0000-000057920000}"/>
    <cellStyle name="Comma 4 2 6 2" xfId="33292" xr:uid="{00000000-0005-0000-0000-000058920000}"/>
    <cellStyle name="Comma 4 2 6 2 2" xfId="33293" xr:uid="{00000000-0005-0000-0000-000059920000}"/>
    <cellStyle name="Comma 4 2 6 2 2 2" xfId="33294" xr:uid="{00000000-0005-0000-0000-00005A920000}"/>
    <cellStyle name="Comma 4 2 6 2 2 2 2" xfId="33295" xr:uid="{00000000-0005-0000-0000-00005B920000}"/>
    <cellStyle name="Comma 4 2 6 2 2 2 3" xfId="33296" xr:uid="{00000000-0005-0000-0000-00005C920000}"/>
    <cellStyle name="Comma 4 2 6 2 2 3" xfId="33297" xr:uid="{00000000-0005-0000-0000-00005D920000}"/>
    <cellStyle name="Comma 4 2 6 2 2 4" xfId="33298" xr:uid="{00000000-0005-0000-0000-00005E920000}"/>
    <cellStyle name="Comma 4 2 6 2 3" xfId="33299" xr:uid="{00000000-0005-0000-0000-00005F920000}"/>
    <cellStyle name="Comma 4 2 6 2 3 2" xfId="33300" xr:uid="{00000000-0005-0000-0000-000060920000}"/>
    <cellStyle name="Comma 4 2 6 2 3 2 2" xfId="33301" xr:uid="{00000000-0005-0000-0000-000061920000}"/>
    <cellStyle name="Comma 4 2 6 2 3 2 3" xfId="33302" xr:uid="{00000000-0005-0000-0000-000062920000}"/>
    <cellStyle name="Comma 4 2 6 2 3 3" xfId="33303" xr:uid="{00000000-0005-0000-0000-000063920000}"/>
    <cellStyle name="Comma 4 2 6 2 3 4" xfId="33304" xr:uid="{00000000-0005-0000-0000-000064920000}"/>
    <cellStyle name="Comma 4 2 6 2 4" xfId="33305" xr:uid="{00000000-0005-0000-0000-000065920000}"/>
    <cellStyle name="Comma 4 2 6 2 4 2" xfId="33306" xr:uid="{00000000-0005-0000-0000-000066920000}"/>
    <cellStyle name="Comma 4 2 6 2 4 3" xfId="33307" xr:uid="{00000000-0005-0000-0000-000067920000}"/>
    <cellStyle name="Comma 4 2 6 2 5" xfId="33308" xr:uid="{00000000-0005-0000-0000-000068920000}"/>
    <cellStyle name="Comma 4 2 6 2 5 2" xfId="33309" xr:uid="{00000000-0005-0000-0000-000069920000}"/>
    <cellStyle name="Comma 4 2 6 2 6" xfId="33310" xr:uid="{00000000-0005-0000-0000-00006A920000}"/>
    <cellStyle name="Comma 4 2 6 2 6 2" xfId="33311" xr:uid="{00000000-0005-0000-0000-00006B920000}"/>
    <cellStyle name="Comma 4 2 6 2 7" xfId="33312" xr:uid="{00000000-0005-0000-0000-00006C920000}"/>
    <cellStyle name="Comma 4 2 6 3" xfId="33313" xr:uid="{00000000-0005-0000-0000-00006D920000}"/>
    <cellStyle name="Comma 4 2 6 3 2" xfId="33314" xr:uid="{00000000-0005-0000-0000-00006E920000}"/>
    <cellStyle name="Comma 4 2 6 3 2 2" xfId="33315" xr:uid="{00000000-0005-0000-0000-00006F920000}"/>
    <cellStyle name="Comma 4 2 6 3 2 3" xfId="33316" xr:uid="{00000000-0005-0000-0000-000070920000}"/>
    <cellStyle name="Comma 4 2 6 3 3" xfId="33317" xr:uid="{00000000-0005-0000-0000-000071920000}"/>
    <cellStyle name="Comma 4 2 6 3 3 2" xfId="33318" xr:uid="{00000000-0005-0000-0000-000072920000}"/>
    <cellStyle name="Comma 4 2 6 3 4" xfId="33319" xr:uid="{00000000-0005-0000-0000-000073920000}"/>
    <cellStyle name="Comma 4 2 6 3 4 2" xfId="33320" xr:uid="{00000000-0005-0000-0000-000074920000}"/>
    <cellStyle name="Comma 4 2 6 3 5" xfId="33321" xr:uid="{00000000-0005-0000-0000-000075920000}"/>
    <cellStyle name="Comma 4 2 6 4" xfId="33322" xr:uid="{00000000-0005-0000-0000-000076920000}"/>
    <cellStyle name="Comma 4 2 6 4 2" xfId="33323" xr:uid="{00000000-0005-0000-0000-000077920000}"/>
    <cellStyle name="Comma 4 2 6 4 2 2" xfId="33324" xr:uid="{00000000-0005-0000-0000-000078920000}"/>
    <cellStyle name="Comma 4 2 6 4 2 3" xfId="33325" xr:uid="{00000000-0005-0000-0000-000079920000}"/>
    <cellStyle name="Comma 4 2 6 4 3" xfId="33326" xr:uid="{00000000-0005-0000-0000-00007A920000}"/>
    <cellStyle name="Comma 4 2 6 4 4" xfId="33327" xr:uid="{00000000-0005-0000-0000-00007B920000}"/>
    <cellStyle name="Comma 4 2 6 5" xfId="33328" xr:uid="{00000000-0005-0000-0000-00007C920000}"/>
    <cellStyle name="Comma 4 2 6 5 2" xfId="33329" xr:uid="{00000000-0005-0000-0000-00007D920000}"/>
    <cellStyle name="Comma 4 2 6 5 3" xfId="33330" xr:uid="{00000000-0005-0000-0000-00007E920000}"/>
    <cellStyle name="Comma 4 2 6 6" xfId="33331" xr:uid="{00000000-0005-0000-0000-00007F920000}"/>
    <cellStyle name="Comma 4 2 6 6 2" xfId="33332" xr:uid="{00000000-0005-0000-0000-000080920000}"/>
    <cellStyle name="Comma 4 2 6 7" xfId="33333" xr:uid="{00000000-0005-0000-0000-000081920000}"/>
    <cellStyle name="Comma 4 2 6 7 2" xfId="33334" xr:uid="{00000000-0005-0000-0000-000082920000}"/>
    <cellStyle name="Comma 4 2 6 8" xfId="33335" xr:uid="{00000000-0005-0000-0000-000083920000}"/>
    <cellStyle name="Comma 4 2 7" xfId="33336" xr:uid="{00000000-0005-0000-0000-000084920000}"/>
    <cellStyle name="Comma 4 2 7 2" xfId="33337" xr:uid="{00000000-0005-0000-0000-000085920000}"/>
    <cellStyle name="Comma 4 2 7 2 2" xfId="33338" xr:uid="{00000000-0005-0000-0000-000086920000}"/>
    <cellStyle name="Comma 4 2 7 2 2 2" xfId="33339" xr:uid="{00000000-0005-0000-0000-000087920000}"/>
    <cellStyle name="Comma 4 2 7 2 2 2 2" xfId="33340" xr:uid="{00000000-0005-0000-0000-000088920000}"/>
    <cellStyle name="Comma 4 2 7 2 2 2 3" xfId="33341" xr:uid="{00000000-0005-0000-0000-000089920000}"/>
    <cellStyle name="Comma 4 2 7 2 2 3" xfId="33342" xr:uid="{00000000-0005-0000-0000-00008A920000}"/>
    <cellStyle name="Comma 4 2 7 2 2 4" xfId="33343" xr:uid="{00000000-0005-0000-0000-00008B920000}"/>
    <cellStyle name="Comma 4 2 7 2 3" xfId="33344" xr:uid="{00000000-0005-0000-0000-00008C920000}"/>
    <cellStyle name="Comma 4 2 7 2 3 2" xfId="33345" xr:uid="{00000000-0005-0000-0000-00008D920000}"/>
    <cellStyle name="Comma 4 2 7 2 3 2 2" xfId="33346" xr:uid="{00000000-0005-0000-0000-00008E920000}"/>
    <cellStyle name="Comma 4 2 7 2 3 2 3" xfId="33347" xr:uid="{00000000-0005-0000-0000-00008F920000}"/>
    <cellStyle name="Comma 4 2 7 2 3 3" xfId="33348" xr:uid="{00000000-0005-0000-0000-000090920000}"/>
    <cellStyle name="Comma 4 2 7 2 3 4" xfId="33349" xr:uid="{00000000-0005-0000-0000-000091920000}"/>
    <cellStyle name="Comma 4 2 7 2 4" xfId="33350" xr:uid="{00000000-0005-0000-0000-000092920000}"/>
    <cellStyle name="Comma 4 2 7 2 4 2" xfId="33351" xr:uid="{00000000-0005-0000-0000-000093920000}"/>
    <cellStyle name="Comma 4 2 7 2 4 3" xfId="33352" xr:uid="{00000000-0005-0000-0000-000094920000}"/>
    <cellStyle name="Comma 4 2 7 2 5" xfId="33353" xr:uid="{00000000-0005-0000-0000-000095920000}"/>
    <cellStyle name="Comma 4 2 7 2 5 2" xfId="33354" xr:uid="{00000000-0005-0000-0000-000096920000}"/>
    <cellStyle name="Comma 4 2 7 2 6" xfId="33355" xr:uid="{00000000-0005-0000-0000-000097920000}"/>
    <cellStyle name="Comma 4 2 7 2 6 2" xfId="33356" xr:uid="{00000000-0005-0000-0000-000098920000}"/>
    <cellStyle name="Comma 4 2 7 2 7" xfId="33357" xr:uid="{00000000-0005-0000-0000-000099920000}"/>
    <cellStyle name="Comma 4 2 7 3" xfId="33358" xr:uid="{00000000-0005-0000-0000-00009A920000}"/>
    <cellStyle name="Comma 4 2 7 3 2" xfId="33359" xr:uid="{00000000-0005-0000-0000-00009B920000}"/>
    <cellStyle name="Comma 4 2 7 3 2 2" xfId="33360" xr:uid="{00000000-0005-0000-0000-00009C920000}"/>
    <cellStyle name="Comma 4 2 7 3 2 3" xfId="33361" xr:uid="{00000000-0005-0000-0000-00009D920000}"/>
    <cellStyle name="Comma 4 2 7 3 3" xfId="33362" xr:uid="{00000000-0005-0000-0000-00009E920000}"/>
    <cellStyle name="Comma 4 2 7 3 3 2" xfId="33363" xr:uid="{00000000-0005-0000-0000-00009F920000}"/>
    <cellStyle name="Comma 4 2 7 3 4" xfId="33364" xr:uid="{00000000-0005-0000-0000-0000A0920000}"/>
    <cellStyle name="Comma 4 2 7 3 4 2" xfId="33365" xr:uid="{00000000-0005-0000-0000-0000A1920000}"/>
    <cellStyle name="Comma 4 2 7 3 5" xfId="33366" xr:uid="{00000000-0005-0000-0000-0000A2920000}"/>
    <cellStyle name="Comma 4 2 7 4" xfId="33367" xr:uid="{00000000-0005-0000-0000-0000A3920000}"/>
    <cellStyle name="Comma 4 2 7 4 2" xfId="33368" xr:uid="{00000000-0005-0000-0000-0000A4920000}"/>
    <cellStyle name="Comma 4 2 7 4 2 2" xfId="33369" xr:uid="{00000000-0005-0000-0000-0000A5920000}"/>
    <cellStyle name="Comma 4 2 7 4 2 3" xfId="33370" xr:uid="{00000000-0005-0000-0000-0000A6920000}"/>
    <cellStyle name="Comma 4 2 7 4 3" xfId="33371" xr:uid="{00000000-0005-0000-0000-0000A7920000}"/>
    <cellStyle name="Comma 4 2 7 4 4" xfId="33372" xr:uid="{00000000-0005-0000-0000-0000A8920000}"/>
    <cellStyle name="Comma 4 2 7 5" xfId="33373" xr:uid="{00000000-0005-0000-0000-0000A9920000}"/>
    <cellStyle name="Comma 4 2 7 5 2" xfId="33374" xr:uid="{00000000-0005-0000-0000-0000AA920000}"/>
    <cellStyle name="Comma 4 2 7 5 3" xfId="33375" xr:uid="{00000000-0005-0000-0000-0000AB920000}"/>
    <cellStyle name="Comma 4 2 7 6" xfId="33376" xr:uid="{00000000-0005-0000-0000-0000AC920000}"/>
    <cellStyle name="Comma 4 2 7 6 2" xfId="33377" xr:uid="{00000000-0005-0000-0000-0000AD920000}"/>
    <cellStyle name="Comma 4 2 7 7" xfId="33378" xr:uid="{00000000-0005-0000-0000-0000AE920000}"/>
    <cellStyle name="Comma 4 2 7 7 2" xfId="33379" xr:uid="{00000000-0005-0000-0000-0000AF920000}"/>
    <cellStyle name="Comma 4 2 7 8" xfId="33380" xr:uid="{00000000-0005-0000-0000-0000B0920000}"/>
    <cellStyle name="Comma 4 2 8" xfId="33381" xr:uid="{00000000-0005-0000-0000-0000B1920000}"/>
    <cellStyle name="Comma 4 2 8 2" xfId="33382" xr:uid="{00000000-0005-0000-0000-0000B2920000}"/>
    <cellStyle name="Comma 4 2 8 2 2" xfId="33383" xr:uid="{00000000-0005-0000-0000-0000B3920000}"/>
    <cellStyle name="Comma 4 2 8 2 2 2" xfId="33384" xr:uid="{00000000-0005-0000-0000-0000B4920000}"/>
    <cellStyle name="Comma 4 2 8 2 2 3" xfId="33385" xr:uid="{00000000-0005-0000-0000-0000B5920000}"/>
    <cellStyle name="Comma 4 2 8 2 3" xfId="33386" xr:uid="{00000000-0005-0000-0000-0000B6920000}"/>
    <cellStyle name="Comma 4 2 8 2 4" xfId="33387" xr:uid="{00000000-0005-0000-0000-0000B7920000}"/>
    <cellStyle name="Comma 4 2 8 3" xfId="33388" xr:uid="{00000000-0005-0000-0000-0000B8920000}"/>
    <cellStyle name="Comma 4 2 8 3 2" xfId="33389" xr:uid="{00000000-0005-0000-0000-0000B9920000}"/>
    <cellStyle name="Comma 4 2 8 3 2 2" xfId="33390" xr:uid="{00000000-0005-0000-0000-0000BA920000}"/>
    <cellStyle name="Comma 4 2 8 3 2 3" xfId="33391" xr:uid="{00000000-0005-0000-0000-0000BB920000}"/>
    <cellStyle name="Comma 4 2 8 3 3" xfId="33392" xr:uid="{00000000-0005-0000-0000-0000BC920000}"/>
    <cellStyle name="Comma 4 2 8 3 4" xfId="33393" xr:uid="{00000000-0005-0000-0000-0000BD920000}"/>
    <cellStyle name="Comma 4 2 8 4" xfId="33394" xr:uid="{00000000-0005-0000-0000-0000BE920000}"/>
    <cellStyle name="Comma 4 2 8 4 2" xfId="33395" xr:uid="{00000000-0005-0000-0000-0000BF920000}"/>
    <cellStyle name="Comma 4 2 8 4 3" xfId="33396" xr:uid="{00000000-0005-0000-0000-0000C0920000}"/>
    <cellStyle name="Comma 4 2 8 5" xfId="33397" xr:uid="{00000000-0005-0000-0000-0000C1920000}"/>
    <cellStyle name="Comma 4 2 8 5 2" xfId="33398" xr:uid="{00000000-0005-0000-0000-0000C2920000}"/>
    <cellStyle name="Comma 4 2 8 6" xfId="33399" xr:uid="{00000000-0005-0000-0000-0000C3920000}"/>
    <cellStyle name="Comma 4 2 8 6 2" xfId="33400" xr:uid="{00000000-0005-0000-0000-0000C4920000}"/>
    <cellStyle name="Comma 4 2 8 7" xfId="33401" xr:uid="{00000000-0005-0000-0000-0000C5920000}"/>
    <cellStyle name="Comma 4 2 9" xfId="33402" xr:uid="{00000000-0005-0000-0000-0000C6920000}"/>
    <cellStyle name="Comma 4 2 9 2" xfId="33403" xr:uid="{00000000-0005-0000-0000-0000C7920000}"/>
    <cellStyle name="Comma 4 2 9 2 2" xfId="33404" xr:uid="{00000000-0005-0000-0000-0000C8920000}"/>
    <cellStyle name="Comma 4 2 9 2 3" xfId="33405" xr:uid="{00000000-0005-0000-0000-0000C9920000}"/>
    <cellStyle name="Comma 4 2 9 3" xfId="33406" xr:uid="{00000000-0005-0000-0000-0000CA920000}"/>
    <cellStyle name="Comma 4 2 9 3 2" xfId="33407" xr:uid="{00000000-0005-0000-0000-0000CB920000}"/>
    <cellStyle name="Comma 4 2 9 4" xfId="33408" xr:uid="{00000000-0005-0000-0000-0000CC920000}"/>
    <cellStyle name="Comma 4 2 9 4 2" xfId="33409" xr:uid="{00000000-0005-0000-0000-0000CD920000}"/>
    <cellStyle name="Comma 4 2 9 5" xfId="33410" xr:uid="{00000000-0005-0000-0000-0000CE920000}"/>
    <cellStyle name="Comma 4 20" xfId="52349" xr:uid="{00000000-0005-0000-0000-0000CF920000}"/>
    <cellStyle name="Comma 4 21" xfId="57694" xr:uid="{00000000-0005-0000-0000-0000D0920000}"/>
    <cellStyle name="Comma 4 22" xfId="461" xr:uid="{00000000-0005-0000-0000-0000D1920000}"/>
    <cellStyle name="Comma 4 3" xfId="819" xr:uid="{00000000-0005-0000-0000-0000D2920000}"/>
    <cellStyle name="Comma 4 3 10" xfId="33412" xr:uid="{00000000-0005-0000-0000-0000D3920000}"/>
    <cellStyle name="Comma 4 3 10 2" xfId="33413" xr:uid="{00000000-0005-0000-0000-0000D4920000}"/>
    <cellStyle name="Comma 4 3 10 2 2" xfId="33414" xr:uid="{00000000-0005-0000-0000-0000D5920000}"/>
    <cellStyle name="Comma 4 3 10 2 3" xfId="33415" xr:uid="{00000000-0005-0000-0000-0000D6920000}"/>
    <cellStyle name="Comma 4 3 10 3" xfId="33416" xr:uid="{00000000-0005-0000-0000-0000D7920000}"/>
    <cellStyle name="Comma 4 3 10 4" xfId="33417" xr:uid="{00000000-0005-0000-0000-0000D8920000}"/>
    <cellStyle name="Comma 4 3 11" xfId="33418" xr:uid="{00000000-0005-0000-0000-0000D9920000}"/>
    <cellStyle name="Comma 4 3 11 2" xfId="33419" xr:uid="{00000000-0005-0000-0000-0000DA920000}"/>
    <cellStyle name="Comma 4 3 11 3" xfId="33420" xr:uid="{00000000-0005-0000-0000-0000DB920000}"/>
    <cellStyle name="Comma 4 3 12" xfId="33421" xr:uid="{00000000-0005-0000-0000-0000DC920000}"/>
    <cellStyle name="Comma 4 3 12 2" xfId="33422" xr:uid="{00000000-0005-0000-0000-0000DD920000}"/>
    <cellStyle name="Comma 4 3 13" xfId="33423" xr:uid="{00000000-0005-0000-0000-0000DE920000}"/>
    <cellStyle name="Comma 4 3 13 2" xfId="33424" xr:uid="{00000000-0005-0000-0000-0000DF920000}"/>
    <cellStyle name="Comma 4 3 14" xfId="33425" xr:uid="{00000000-0005-0000-0000-0000E0920000}"/>
    <cellStyle name="Comma 4 3 15" xfId="33411" xr:uid="{00000000-0005-0000-0000-0000E1920000}"/>
    <cellStyle name="Comma 4 3 2" xfId="33426" xr:uid="{00000000-0005-0000-0000-0000E2920000}"/>
    <cellStyle name="Comma 4 3 2 10" xfId="33427" xr:uid="{00000000-0005-0000-0000-0000E3920000}"/>
    <cellStyle name="Comma 4 3 2 10 2" xfId="33428" xr:uid="{00000000-0005-0000-0000-0000E4920000}"/>
    <cellStyle name="Comma 4 3 2 11" xfId="33429" xr:uid="{00000000-0005-0000-0000-0000E5920000}"/>
    <cellStyle name="Comma 4 3 2 11 2" xfId="33430" xr:uid="{00000000-0005-0000-0000-0000E6920000}"/>
    <cellStyle name="Comma 4 3 2 12" xfId="33431" xr:uid="{00000000-0005-0000-0000-0000E7920000}"/>
    <cellStyle name="Comma 4 3 2 2" xfId="33432" xr:uid="{00000000-0005-0000-0000-0000E8920000}"/>
    <cellStyle name="Comma 4 3 2 2 10" xfId="33433" xr:uid="{00000000-0005-0000-0000-0000E9920000}"/>
    <cellStyle name="Comma 4 3 2 2 2" xfId="33434" xr:uid="{00000000-0005-0000-0000-0000EA920000}"/>
    <cellStyle name="Comma 4 3 2 2 2 2" xfId="33435" xr:uid="{00000000-0005-0000-0000-0000EB920000}"/>
    <cellStyle name="Comma 4 3 2 2 2 2 2" xfId="33436" xr:uid="{00000000-0005-0000-0000-0000EC920000}"/>
    <cellStyle name="Comma 4 3 2 2 2 2 2 2" xfId="33437" xr:uid="{00000000-0005-0000-0000-0000ED920000}"/>
    <cellStyle name="Comma 4 3 2 2 2 2 2 2 2" xfId="33438" xr:uid="{00000000-0005-0000-0000-0000EE920000}"/>
    <cellStyle name="Comma 4 3 2 2 2 2 2 2 3" xfId="33439" xr:uid="{00000000-0005-0000-0000-0000EF920000}"/>
    <cellStyle name="Comma 4 3 2 2 2 2 2 3" xfId="33440" xr:uid="{00000000-0005-0000-0000-0000F0920000}"/>
    <cellStyle name="Comma 4 3 2 2 2 2 2 4" xfId="33441" xr:uid="{00000000-0005-0000-0000-0000F1920000}"/>
    <cellStyle name="Comma 4 3 2 2 2 2 3" xfId="33442" xr:uid="{00000000-0005-0000-0000-0000F2920000}"/>
    <cellStyle name="Comma 4 3 2 2 2 2 3 2" xfId="33443" xr:uid="{00000000-0005-0000-0000-0000F3920000}"/>
    <cellStyle name="Comma 4 3 2 2 2 2 3 2 2" xfId="33444" xr:uid="{00000000-0005-0000-0000-0000F4920000}"/>
    <cellStyle name="Comma 4 3 2 2 2 2 3 2 3" xfId="33445" xr:uid="{00000000-0005-0000-0000-0000F5920000}"/>
    <cellStyle name="Comma 4 3 2 2 2 2 3 3" xfId="33446" xr:uid="{00000000-0005-0000-0000-0000F6920000}"/>
    <cellStyle name="Comma 4 3 2 2 2 2 3 4" xfId="33447" xr:uid="{00000000-0005-0000-0000-0000F7920000}"/>
    <cellStyle name="Comma 4 3 2 2 2 2 4" xfId="33448" xr:uid="{00000000-0005-0000-0000-0000F8920000}"/>
    <cellStyle name="Comma 4 3 2 2 2 2 4 2" xfId="33449" xr:uid="{00000000-0005-0000-0000-0000F9920000}"/>
    <cellStyle name="Comma 4 3 2 2 2 2 4 3" xfId="33450" xr:uid="{00000000-0005-0000-0000-0000FA920000}"/>
    <cellStyle name="Comma 4 3 2 2 2 2 5" xfId="33451" xr:uid="{00000000-0005-0000-0000-0000FB920000}"/>
    <cellStyle name="Comma 4 3 2 2 2 2 5 2" xfId="33452" xr:uid="{00000000-0005-0000-0000-0000FC920000}"/>
    <cellStyle name="Comma 4 3 2 2 2 2 6" xfId="33453" xr:uid="{00000000-0005-0000-0000-0000FD920000}"/>
    <cellStyle name="Comma 4 3 2 2 2 2 6 2" xfId="33454" xr:uid="{00000000-0005-0000-0000-0000FE920000}"/>
    <cellStyle name="Comma 4 3 2 2 2 2 7" xfId="33455" xr:uid="{00000000-0005-0000-0000-0000FF920000}"/>
    <cellStyle name="Comma 4 3 2 2 2 3" xfId="33456" xr:uid="{00000000-0005-0000-0000-000000930000}"/>
    <cellStyle name="Comma 4 3 2 2 2 3 2" xfId="33457" xr:uid="{00000000-0005-0000-0000-000001930000}"/>
    <cellStyle name="Comma 4 3 2 2 2 3 2 2" xfId="33458" xr:uid="{00000000-0005-0000-0000-000002930000}"/>
    <cellStyle name="Comma 4 3 2 2 2 3 2 3" xfId="33459" xr:uid="{00000000-0005-0000-0000-000003930000}"/>
    <cellStyle name="Comma 4 3 2 2 2 3 3" xfId="33460" xr:uid="{00000000-0005-0000-0000-000004930000}"/>
    <cellStyle name="Comma 4 3 2 2 2 3 3 2" xfId="33461" xr:uid="{00000000-0005-0000-0000-000005930000}"/>
    <cellStyle name="Comma 4 3 2 2 2 3 4" xfId="33462" xr:uid="{00000000-0005-0000-0000-000006930000}"/>
    <cellStyle name="Comma 4 3 2 2 2 3 4 2" xfId="33463" xr:uid="{00000000-0005-0000-0000-000007930000}"/>
    <cellStyle name="Comma 4 3 2 2 2 3 5" xfId="33464" xr:uid="{00000000-0005-0000-0000-000008930000}"/>
    <cellStyle name="Comma 4 3 2 2 2 4" xfId="33465" xr:uid="{00000000-0005-0000-0000-000009930000}"/>
    <cellStyle name="Comma 4 3 2 2 2 4 2" xfId="33466" xr:uid="{00000000-0005-0000-0000-00000A930000}"/>
    <cellStyle name="Comma 4 3 2 2 2 4 2 2" xfId="33467" xr:uid="{00000000-0005-0000-0000-00000B930000}"/>
    <cellStyle name="Comma 4 3 2 2 2 4 2 3" xfId="33468" xr:uid="{00000000-0005-0000-0000-00000C930000}"/>
    <cellStyle name="Comma 4 3 2 2 2 4 3" xfId="33469" xr:uid="{00000000-0005-0000-0000-00000D930000}"/>
    <cellStyle name="Comma 4 3 2 2 2 4 4" xfId="33470" xr:uid="{00000000-0005-0000-0000-00000E930000}"/>
    <cellStyle name="Comma 4 3 2 2 2 5" xfId="33471" xr:uid="{00000000-0005-0000-0000-00000F930000}"/>
    <cellStyle name="Comma 4 3 2 2 2 5 2" xfId="33472" xr:uid="{00000000-0005-0000-0000-000010930000}"/>
    <cellStyle name="Comma 4 3 2 2 2 5 3" xfId="33473" xr:uid="{00000000-0005-0000-0000-000011930000}"/>
    <cellStyle name="Comma 4 3 2 2 2 6" xfId="33474" xr:uid="{00000000-0005-0000-0000-000012930000}"/>
    <cellStyle name="Comma 4 3 2 2 2 6 2" xfId="33475" xr:uid="{00000000-0005-0000-0000-000013930000}"/>
    <cellStyle name="Comma 4 3 2 2 2 7" xfId="33476" xr:uid="{00000000-0005-0000-0000-000014930000}"/>
    <cellStyle name="Comma 4 3 2 2 2 7 2" xfId="33477" xr:uid="{00000000-0005-0000-0000-000015930000}"/>
    <cellStyle name="Comma 4 3 2 2 2 8" xfId="33478" xr:uid="{00000000-0005-0000-0000-000016930000}"/>
    <cellStyle name="Comma 4 3 2 2 3" xfId="33479" xr:uid="{00000000-0005-0000-0000-000017930000}"/>
    <cellStyle name="Comma 4 3 2 2 3 2" xfId="33480" xr:uid="{00000000-0005-0000-0000-000018930000}"/>
    <cellStyle name="Comma 4 3 2 2 3 2 2" xfId="33481" xr:uid="{00000000-0005-0000-0000-000019930000}"/>
    <cellStyle name="Comma 4 3 2 2 3 2 2 2" xfId="33482" xr:uid="{00000000-0005-0000-0000-00001A930000}"/>
    <cellStyle name="Comma 4 3 2 2 3 2 2 2 2" xfId="33483" xr:uid="{00000000-0005-0000-0000-00001B930000}"/>
    <cellStyle name="Comma 4 3 2 2 3 2 2 2 3" xfId="33484" xr:uid="{00000000-0005-0000-0000-00001C930000}"/>
    <cellStyle name="Comma 4 3 2 2 3 2 2 3" xfId="33485" xr:uid="{00000000-0005-0000-0000-00001D930000}"/>
    <cellStyle name="Comma 4 3 2 2 3 2 2 4" xfId="33486" xr:uid="{00000000-0005-0000-0000-00001E930000}"/>
    <cellStyle name="Comma 4 3 2 2 3 2 3" xfId="33487" xr:uid="{00000000-0005-0000-0000-00001F930000}"/>
    <cellStyle name="Comma 4 3 2 2 3 2 3 2" xfId="33488" xr:uid="{00000000-0005-0000-0000-000020930000}"/>
    <cellStyle name="Comma 4 3 2 2 3 2 3 2 2" xfId="33489" xr:uid="{00000000-0005-0000-0000-000021930000}"/>
    <cellStyle name="Comma 4 3 2 2 3 2 3 2 3" xfId="33490" xr:uid="{00000000-0005-0000-0000-000022930000}"/>
    <cellStyle name="Comma 4 3 2 2 3 2 3 3" xfId="33491" xr:uid="{00000000-0005-0000-0000-000023930000}"/>
    <cellStyle name="Comma 4 3 2 2 3 2 3 4" xfId="33492" xr:uid="{00000000-0005-0000-0000-000024930000}"/>
    <cellStyle name="Comma 4 3 2 2 3 2 4" xfId="33493" xr:uid="{00000000-0005-0000-0000-000025930000}"/>
    <cellStyle name="Comma 4 3 2 2 3 2 4 2" xfId="33494" xr:uid="{00000000-0005-0000-0000-000026930000}"/>
    <cellStyle name="Comma 4 3 2 2 3 2 4 3" xfId="33495" xr:uid="{00000000-0005-0000-0000-000027930000}"/>
    <cellStyle name="Comma 4 3 2 2 3 2 5" xfId="33496" xr:uid="{00000000-0005-0000-0000-000028930000}"/>
    <cellStyle name="Comma 4 3 2 2 3 2 5 2" xfId="33497" xr:uid="{00000000-0005-0000-0000-000029930000}"/>
    <cellStyle name="Comma 4 3 2 2 3 2 6" xfId="33498" xr:uid="{00000000-0005-0000-0000-00002A930000}"/>
    <cellStyle name="Comma 4 3 2 2 3 2 6 2" xfId="33499" xr:uid="{00000000-0005-0000-0000-00002B930000}"/>
    <cellStyle name="Comma 4 3 2 2 3 2 7" xfId="33500" xr:uid="{00000000-0005-0000-0000-00002C930000}"/>
    <cellStyle name="Comma 4 3 2 2 3 3" xfId="33501" xr:uid="{00000000-0005-0000-0000-00002D930000}"/>
    <cellStyle name="Comma 4 3 2 2 3 3 2" xfId="33502" xr:uid="{00000000-0005-0000-0000-00002E930000}"/>
    <cellStyle name="Comma 4 3 2 2 3 3 2 2" xfId="33503" xr:uid="{00000000-0005-0000-0000-00002F930000}"/>
    <cellStyle name="Comma 4 3 2 2 3 3 2 3" xfId="33504" xr:uid="{00000000-0005-0000-0000-000030930000}"/>
    <cellStyle name="Comma 4 3 2 2 3 3 3" xfId="33505" xr:uid="{00000000-0005-0000-0000-000031930000}"/>
    <cellStyle name="Comma 4 3 2 2 3 3 3 2" xfId="33506" xr:uid="{00000000-0005-0000-0000-000032930000}"/>
    <cellStyle name="Comma 4 3 2 2 3 3 4" xfId="33507" xr:uid="{00000000-0005-0000-0000-000033930000}"/>
    <cellStyle name="Comma 4 3 2 2 3 3 4 2" xfId="33508" xr:uid="{00000000-0005-0000-0000-000034930000}"/>
    <cellStyle name="Comma 4 3 2 2 3 3 5" xfId="33509" xr:uid="{00000000-0005-0000-0000-000035930000}"/>
    <cellStyle name="Comma 4 3 2 2 3 4" xfId="33510" xr:uid="{00000000-0005-0000-0000-000036930000}"/>
    <cellStyle name="Comma 4 3 2 2 3 4 2" xfId="33511" xr:uid="{00000000-0005-0000-0000-000037930000}"/>
    <cellStyle name="Comma 4 3 2 2 3 4 2 2" xfId="33512" xr:uid="{00000000-0005-0000-0000-000038930000}"/>
    <cellStyle name="Comma 4 3 2 2 3 4 2 3" xfId="33513" xr:uid="{00000000-0005-0000-0000-000039930000}"/>
    <cellStyle name="Comma 4 3 2 2 3 4 3" xfId="33514" xr:uid="{00000000-0005-0000-0000-00003A930000}"/>
    <cellStyle name="Comma 4 3 2 2 3 4 4" xfId="33515" xr:uid="{00000000-0005-0000-0000-00003B930000}"/>
    <cellStyle name="Comma 4 3 2 2 3 5" xfId="33516" xr:uid="{00000000-0005-0000-0000-00003C930000}"/>
    <cellStyle name="Comma 4 3 2 2 3 5 2" xfId="33517" xr:uid="{00000000-0005-0000-0000-00003D930000}"/>
    <cellStyle name="Comma 4 3 2 2 3 5 3" xfId="33518" xr:uid="{00000000-0005-0000-0000-00003E930000}"/>
    <cellStyle name="Comma 4 3 2 2 3 6" xfId="33519" xr:uid="{00000000-0005-0000-0000-00003F930000}"/>
    <cellStyle name="Comma 4 3 2 2 3 6 2" xfId="33520" xr:uid="{00000000-0005-0000-0000-000040930000}"/>
    <cellStyle name="Comma 4 3 2 2 3 7" xfId="33521" xr:uid="{00000000-0005-0000-0000-000041930000}"/>
    <cellStyle name="Comma 4 3 2 2 3 7 2" xfId="33522" xr:uid="{00000000-0005-0000-0000-000042930000}"/>
    <cellStyle name="Comma 4 3 2 2 3 8" xfId="33523" xr:uid="{00000000-0005-0000-0000-000043930000}"/>
    <cellStyle name="Comma 4 3 2 2 4" xfId="33524" xr:uid="{00000000-0005-0000-0000-000044930000}"/>
    <cellStyle name="Comma 4 3 2 2 4 2" xfId="33525" xr:uid="{00000000-0005-0000-0000-000045930000}"/>
    <cellStyle name="Comma 4 3 2 2 4 2 2" xfId="33526" xr:uid="{00000000-0005-0000-0000-000046930000}"/>
    <cellStyle name="Comma 4 3 2 2 4 2 2 2" xfId="33527" xr:uid="{00000000-0005-0000-0000-000047930000}"/>
    <cellStyle name="Comma 4 3 2 2 4 2 2 3" xfId="33528" xr:uid="{00000000-0005-0000-0000-000048930000}"/>
    <cellStyle name="Comma 4 3 2 2 4 2 3" xfId="33529" xr:uid="{00000000-0005-0000-0000-000049930000}"/>
    <cellStyle name="Comma 4 3 2 2 4 2 4" xfId="33530" xr:uid="{00000000-0005-0000-0000-00004A930000}"/>
    <cellStyle name="Comma 4 3 2 2 4 3" xfId="33531" xr:uid="{00000000-0005-0000-0000-00004B930000}"/>
    <cellStyle name="Comma 4 3 2 2 4 3 2" xfId="33532" xr:uid="{00000000-0005-0000-0000-00004C930000}"/>
    <cellStyle name="Comma 4 3 2 2 4 3 2 2" xfId="33533" xr:uid="{00000000-0005-0000-0000-00004D930000}"/>
    <cellStyle name="Comma 4 3 2 2 4 3 2 3" xfId="33534" xr:uid="{00000000-0005-0000-0000-00004E930000}"/>
    <cellStyle name="Comma 4 3 2 2 4 3 3" xfId="33535" xr:uid="{00000000-0005-0000-0000-00004F930000}"/>
    <cellStyle name="Comma 4 3 2 2 4 3 4" xfId="33536" xr:uid="{00000000-0005-0000-0000-000050930000}"/>
    <cellStyle name="Comma 4 3 2 2 4 4" xfId="33537" xr:uid="{00000000-0005-0000-0000-000051930000}"/>
    <cellStyle name="Comma 4 3 2 2 4 4 2" xfId="33538" xr:uid="{00000000-0005-0000-0000-000052930000}"/>
    <cellStyle name="Comma 4 3 2 2 4 4 3" xfId="33539" xr:uid="{00000000-0005-0000-0000-000053930000}"/>
    <cellStyle name="Comma 4 3 2 2 4 5" xfId="33540" xr:uid="{00000000-0005-0000-0000-000054930000}"/>
    <cellStyle name="Comma 4 3 2 2 4 5 2" xfId="33541" xr:uid="{00000000-0005-0000-0000-000055930000}"/>
    <cellStyle name="Comma 4 3 2 2 4 6" xfId="33542" xr:uid="{00000000-0005-0000-0000-000056930000}"/>
    <cellStyle name="Comma 4 3 2 2 4 6 2" xfId="33543" xr:uid="{00000000-0005-0000-0000-000057930000}"/>
    <cellStyle name="Comma 4 3 2 2 4 7" xfId="33544" xr:uid="{00000000-0005-0000-0000-000058930000}"/>
    <cellStyle name="Comma 4 3 2 2 5" xfId="33545" xr:uid="{00000000-0005-0000-0000-000059930000}"/>
    <cellStyle name="Comma 4 3 2 2 5 2" xfId="33546" xr:uid="{00000000-0005-0000-0000-00005A930000}"/>
    <cellStyle name="Comma 4 3 2 2 5 2 2" xfId="33547" xr:uid="{00000000-0005-0000-0000-00005B930000}"/>
    <cellStyle name="Comma 4 3 2 2 5 2 3" xfId="33548" xr:uid="{00000000-0005-0000-0000-00005C930000}"/>
    <cellStyle name="Comma 4 3 2 2 5 3" xfId="33549" xr:uid="{00000000-0005-0000-0000-00005D930000}"/>
    <cellStyle name="Comma 4 3 2 2 5 3 2" xfId="33550" xr:uid="{00000000-0005-0000-0000-00005E930000}"/>
    <cellStyle name="Comma 4 3 2 2 5 4" xfId="33551" xr:uid="{00000000-0005-0000-0000-00005F930000}"/>
    <cellStyle name="Comma 4 3 2 2 5 4 2" xfId="33552" xr:uid="{00000000-0005-0000-0000-000060930000}"/>
    <cellStyle name="Comma 4 3 2 2 5 5" xfId="33553" xr:uid="{00000000-0005-0000-0000-000061930000}"/>
    <cellStyle name="Comma 4 3 2 2 6" xfId="33554" xr:uid="{00000000-0005-0000-0000-000062930000}"/>
    <cellStyle name="Comma 4 3 2 2 6 2" xfId="33555" xr:uid="{00000000-0005-0000-0000-000063930000}"/>
    <cellStyle name="Comma 4 3 2 2 6 2 2" xfId="33556" xr:uid="{00000000-0005-0000-0000-000064930000}"/>
    <cellStyle name="Comma 4 3 2 2 6 2 3" xfId="33557" xr:uid="{00000000-0005-0000-0000-000065930000}"/>
    <cellStyle name="Comma 4 3 2 2 6 3" xfId="33558" xr:uid="{00000000-0005-0000-0000-000066930000}"/>
    <cellStyle name="Comma 4 3 2 2 6 4" xfId="33559" xr:uid="{00000000-0005-0000-0000-000067930000}"/>
    <cellStyle name="Comma 4 3 2 2 7" xfId="33560" xr:uid="{00000000-0005-0000-0000-000068930000}"/>
    <cellStyle name="Comma 4 3 2 2 7 2" xfId="33561" xr:uid="{00000000-0005-0000-0000-000069930000}"/>
    <cellStyle name="Comma 4 3 2 2 7 3" xfId="33562" xr:uid="{00000000-0005-0000-0000-00006A930000}"/>
    <cellStyle name="Comma 4 3 2 2 8" xfId="33563" xr:uid="{00000000-0005-0000-0000-00006B930000}"/>
    <cellStyle name="Comma 4 3 2 2 8 2" xfId="33564" xr:uid="{00000000-0005-0000-0000-00006C930000}"/>
    <cellStyle name="Comma 4 3 2 2 9" xfId="33565" xr:uid="{00000000-0005-0000-0000-00006D930000}"/>
    <cellStyle name="Comma 4 3 2 2 9 2" xfId="33566" xr:uid="{00000000-0005-0000-0000-00006E930000}"/>
    <cellStyle name="Comma 4 3 2 3" xfId="33567" xr:uid="{00000000-0005-0000-0000-00006F930000}"/>
    <cellStyle name="Comma 4 3 2 3 10" xfId="33568" xr:uid="{00000000-0005-0000-0000-000070930000}"/>
    <cellStyle name="Comma 4 3 2 3 2" xfId="33569" xr:uid="{00000000-0005-0000-0000-000071930000}"/>
    <cellStyle name="Comma 4 3 2 3 2 2" xfId="33570" xr:uid="{00000000-0005-0000-0000-000072930000}"/>
    <cellStyle name="Comma 4 3 2 3 2 2 2" xfId="33571" xr:uid="{00000000-0005-0000-0000-000073930000}"/>
    <cellStyle name="Comma 4 3 2 3 2 2 2 2" xfId="33572" xr:uid="{00000000-0005-0000-0000-000074930000}"/>
    <cellStyle name="Comma 4 3 2 3 2 2 2 2 2" xfId="33573" xr:uid="{00000000-0005-0000-0000-000075930000}"/>
    <cellStyle name="Comma 4 3 2 3 2 2 2 2 3" xfId="33574" xr:uid="{00000000-0005-0000-0000-000076930000}"/>
    <cellStyle name="Comma 4 3 2 3 2 2 2 3" xfId="33575" xr:uid="{00000000-0005-0000-0000-000077930000}"/>
    <cellStyle name="Comma 4 3 2 3 2 2 2 4" xfId="33576" xr:uid="{00000000-0005-0000-0000-000078930000}"/>
    <cellStyle name="Comma 4 3 2 3 2 2 3" xfId="33577" xr:uid="{00000000-0005-0000-0000-000079930000}"/>
    <cellStyle name="Comma 4 3 2 3 2 2 3 2" xfId="33578" xr:uid="{00000000-0005-0000-0000-00007A930000}"/>
    <cellStyle name="Comma 4 3 2 3 2 2 3 2 2" xfId="33579" xr:uid="{00000000-0005-0000-0000-00007B930000}"/>
    <cellStyle name="Comma 4 3 2 3 2 2 3 2 3" xfId="33580" xr:uid="{00000000-0005-0000-0000-00007C930000}"/>
    <cellStyle name="Comma 4 3 2 3 2 2 3 3" xfId="33581" xr:uid="{00000000-0005-0000-0000-00007D930000}"/>
    <cellStyle name="Comma 4 3 2 3 2 2 3 4" xfId="33582" xr:uid="{00000000-0005-0000-0000-00007E930000}"/>
    <cellStyle name="Comma 4 3 2 3 2 2 4" xfId="33583" xr:uid="{00000000-0005-0000-0000-00007F930000}"/>
    <cellStyle name="Comma 4 3 2 3 2 2 4 2" xfId="33584" xr:uid="{00000000-0005-0000-0000-000080930000}"/>
    <cellStyle name="Comma 4 3 2 3 2 2 4 3" xfId="33585" xr:uid="{00000000-0005-0000-0000-000081930000}"/>
    <cellStyle name="Comma 4 3 2 3 2 2 5" xfId="33586" xr:uid="{00000000-0005-0000-0000-000082930000}"/>
    <cellStyle name="Comma 4 3 2 3 2 2 5 2" xfId="33587" xr:uid="{00000000-0005-0000-0000-000083930000}"/>
    <cellStyle name="Comma 4 3 2 3 2 2 6" xfId="33588" xr:uid="{00000000-0005-0000-0000-000084930000}"/>
    <cellStyle name="Comma 4 3 2 3 2 2 6 2" xfId="33589" xr:uid="{00000000-0005-0000-0000-000085930000}"/>
    <cellStyle name="Comma 4 3 2 3 2 2 7" xfId="33590" xr:uid="{00000000-0005-0000-0000-000086930000}"/>
    <cellStyle name="Comma 4 3 2 3 2 3" xfId="33591" xr:uid="{00000000-0005-0000-0000-000087930000}"/>
    <cellStyle name="Comma 4 3 2 3 2 3 2" xfId="33592" xr:uid="{00000000-0005-0000-0000-000088930000}"/>
    <cellStyle name="Comma 4 3 2 3 2 3 2 2" xfId="33593" xr:uid="{00000000-0005-0000-0000-000089930000}"/>
    <cellStyle name="Comma 4 3 2 3 2 3 2 3" xfId="33594" xr:uid="{00000000-0005-0000-0000-00008A930000}"/>
    <cellStyle name="Comma 4 3 2 3 2 3 3" xfId="33595" xr:uid="{00000000-0005-0000-0000-00008B930000}"/>
    <cellStyle name="Comma 4 3 2 3 2 3 3 2" xfId="33596" xr:uid="{00000000-0005-0000-0000-00008C930000}"/>
    <cellStyle name="Comma 4 3 2 3 2 3 4" xfId="33597" xr:uid="{00000000-0005-0000-0000-00008D930000}"/>
    <cellStyle name="Comma 4 3 2 3 2 3 4 2" xfId="33598" xr:uid="{00000000-0005-0000-0000-00008E930000}"/>
    <cellStyle name="Comma 4 3 2 3 2 3 5" xfId="33599" xr:uid="{00000000-0005-0000-0000-00008F930000}"/>
    <cellStyle name="Comma 4 3 2 3 2 4" xfId="33600" xr:uid="{00000000-0005-0000-0000-000090930000}"/>
    <cellStyle name="Comma 4 3 2 3 2 4 2" xfId="33601" xr:uid="{00000000-0005-0000-0000-000091930000}"/>
    <cellStyle name="Comma 4 3 2 3 2 4 2 2" xfId="33602" xr:uid="{00000000-0005-0000-0000-000092930000}"/>
    <cellStyle name="Comma 4 3 2 3 2 4 2 3" xfId="33603" xr:uid="{00000000-0005-0000-0000-000093930000}"/>
    <cellStyle name="Comma 4 3 2 3 2 4 3" xfId="33604" xr:uid="{00000000-0005-0000-0000-000094930000}"/>
    <cellStyle name="Comma 4 3 2 3 2 4 4" xfId="33605" xr:uid="{00000000-0005-0000-0000-000095930000}"/>
    <cellStyle name="Comma 4 3 2 3 2 5" xfId="33606" xr:uid="{00000000-0005-0000-0000-000096930000}"/>
    <cellStyle name="Comma 4 3 2 3 2 5 2" xfId="33607" xr:uid="{00000000-0005-0000-0000-000097930000}"/>
    <cellStyle name="Comma 4 3 2 3 2 5 3" xfId="33608" xr:uid="{00000000-0005-0000-0000-000098930000}"/>
    <cellStyle name="Comma 4 3 2 3 2 6" xfId="33609" xr:uid="{00000000-0005-0000-0000-000099930000}"/>
    <cellStyle name="Comma 4 3 2 3 2 6 2" xfId="33610" xr:uid="{00000000-0005-0000-0000-00009A930000}"/>
    <cellStyle name="Comma 4 3 2 3 2 7" xfId="33611" xr:uid="{00000000-0005-0000-0000-00009B930000}"/>
    <cellStyle name="Comma 4 3 2 3 2 7 2" xfId="33612" xr:uid="{00000000-0005-0000-0000-00009C930000}"/>
    <cellStyle name="Comma 4 3 2 3 2 8" xfId="33613" xr:uid="{00000000-0005-0000-0000-00009D930000}"/>
    <cellStyle name="Comma 4 3 2 3 3" xfId="33614" xr:uid="{00000000-0005-0000-0000-00009E930000}"/>
    <cellStyle name="Comma 4 3 2 3 3 2" xfId="33615" xr:uid="{00000000-0005-0000-0000-00009F930000}"/>
    <cellStyle name="Comma 4 3 2 3 3 2 2" xfId="33616" xr:uid="{00000000-0005-0000-0000-0000A0930000}"/>
    <cellStyle name="Comma 4 3 2 3 3 2 2 2" xfId="33617" xr:uid="{00000000-0005-0000-0000-0000A1930000}"/>
    <cellStyle name="Comma 4 3 2 3 3 2 2 2 2" xfId="33618" xr:uid="{00000000-0005-0000-0000-0000A2930000}"/>
    <cellStyle name="Comma 4 3 2 3 3 2 2 2 3" xfId="33619" xr:uid="{00000000-0005-0000-0000-0000A3930000}"/>
    <cellStyle name="Comma 4 3 2 3 3 2 2 3" xfId="33620" xr:uid="{00000000-0005-0000-0000-0000A4930000}"/>
    <cellStyle name="Comma 4 3 2 3 3 2 2 4" xfId="33621" xr:uid="{00000000-0005-0000-0000-0000A5930000}"/>
    <cellStyle name="Comma 4 3 2 3 3 2 3" xfId="33622" xr:uid="{00000000-0005-0000-0000-0000A6930000}"/>
    <cellStyle name="Comma 4 3 2 3 3 2 3 2" xfId="33623" xr:uid="{00000000-0005-0000-0000-0000A7930000}"/>
    <cellStyle name="Comma 4 3 2 3 3 2 3 2 2" xfId="33624" xr:uid="{00000000-0005-0000-0000-0000A8930000}"/>
    <cellStyle name="Comma 4 3 2 3 3 2 3 2 3" xfId="33625" xr:uid="{00000000-0005-0000-0000-0000A9930000}"/>
    <cellStyle name="Comma 4 3 2 3 3 2 3 3" xfId="33626" xr:uid="{00000000-0005-0000-0000-0000AA930000}"/>
    <cellStyle name="Comma 4 3 2 3 3 2 3 4" xfId="33627" xr:uid="{00000000-0005-0000-0000-0000AB930000}"/>
    <cellStyle name="Comma 4 3 2 3 3 2 4" xfId="33628" xr:uid="{00000000-0005-0000-0000-0000AC930000}"/>
    <cellStyle name="Comma 4 3 2 3 3 2 4 2" xfId="33629" xr:uid="{00000000-0005-0000-0000-0000AD930000}"/>
    <cellStyle name="Comma 4 3 2 3 3 2 4 3" xfId="33630" xr:uid="{00000000-0005-0000-0000-0000AE930000}"/>
    <cellStyle name="Comma 4 3 2 3 3 2 5" xfId="33631" xr:uid="{00000000-0005-0000-0000-0000AF930000}"/>
    <cellStyle name="Comma 4 3 2 3 3 2 5 2" xfId="33632" xr:uid="{00000000-0005-0000-0000-0000B0930000}"/>
    <cellStyle name="Comma 4 3 2 3 3 2 6" xfId="33633" xr:uid="{00000000-0005-0000-0000-0000B1930000}"/>
    <cellStyle name="Comma 4 3 2 3 3 2 6 2" xfId="33634" xr:uid="{00000000-0005-0000-0000-0000B2930000}"/>
    <cellStyle name="Comma 4 3 2 3 3 2 7" xfId="33635" xr:uid="{00000000-0005-0000-0000-0000B3930000}"/>
    <cellStyle name="Comma 4 3 2 3 3 3" xfId="33636" xr:uid="{00000000-0005-0000-0000-0000B4930000}"/>
    <cellStyle name="Comma 4 3 2 3 3 3 2" xfId="33637" xr:uid="{00000000-0005-0000-0000-0000B5930000}"/>
    <cellStyle name="Comma 4 3 2 3 3 3 2 2" xfId="33638" xr:uid="{00000000-0005-0000-0000-0000B6930000}"/>
    <cellStyle name="Comma 4 3 2 3 3 3 2 3" xfId="33639" xr:uid="{00000000-0005-0000-0000-0000B7930000}"/>
    <cellStyle name="Comma 4 3 2 3 3 3 3" xfId="33640" xr:uid="{00000000-0005-0000-0000-0000B8930000}"/>
    <cellStyle name="Comma 4 3 2 3 3 3 3 2" xfId="33641" xr:uid="{00000000-0005-0000-0000-0000B9930000}"/>
    <cellStyle name="Comma 4 3 2 3 3 3 4" xfId="33642" xr:uid="{00000000-0005-0000-0000-0000BA930000}"/>
    <cellStyle name="Comma 4 3 2 3 3 3 4 2" xfId="33643" xr:uid="{00000000-0005-0000-0000-0000BB930000}"/>
    <cellStyle name="Comma 4 3 2 3 3 3 5" xfId="33644" xr:uid="{00000000-0005-0000-0000-0000BC930000}"/>
    <cellStyle name="Comma 4 3 2 3 3 4" xfId="33645" xr:uid="{00000000-0005-0000-0000-0000BD930000}"/>
    <cellStyle name="Comma 4 3 2 3 3 4 2" xfId="33646" xr:uid="{00000000-0005-0000-0000-0000BE930000}"/>
    <cellStyle name="Comma 4 3 2 3 3 4 2 2" xfId="33647" xr:uid="{00000000-0005-0000-0000-0000BF930000}"/>
    <cellStyle name="Comma 4 3 2 3 3 4 2 3" xfId="33648" xr:uid="{00000000-0005-0000-0000-0000C0930000}"/>
    <cellStyle name="Comma 4 3 2 3 3 4 3" xfId="33649" xr:uid="{00000000-0005-0000-0000-0000C1930000}"/>
    <cellStyle name="Comma 4 3 2 3 3 4 4" xfId="33650" xr:uid="{00000000-0005-0000-0000-0000C2930000}"/>
    <cellStyle name="Comma 4 3 2 3 3 5" xfId="33651" xr:uid="{00000000-0005-0000-0000-0000C3930000}"/>
    <cellStyle name="Comma 4 3 2 3 3 5 2" xfId="33652" xr:uid="{00000000-0005-0000-0000-0000C4930000}"/>
    <cellStyle name="Comma 4 3 2 3 3 5 3" xfId="33653" xr:uid="{00000000-0005-0000-0000-0000C5930000}"/>
    <cellStyle name="Comma 4 3 2 3 3 6" xfId="33654" xr:uid="{00000000-0005-0000-0000-0000C6930000}"/>
    <cellStyle name="Comma 4 3 2 3 3 6 2" xfId="33655" xr:uid="{00000000-0005-0000-0000-0000C7930000}"/>
    <cellStyle name="Comma 4 3 2 3 3 7" xfId="33656" xr:uid="{00000000-0005-0000-0000-0000C8930000}"/>
    <cellStyle name="Comma 4 3 2 3 3 7 2" xfId="33657" xr:uid="{00000000-0005-0000-0000-0000C9930000}"/>
    <cellStyle name="Comma 4 3 2 3 3 8" xfId="33658" xr:uid="{00000000-0005-0000-0000-0000CA930000}"/>
    <cellStyle name="Comma 4 3 2 3 4" xfId="33659" xr:uid="{00000000-0005-0000-0000-0000CB930000}"/>
    <cellStyle name="Comma 4 3 2 3 4 2" xfId="33660" xr:uid="{00000000-0005-0000-0000-0000CC930000}"/>
    <cellStyle name="Comma 4 3 2 3 4 2 2" xfId="33661" xr:uid="{00000000-0005-0000-0000-0000CD930000}"/>
    <cellStyle name="Comma 4 3 2 3 4 2 2 2" xfId="33662" xr:uid="{00000000-0005-0000-0000-0000CE930000}"/>
    <cellStyle name="Comma 4 3 2 3 4 2 2 3" xfId="33663" xr:uid="{00000000-0005-0000-0000-0000CF930000}"/>
    <cellStyle name="Comma 4 3 2 3 4 2 3" xfId="33664" xr:uid="{00000000-0005-0000-0000-0000D0930000}"/>
    <cellStyle name="Comma 4 3 2 3 4 2 4" xfId="33665" xr:uid="{00000000-0005-0000-0000-0000D1930000}"/>
    <cellStyle name="Comma 4 3 2 3 4 3" xfId="33666" xr:uid="{00000000-0005-0000-0000-0000D2930000}"/>
    <cellStyle name="Comma 4 3 2 3 4 3 2" xfId="33667" xr:uid="{00000000-0005-0000-0000-0000D3930000}"/>
    <cellStyle name="Comma 4 3 2 3 4 3 2 2" xfId="33668" xr:uid="{00000000-0005-0000-0000-0000D4930000}"/>
    <cellStyle name="Comma 4 3 2 3 4 3 2 3" xfId="33669" xr:uid="{00000000-0005-0000-0000-0000D5930000}"/>
    <cellStyle name="Comma 4 3 2 3 4 3 3" xfId="33670" xr:uid="{00000000-0005-0000-0000-0000D6930000}"/>
    <cellStyle name="Comma 4 3 2 3 4 3 4" xfId="33671" xr:uid="{00000000-0005-0000-0000-0000D7930000}"/>
    <cellStyle name="Comma 4 3 2 3 4 4" xfId="33672" xr:uid="{00000000-0005-0000-0000-0000D8930000}"/>
    <cellStyle name="Comma 4 3 2 3 4 4 2" xfId="33673" xr:uid="{00000000-0005-0000-0000-0000D9930000}"/>
    <cellStyle name="Comma 4 3 2 3 4 4 3" xfId="33674" xr:uid="{00000000-0005-0000-0000-0000DA930000}"/>
    <cellStyle name="Comma 4 3 2 3 4 5" xfId="33675" xr:uid="{00000000-0005-0000-0000-0000DB930000}"/>
    <cellStyle name="Comma 4 3 2 3 4 5 2" xfId="33676" xr:uid="{00000000-0005-0000-0000-0000DC930000}"/>
    <cellStyle name="Comma 4 3 2 3 4 6" xfId="33677" xr:uid="{00000000-0005-0000-0000-0000DD930000}"/>
    <cellStyle name="Comma 4 3 2 3 4 6 2" xfId="33678" xr:uid="{00000000-0005-0000-0000-0000DE930000}"/>
    <cellStyle name="Comma 4 3 2 3 4 7" xfId="33679" xr:uid="{00000000-0005-0000-0000-0000DF930000}"/>
    <cellStyle name="Comma 4 3 2 3 5" xfId="33680" xr:uid="{00000000-0005-0000-0000-0000E0930000}"/>
    <cellStyle name="Comma 4 3 2 3 5 2" xfId="33681" xr:uid="{00000000-0005-0000-0000-0000E1930000}"/>
    <cellStyle name="Comma 4 3 2 3 5 2 2" xfId="33682" xr:uid="{00000000-0005-0000-0000-0000E2930000}"/>
    <cellStyle name="Comma 4 3 2 3 5 2 3" xfId="33683" xr:uid="{00000000-0005-0000-0000-0000E3930000}"/>
    <cellStyle name="Comma 4 3 2 3 5 3" xfId="33684" xr:uid="{00000000-0005-0000-0000-0000E4930000}"/>
    <cellStyle name="Comma 4 3 2 3 5 3 2" xfId="33685" xr:uid="{00000000-0005-0000-0000-0000E5930000}"/>
    <cellStyle name="Comma 4 3 2 3 5 4" xfId="33686" xr:uid="{00000000-0005-0000-0000-0000E6930000}"/>
    <cellStyle name="Comma 4 3 2 3 5 4 2" xfId="33687" xr:uid="{00000000-0005-0000-0000-0000E7930000}"/>
    <cellStyle name="Comma 4 3 2 3 5 5" xfId="33688" xr:uid="{00000000-0005-0000-0000-0000E8930000}"/>
    <cellStyle name="Comma 4 3 2 3 6" xfId="33689" xr:uid="{00000000-0005-0000-0000-0000E9930000}"/>
    <cellStyle name="Comma 4 3 2 3 6 2" xfId="33690" xr:uid="{00000000-0005-0000-0000-0000EA930000}"/>
    <cellStyle name="Comma 4 3 2 3 6 2 2" xfId="33691" xr:uid="{00000000-0005-0000-0000-0000EB930000}"/>
    <cellStyle name="Comma 4 3 2 3 6 2 3" xfId="33692" xr:uid="{00000000-0005-0000-0000-0000EC930000}"/>
    <cellStyle name="Comma 4 3 2 3 6 3" xfId="33693" xr:uid="{00000000-0005-0000-0000-0000ED930000}"/>
    <cellStyle name="Comma 4 3 2 3 6 4" xfId="33694" xr:uid="{00000000-0005-0000-0000-0000EE930000}"/>
    <cellStyle name="Comma 4 3 2 3 7" xfId="33695" xr:uid="{00000000-0005-0000-0000-0000EF930000}"/>
    <cellStyle name="Comma 4 3 2 3 7 2" xfId="33696" xr:uid="{00000000-0005-0000-0000-0000F0930000}"/>
    <cellStyle name="Comma 4 3 2 3 7 3" xfId="33697" xr:uid="{00000000-0005-0000-0000-0000F1930000}"/>
    <cellStyle name="Comma 4 3 2 3 8" xfId="33698" xr:uid="{00000000-0005-0000-0000-0000F2930000}"/>
    <cellStyle name="Comma 4 3 2 3 8 2" xfId="33699" xr:uid="{00000000-0005-0000-0000-0000F3930000}"/>
    <cellStyle name="Comma 4 3 2 3 9" xfId="33700" xr:uid="{00000000-0005-0000-0000-0000F4930000}"/>
    <cellStyle name="Comma 4 3 2 3 9 2" xfId="33701" xr:uid="{00000000-0005-0000-0000-0000F5930000}"/>
    <cellStyle name="Comma 4 3 2 4" xfId="33702" xr:uid="{00000000-0005-0000-0000-0000F6930000}"/>
    <cellStyle name="Comma 4 3 2 4 2" xfId="33703" xr:uid="{00000000-0005-0000-0000-0000F7930000}"/>
    <cellStyle name="Comma 4 3 2 4 2 2" xfId="33704" xr:uid="{00000000-0005-0000-0000-0000F8930000}"/>
    <cellStyle name="Comma 4 3 2 4 2 2 2" xfId="33705" xr:uid="{00000000-0005-0000-0000-0000F9930000}"/>
    <cellStyle name="Comma 4 3 2 4 2 2 2 2" xfId="33706" xr:uid="{00000000-0005-0000-0000-0000FA930000}"/>
    <cellStyle name="Comma 4 3 2 4 2 2 2 3" xfId="33707" xr:uid="{00000000-0005-0000-0000-0000FB930000}"/>
    <cellStyle name="Comma 4 3 2 4 2 2 3" xfId="33708" xr:uid="{00000000-0005-0000-0000-0000FC930000}"/>
    <cellStyle name="Comma 4 3 2 4 2 2 4" xfId="33709" xr:uid="{00000000-0005-0000-0000-0000FD930000}"/>
    <cellStyle name="Comma 4 3 2 4 2 3" xfId="33710" xr:uid="{00000000-0005-0000-0000-0000FE930000}"/>
    <cellStyle name="Comma 4 3 2 4 2 3 2" xfId="33711" xr:uid="{00000000-0005-0000-0000-0000FF930000}"/>
    <cellStyle name="Comma 4 3 2 4 2 3 2 2" xfId="33712" xr:uid="{00000000-0005-0000-0000-000000940000}"/>
    <cellStyle name="Comma 4 3 2 4 2 3 2 3" xfId="33713" xr:uid="{00000000-0005-0000-0000-000001940000}"/>
    <cellStyle name="Comma 4 3 2 4 2 3 3" xfId="33714" xr:uid="{00000000-0005-0000-0000-000002940000}"/>
    <cellStyle name="Comma 4 3 2 4 2 3 4" xfId="33715" xr:uid="{00000000-0005-0000-0000-000003940000}"/>
    <cellStyle name="Comma 4 3 2 4 2 4" xfId="33716" xr:uid="{00000000-0005-0000-0000-000004940000}"/>
    <cellStyle name="Comma 4 3 2 4 2 4 2" xfId="33717" xr:uid="{00000000-0005-0000-0000-000005940000}"/>
    <cellStyle name="Comma 4 3 2 4 2 4 3" xfId="33718" xr:uid="{00000000-0005-0000-0000-000006940000}"/>
    <cellStyle name="Comma 4 3 2 4 2 5" xfId="33719" xr:uid="{00000000-0005-0000-0000-000007940000}"/>
    <cellStyle name="Comma 4 3 2 4 2 5 2" xfId="33720" xr:uid="{00000000-0005-0000-0000-000008940000}"/>
    <cellStyle name="Comma 4 3 2 4 2 6" xfId="33721" xr:uid="{00000000-0005-0000-0000-000009940000}"/>
    <cellStyle name="Comma 4 3 2 4 2 6 2" xfId="33722" xr:uid="{00000000-0005-0000-0000-00000A940000}"/>
    <cellStyle name="Comma 4 3 2 4 2 7" xfId="33723" xr:uid="{00000000-0005-0000-0000-00000B940000}"/>
    <cellStyle name="Comma 4 3 2 4 3" xfId="33724" xr:uid="{00000000-0005-0000-0000-00000C940000}"/>
    <cellStyle name="Comma 4 3 2 4 3 2" xfId="33725" xr:uid="{00000000-0005-0000-0000-00000D940000}"/>
    <cellStyle name="Comma 4 3 2 4 3 2 2" xfId="33726" xr:uid="{00000000-0005-0000-0000-00000E940000}"/>
    <cellStyle name="Comma 4 3 2 4 3 2 3" xfId="33727" xr:uid="{00000000-0005-0000-0000-00000F940000}"/>
    <cellStyle name="Comma 4 3 2 4 3 3" xfId="33728" xr:uid="{00000000-0005-0000-0000-000010940000}"/>
    <cellStyle name="Comma 4 3 2 4 3 3 2" xfId="33729" xr:uid="{00000000-0005-0000-0000-000011940000}"/>
    <cellStyle name="Comma 4 3 2 4 3 4" xfId="33730" xr:uid="{00000000-0005-0000-0000-000012940000}"/>
    <cellStyle name="Comma 4 3 2 4 3 4 2" xfId="33731" xr:uid="{00000000-0005-0000-0000-000013940000}"/>
    <cellStyle name="Comma 4 3 2 4 3 5" xfId="33732" xr:uid="{00000000-0005-0000-0000-000014940000}"/>
    <cellStyle name="Comma 4 3 2 4 4" xfId="33733" xr:uid="{00000000-0005-0000-0000-000015940000}"/>
    <cellStyle name="Comma 4 3 2 4 4 2" xfId="33734" xr:uid="{00000000-0005-0000-0000-000016940000}"/>
    <cellStyle name="Comma 4 3 2 4 4 2 2" xfId="33735" xr:uid="{00000000-0005-0000-0000-000017940000}"/>
    <cellStyle name="Comma 4 3 2 4 4 2 3" xfId="33736" xr:uid="{00000000-0005-0000-0000-000018940000}"/>
    <cellStyle name="Comma 4 3 2 4 4 3" xfId="33737" xr:uid="{00000000-0005-0000-0000-000019940000}"/>
    <cellStyle name="Comma 4 3 2 4 4 4" xfId="33738" xr:uid="{00000000-0005-0000-0000-00001A940000}"/>
    <cellStyle name="Comma 4 3 2 4 5" xfId="33739" xr:uid="{00000000-0005-0000-0000-00001B940000}"/>
    <cellStyle name="Comma 4 3 2 4 5 2" xfId="33740" xr:uid="{00000000-0005-0000-0000-00001C940000}"/>
    <cellStyle name="Comma 4 3 2 4 5 3" xfId="33741" xr:uid="{00000000-0005-0000-0000-00001D940000}"/>
    <cellStyle name="Comma 4 3 2 4 6" xfId="33742" xr:uid="{00000000-0005-0000-0000-00001E940000}"/>
    <cellStyle name="Comma 4 3 2 4 6 2" xfId="33743" xr:uid="{00000000-0005-0000-0000-00001F940000}"/>
    <cellStyle name="Comma 4 3 2 4 7" xfId="33744" xr:uid="{00000000-0005-0000-0000-000020940000}"/>
    <cellStyle name="Comma 4 3 2 4 7 2" xfId="33745" xr:uid="{00000000-0005-0000-0000-000021940000}"/>
    <cellStyle name="Comma 4 3 2 4 8" xfId="33746" xr:uid="{00000000-0005-0000-0000-000022940000}"/>
    <cellStyle name="Comma 4 3 2 5" xfId="33747" xr:uid="{00000000-0005-0000-0000-000023940000}"/>
    <cellStyle name="Comma 4 3 2 5 2" xfId="33748" xr:uid="{00000000-0005-0000-0000-000024940000}"/>
    <cellStyle name="Comma 4 3 2 5 2 2" xfId="33749" xr:uid="{00000000-0005-0000-0000-000025940000}"/>
    <cellStyle name="Comma 4 3 2 5 2 2 2" xfId="33750" xr:uid="{00000000-0005-0000-0000-000026940000}"/>
    <cellStyle name="Comma 4 3 2 5 2 2 2 2" xfId="33751" xr:uid="{00000000-0005-0000-0000-000027940000}"/>
    <cellStyle name="Comma 4 3 2 5 2 2 2 3" xfId="33752" xr:uid="{00000000-0005-0000-0000-000028940000}"/>
    <cellStyle name="Comma 4 3 2 5 2 2 3" xfId="33753" xr:uid="{00000000-0005-0000-0000-000029940000}"/>
    <cellStyle name="Comma 4 3 2 5 2 2 4" xfId="33754" xr:uid="{00000000-0005-0000-0000-00002A940000}"/>
    <cellStyle name="Comma 4 3 2 5 2 3" xfId="33755" xr:uid="{00000000-0005-0000-0000-00002B940000}"/>
    <cellStyle name="Comma 4 3 2 5 2 3 2" xfId="33756" xr:uid="{00000000-0005-0000-0000-00002C940000}"/>
    <cellStyle name="Comma 4 3 2 5 2 3 2 2" xfId="33757" xr:uid="{00000000-0005-0000-0000-00002D940000}"/>
    <cellStyle name="Comma 4 3 2 5 2 3 2 3" xfId="33758" xr:uid="{00000000-0005-0000-0000-00002E940000}"/>
    <cellStyle name="Comma 4 3 2 5 2 3 3" xfId="33759" xr:uid="{00000000-0005-0000-0000-00002F940000}"/>
    <cellStyle name="Comma 4 3 2 5 2 3 4" xfId="33760" xr:uid="{00000000-0005-0000-0000-000030940000}"/>
    <cellStyle name="Comma 4 3 2 5 2 4" xfId="33761" xr:uid="{00000000-0005-0000-0000-000031940000}"/>
    <cellStyle name="Comma 4 3 2 5 2 4 2" xfId="33762" xr:uid="{00000000-0005-0000-0000-000032940000}"/>
    <cellStyle name="Comma 4 3 2 5 2 4 3" xfId="33763" xr:uid="{00000000-0005-0000-0000-000033940000}"/>
    <cellStyle name="Comma 4 3 2 5 2 5" xfId="33764" xr:uid="{00000000-0005-0000-0000-000034940000}"/>
    <cellStyle name="Comma 4 3 2 5 2 5 2" xfId="33765" xr:uid="{00000000-0005-0000-0000-000035940000}"/>
    <cellStyle name="Comma 4 3 2 5 2 6" xfId="33766" xr:uid="{00000000-0005-0000-0000-000036940000}"/>
    <cellStyle name="Comma 4 3 2 5 2 6 2" xfId="33767" xr:uid="{00000000-0005-0000-0000-000037940000}"/>
    <cellStyle name="Comma 4 3 2 5 2 7" xfId="33768" xr:uid="{00000000-0005-0000-0000-000038940000}"/>
    <cellStyle name="Comma 4 3 2 5 3" xfId="33769" xr:uid="{00000000-0005-0000-0000-000039940000}"/>
    <cellStyle name="Comma 4 3 2 5 3 2" xfId="33770" xr:uid="{00000000-0005-0000-0000-00003A940000}"/>
    <cellStyle name="Comma 4 3 2 5 3 2 2" xfId="33771" xr:uid="{00000000-0005-0000-0000-00003B940000}"/>
    <cellStyle name="Comma 4 3 2 5 3 2 3" xfId="33772" xr:uid="{00000000-0005-0000-0000-00003C940000}"/>
    <cellStyle name="Comma 4 3 2 5 3 3" xfId="33773" xr:uid="{00000000-0005-0000-0000-00003D940000}"/>
    <cellStyle name="Comma 4 3 2 5 3 3 2" xfId="33774" xr:uid="{00000000-0005-0000-0000-00003E940000}"/>
    <cellStyle name="Comma 4 3 2 5 3 4" xfId="33775" xr:uid="{00000000-0005-0000-0000-00003F940000}"/>
    <cellStyle name="Comma 4 3 2 5 3 4 2" xfId="33776" xr:uid="{00000000-0005-0000-0000-000040940000}"/>
    <cellStyle name="Comma 4 3 2 5 3 5" xfId="33777" xr:uid="{00000000-0005-0000-0000-000041940000}"/>
    <cellStyle name="Comma 4 3 2 5 4" xfId="33778" xr:uid="{00000000-0005-0000-0000-000042940000}"/>
    <cellStyle name="Comma 4 3 2 5 4 2" xfId="33779" xr:uid="{00000000-0005-0000-0000-000043940000}"/>
    <cellStyle name="Comma 4 3 2 5 4 2 2" xfId="33780" xr:uid="{00000000-0005-0000-0000-000044940000}"/>
    <cellStyle name="Comma 4 3 2 5 4 2 3" xfId="33781" xr:uid="{00000000-0005-0000-0000-000045940000}"/>
    <cellStyle name="Comma 4 3 2 5 4 3" xfId="33782" xr:uid="{00000000-0005-0000-0000-000046940000}"/>
    <cellStyle name="Comma 4 3 2 5 4 4" xfId="33783" xr:uid="{00000000-0005-0000-0000-000047940000}"/>
    <cellStyle name="Comma 4 3 2 5 5" xfId="33784" xr:uid="{00000000-0005-0000-0000-000048940000}"/>
    <cellStyle name="Comma 4 3 2 5 5 2" xfId="33785" xr:uid="{00000000-0005-0000-0000-000049940000}"/>
    <cellStyle name="Comma 4 3 2 5 5 3" xfId="33786" xr:uid="{00000000-0005-0000-0000-00004A940000}"/>
    <cellStyle name="Comma 4 3 2 5 6" xfId="33787" xr:uid="{00000000-0005-0000-0000-00004B940000}"/>
    <cellStyle name="Comma 4 3 2 5 6 2" xfId="33788" xr:uid="{00000000-0005-0000-0000-00004C940000}"/>
    <cellStyle name="Comma 4 3 2 5 7" xfId="33789" xr:uid="{00000000-0005-0000-0000-00004D940000}"/>
    <cellStyle name="Comma 4 3 2 5 7 2" xfId="33790" xr:uid="{00000000-0005-0000-0000-00004E940000}"/>
    <cellStyle name="Comma 4 3 2 5 8" xfId="33791" xr:uid="{00000000-0005-0000-0000-00004F940000}"/>
    <cellStyle name="Comma 4 3 2 6" xfId="33792" xr:uid="{00000000-0005-0000-0000-000050940000}"/>
    <cellStyle name="Comma 4 3 2 6 2" xfId="33793" xr:uid="{00000000-0005-0000-0000-000051940000}"/>
    <cellStyle name="Comma 4 3 2 6 2 2" xfId="33794" xr:uid="{00000000-0005-0000-0000-000052940000}"/>
    <cellStyle name="Comma 4 3 2 6 2 2 2" xfId="33795" xr:uid="{00000000-0005-0000-0000-000053940000}"/>
    <cellStyle name="Comma 4 3 2 6 2 2 3" xfId="33796" xr:uid="{00000000-0005-0000-0000-000054940000}"/>
    <cellStyle name="Comma 4 3 2 6 2 3" xfId="33797" xr:uid="{00000000-0005-0000-0000-000055940000}"/>
    <cellStyle name="Comma 4 3 2 6 2 4" xfId="33798" xr:uid="{00000000-0005-0000-0000-000056940000}"/>
    <cellStyle name="Comma 4 3 2 6 3" xfId="33799" xr:uid="{00000000-0005-0000-0000-000057940000}"/>
    <cellStyle name="Comma 4 3 2 6 3 2" xfId="33800" xr:uid="{00000000-0005-0000-0000-000058940000}"/>
    <cellStyle name="Comma 4 3 2 6 3 2 2" xfId="33801" xr:uid="{00000000-0005-0000-0000-000059940000}"/>
    <cellStyle name="Comma 4 3 2 6 3 2 3" xfId="33802" xr:uid="{00000000-0005-0000-0000-00005A940000}"/>
    <cellStyle name="Comma 4 3 2 6 3 3" xfId="33803" xr:uid="{00000000-0005-0000-0000-00005B940000}"/>
    <cellStyle name="Comma 4 3 2 6 3 4" xfId="33804" xr:uid="{00000000-0005-0000-0000-00005C940000}"/>
    <cellStyle name="Comma 4 3 2 6 4" xfId="33805" xr:uid="{00000000-0005-0000-0000-00005D940000}"/>
    <cellStyle name="Comma 4 3 2 6 4 2" xfId="33806" xr:uid="{00000000-0005-0000-0000-00005E940000}"/>
    <cellStyle name="Comma 4 3 2 6 4 3" xfId="33807" xr:uid="{00000000-0005-0000-0000-00005F940000}"/>
    <cellStyle name="Comma 4 3 2 6 5" xfId="33808" xr:uid="{00000000-0005-0000-0000-000060940000}"/>
    <cellStyle name="Comma 4 3 2 6 5 2" xfId="33809" xr:uid="{00000000-0005-0000-0000-000061940000}"/>
    <cellStyle name="Comma 4 3 2 6 6" xfId="33810" xr:uid="{00000000-0005-0000-0000-000062940000}"/>
    <cellStyle name="Comma 4 3 2 6 6 2" xfId="33811" xr:uid="{00000000-0005-0000-0000-000063940000}"/>
    <cellStyle name="Comma 4 3 2 6 7" xfId="33812" xr:uid="{00000000-0005-0000-0000-000064940000}"/>
    <cellStyle name="Comma 4 3 2 7" xfId="33813" xr:uid="{00000000-0005-0000-0000-000065940000}"/>
    <cellStyle name="Comma 4 3 2 7 2" xfId="33814" xr:uid="{00000000-0005-0000-0000-000066940000}"/>
    <cellStyle name="Comma 4 3 2 7 2 2" xfId="33815" xr:uid="{00000000-0005-0000-0000-000067940000}"/>
    <cellStyle name="Comma 4 3 2 7 2 3" xfId="33816" xr:uid="{00000000-0005-0000-0000-000068940000}"/>
    <cellStyle name="Comma 4 3 2 7 3" xfId="33817" xr:uid="{00000000-0005-0000-0000-000069940000}"/>
    <cellStyle name="Comma 4 3 2 7 3 2" xfId="33818" xr:uid="{00000000-0005-0000-0000-00006A940000}"/>
    <cellStyle name="Comma 4 3 2 7 4" xfId="33819" xr:uid="{00000000-0005-0000-0000-00006B940000}"/>
    <cellStyle name="Comma 4 3 2 7 4 2" xfId="33820" xr:uid="{00000000-0005-0000-0000-00006C940000}"/>
    <cellStyle name="Comma 4 3 2 7 5" xfId="33821" xr:uid="{00000000-0005-0000-0000-00006D940000}"/>
    <cellStyle name="Comma 4 3 2 8" xfId="33822" xr:uid="{00000000-0005-0000-0000-00006E940000}"/>
    <cellStyle name="Comma 4 3 2 8 2" xfId="33823" xr:uid="{00000000-0005-0000-0000-00006F940000}"/>
    <cellStyle name="Comma 4 3 2 8 2 2" xfId="33824" xr:uid="{00000000-0005-0000-0000-000070940000}"/>
    <cellStyle name="Comma 4 3 2 8 2 3" xfId="33825" xr:uid="{00000000-0005-0000-0000-000071940000}"/>
    <cellStyle name="Comma 4 3 2 8 3" xfId="33826" xr:uid="{00000000-0005-0000-0000-000072940000}"/>
    <cellStyle name="Comma 4 3 2 8 4" xfId="33827" xr:uid="{00000000-0005-0000-0000-000073940000}"/>
    <cellStyle name="Comma 4 3 2 9" xfId="33828" xr:uid="{00000000-0005-0000-0000-000074940000}"/>
    <cellStyle name="Comma 4 3 2 9 2" xfId="33829" xr:uid="{00000000-0005-0000-0000-000075940000}"/>
    <cellStyle name="Comma 4 3 2 9 3" xfId="33830" xr:uid="{00000000-0005-0000-0000-000076940000}"/>
    <cellStyle name="Comma 4 3 3" xfId="33831" xr:uid="{00000000-0005-0000-0000-000077940000}"/>
    <cellStyle name="Comma 4 3 3 10" xfId="33832" xr:uid="{00000000-0005-0000-0000-000078940000}"/>
    <cellStyle name="Comma 4 3 3 10 2" xfId="33833" xr:uid="{00000000-0005-0000-0000-000079940000}"/>
    <cellStyle name="Comma 4 3 3 11" xfId="33834" xr:uid="{00000000-0005-0000-0000-00007A940000}"/>
    <cellStyle name="Comma 4 3 3 11 2" xfId="33835" xr:uid="{00000000-0005-0000-0000-00007B940000}"/>
    <cellStyle name="Comma 4 3 3 12" xfId="33836" xr:uid="{00000000-0005-0000-0000-00007C940000}"/>
    <cellStyle name="Comma 4 3 3 2" xfId="33837" xr:uid="{00000000-0005-0000-0000-00007D940000}"/>
    <cellStyle name="Comma 4 3 3 2 10" xfId="33838" xr:uid="{00000000-0005-0000-0000-00007E940000}"/>
    <cellStyle name="Comma 4 3 3 2 2" xfId="33839" xr:uid="{00000000-0005-0000-0000-00007F940000}"/>
    <cellStyle name="Comma 4 3 3 2 2 2" xfId="33840" xr:uid="{00000000-0005-0000-0000-000080940000}"/>
    <cellStyle name="Comma 4 3 3 2 2 2 2" xfId="33841" xr:uid="{00000000-0005-0000-0000-000081940000}"/>
    <cellStyle name="Comma 4 3 3 2 2 2 2 2" xfId="33842" xr:uid="{00000000-0005-0000-0000-000082940000}"/>
    <cellStyle name="Comma 4 3 3 2 2 2 2 2 2" xfId="33843" xr:uid="{00000000-0005-0000-0000-000083940000}"/>
    <cellStyle name="Comma 4 3 3 2 2 2 2 2 3" xfId="33844" xr:uid="{00000000-0005-0000-0000-000084940000}"/>
    <cellStyle name="Comma 4 3 3 2 2 2 2 3" xfId="33845" xr:uid="{00000000-0005-0000-0000-000085940000}"/>
    <cellStyle name="Comma 4 3 3 2 2 2 2 4" xfId="33846" xr:uid="{00000000-0005-0000-0000-000086940000}"/>
    <cellStyle name="Comma 4 3 3 2 2 2 3" xfId="33847" xr:uid="{00000000-0005-0000-0000-000087940000}"/>
    <cellStyle name="Comma 4 3 3 2 2 2 3 2" xfId="33848" xr:uid="{00000000-0005-0000-0000-000088940000}"/>
    <cellStyle name="Comma 4 3 3 2 2 2 3 2 2" xfId="33849" xr:uid="{00000000-0005-0000-0000-000089940000}"/>
    <cellStyle name="Comma 4 3 3 2 2 2 3 2 3" xfId="33850" xr:uid="{00000000-0005-0000-0000-00008A940000}"/>
    <cellStyle name="Comma 4 3 3 2 2 2 3 3" xfId="33851" xr:uid="{00000000-0005-0000-0000-00008B940000}"/>
    <cellStyle name="Comma 4 3 3 2 2 2 3 4" xfId="33852" xr:uid="{00000000-0005-0000-0000-00008C940000}"/>
    <cellStyle name="Comma 4 3 3 2 2 2 4" xfId="33853" xr:uid="{00000000-0005-0000-0000-00008D940000}"/>
    <cellStyle name="Comma 4 3 3 2 2 2 4 2" xfId="33854" xr:uid="{00000000-0005-0000-0000-00008E940000}"/>
    <cellStyle name="Comma 4 3 3 2 2 2 4 3" xfId="33855" xr:uid="{00000000-0005-0000-0000-00008F940000}"/>
    <cellStyle name="Comma 4 3 3 2 2 2 5" xfId="33856" xr:uid="{00000000-0005-0000-0000-000090940000}"/>
    <cellStyle name="Comma 4 3 3 2 2 2 5 2" xfId="33857" xr:uid="{00000000-0005-0000-0000-000091940000}"/>
    <cellStyle name="Comma 4 3 3 2 2 2 6" xfId="33858" xr:uid="{00000000-0005-0000-0000-000092940000}"/>
    <cellStyle name="Comma 4 3 3 2 2 2 6 2" xfId="33859" xr:uid="{00000000-0005-0000-0000-000093940000}"/>
    <cellStyle name="Comma 4 3 3 2 2 2 7" xfId="33860" xr:uid="{00000000-0005-0000-0000-000094940000}"/>
    <cellStyle name="Comma 4 3 3 2 2 3" xfId="33861" xr:uid="{00000000-0005-0000-0000-000095940000}"/>
    <cellStyle name="Comma 4 3 3 2 2 3 2" xfId="33862" xr:uid="{00000000-0005-0000-0000-000096940000}"/>
    <cellStyle name="Comma 4 3 3 2 2 3 2 2" xfId="33863" xr:uid="{00000000-0005-0000-0000-000097940000}"/>
    <cellStyle name="Comma 4 3 3 2 2 3 2 3" xfId="33864" xr:uid="{00000000-0005-0000-0000-000098940000}"/>
    <cellStyle name="Comma 4 3 3 2 2 3 3" xfId="33865" xr:uid="{00000000-0005-0000-0000-000099940000}"/>
    <cellStyle name="Comma 4 3 3 2 2 3 3 2" xfId="33866" xr:uid="{00000000-0005-0000-0000-00009A940000}"/>
    <cellStyle name="Comma 4 3 3 2 2 3 4" xfId="33867" xr:uid="{00000000-0005-0000-0000-00009B940000}"/>
    <cellStyle name="Comma 4 3 3 2 2 3 4 2" xfId="33868" xr:uid="{00000000-0005-0000-0000-00009C940000}"/>
    <cellStyle name="Comma 4 3 3 2 2 3 5" xfId="33869" xr:uid="{00000000-0005-0000-0000-00009D940000}"/>
    <cellStyle name="Comma 4 3 3 2 2 4" xfId="33870" xr:uid="{00000000-0005-0000-0000-00009E940000}"/>
    <cellStyle name="Comma 4 3 3 2 2 4 2" xfId="33871" xr:uid="{00000000-0005-0000-0000-00009F940000}"/>
    <cellStyle name="Comma 4 3 3 2 2 4 2 2" xfId="33872" xr:uid="{00000000-0005-0000-0000-0000A0940000}"/>
    <cellStyle name="Comma 4 3 3 2 2 4 2 3" xfId="33873" xr:uid="{00000000-0005-0000-0000-0000A1940000}"/>
    <cellStyle name="Comma 4 3 3 2 2 4 3" xfId="33874" xr:uid="{00000000-0005-0000-0000-0000A2940000}"/>
    <cellStyle name="Comma 4 3 3 2 2 4 4" xfId="33875" xr:uid="{00000000-0005-0000-0000-0000A3940000}"/>
    <cellStyle name="Comma 4 3 3 2 2 5" xfId="33876" xr:uid="{00000000-0005-0000-0000-0000A4940000}"/>
    <cellStyle name="Comma 4 3 3 2 2 5 2" xfId="33877" xr:uid="{00000000-0005-0000-0000-0000A5940000}"/>
    <cellStyle name="Comma 4 3 3 2 2 5 3" xfId="33878" xr:uid="{00000000-0005-0000-0000-0000A6940000}"/>
    <cellStyle name="Comma 4 3 3 2 2 6" xfId="33879" xr:uid="{00000000-0005-0000-0000-0000A7940000}"/>
    <cellStyle name="Comma 4 3 3 2 2 6 2" xfId="33880" xr:uid="{00000000-0005-0000-0000-0000A8940000}"/>
    <cellStyle name="Comma 4 3 3 2 2 7" xfId="33881" xr:uid="{00000000-0005-0000-0000-0000A9940000}"/>
    <cellStyle name="Comma 4 3 3 2 2 7 2" xfId="33882" xr:uid="{00000000-0005-0000-0000-0000AA940000}"/>
    <cellStyle name="Comma 4 3 3 2 2 8" xfId="33883" xr:uid="{00000000-0005-0000-0000-0000AB940000}"/>
    <cellStyle name="Comma 4 3 3 2 3" xfId="33884" xr:uid="{00000000-0005-0000-0000-0000AC940000}"/>
    <cellStyle name="Comma 4 3 3 2 3 2" xfId="33885" xr:uid="{00000000-0005-0000-0000-0000AD940000}"/>
    <cellStyle name="Comma 4 3 3 2 3 2 2" xfId="33886" xr:uid="{00000000-0005-0000-0000-0000AE940000}"/>
    <cellStyle name="Comma 4 3 3 2 3 2 2 2" xfId="33887" xr:uid="{00000000-0005-0000-0000-0000AF940000}"/>
    <cellStyle name="Comma 4 3 3 2 3 2 2 2 2" xfId="33888" xr:uid="{00000000-0005-0000-0000-0000B0940000}"/>
    <cellStyle name="Comma 4 3 3 2 3 2 2 2 3" xfId="33889" xr:uid="{00000000-0005-0000-0000-0000B1940000}"/>
    <cellStyle name="Comma 4 3 3 2 3 2 2 3" xfId="33890" xr:uid="{00000000-0005-0000-0000-0000B2940000}"/>
    <cellStyle name="Comma 4 3 3 2 3 2 2 4" xfId="33891" xr:uid="{00000000-0005-0000-0000-0000B3940000}"/>
    <cellStyle name="Comma 4 3 3 2 3 2 3" xfId="33892" xr:uid="{00000000-0005-0000-0000-0000B4940000}"/>
    <cellStyle name="Comma 4 3 3 2 3 2 3 2" xfId="33893" xr:uid="{00000000-0005-0000-0000-0000B5940000}"/>
    <cellStyle name="Comma 4 3 3 2 3 2 3 2 2" xfId="33894" xr:uid="{00000000-0005-0000-0000-0000B6940000}"/>
    <cellStyle name="Comma 4 3 3 2 3 2 3 2 3" xfId="33895" xr:uid="{00000000-0005-0000-0000-0000B7940000}"/>
    <cellStyle name="Comma 4 3 3 2 3 2 3 3" xfId="33896" xr:uid="{00000000-0005-0000-0000-0000B8940000}"/>
    <cellStyle name="Comma 4 3 3 2 3 2 3 4" xfId="33897" xr:uid="{00000000-0005-0000-0000-0000B9940000}"/>
    <cellStyle name="Comma 4 3 3 2 3 2 4" xfId="33898" xr:uid="{00000000-0005-0000-0000-0000BA940000}"/>
    <cellStyle name="Comma 4 3 3 2 3 2 4 2" xfId="33899" xr:uid="{00000000-0005-0000-0000-0000BB940000}"/>
    <cellStyle name="Comma 4 3 3 2 3 2 4 3" xfId="33900" xr:uid="{00000000-0005-0000-0000-0000BC940000}"/>
    <cellStyle name="Comma 4 3 3 2 3 2 5" xfId="33901" xr:uid="{00000000-0005-0000-0000-0000BD940000}"/>
    <cellStyle name="Comma 4 3 3 2 3 2 5 2" xfId="33902" xr:uid="{00000000-0005-0000-0000-0000BE940000}"/>
    <cellStyle name="Comma 4 3 3 2 3 2 6" xfId="33903" xr:uid="{00000000-0005-0000-0000-0000BF940000}"/>
    <cellStyle name="Comma 4 3 3 2 3 2 6 2" xfId="33904" xr:uid="{00000000-0005-0000-0000-0000C0940000}"/>
    <cellStyle name="Comma 4 3 3 2 3 2 7" xfId="33905" xr:uid="{00000000-0005-0000-0000-0000C1940000}"/>
    <cellStyle name="Comma 4 3 3 2 3 3" xfId="33906" xr:uid="{00000000-0005-0000-0000-0000C2940000}"/>
    <cellStyle name="Comma 4 3 3 2 3 3 2" xfId="33907" xr:uid="{00000000-0005-0000-0000-0000C3940000}"/>
    <cellStyle name="Comma 4 3 3 2 3 3 2 2" xfId="33908" xr:uid="{00000000-0005-0000-0000-0000C4940000}"/>
    <cellStyle name="Comma 4 3 3 2 3 3 2 3" xfId="33909" xr:uid="{00000000-0005-0000-0000-0000C5940000}"/>
    <cellStyle name="Comma 4 3 3 2 3 3 3" xfId="33910" xr:uid="{00000000-0005-0000-0000-0000C6940000}"/>
    <cellStyle name="Comma 4 3 3 2 3 3 3 2" xfId="33911" xr:uid="{00000000-0005-0000-0000-0000C7940000}"/>
    <cellStyle name="Comma 4 3 3 2 3 3 4" xfId="33912" xr:uid="{00000000-0005-0000-0000-0000C8940000}"/>
    <cellStyle name="Comma 4 3 3 2 3 3 4 2" xfId="33913" xr:uid="{00000000-0005-0000-0000-0000C9940000}"/>
    <cellStyle name="Comma 4 3 3 2 3 3 5" xfId="33914" xr:uid="{00000000-0005-0000-0000-0000CA940000}"/>
    <cellStyle name="Comma 4 3 3 2 3 4" xfId="33915" xr:uid="{00000000-0005-0000-0000-0000CB940000}"/>
    <cellStyle name="Comma 4 3 3 2 3 4 2" xfId="33916" xr:uid="{00000000-0005-0000-0000-0000CC940000}"/>
    <cellStyle name="Comma 4 3 3 2 3 4 2 2" xfId="33917" xr:uid="{00000000-0005-0000-0000-0000CD940000}"/>
    <cellStyle name="Comma 4 3 3 2 3 4 2 3" xfId="33918" xr:uid="{00000000-0005-0000-0000-0000CE940000}"/>
    <cellStyle name="Comma 4 3 3 2 3 4 3" xfId="33919" xr:uid="{00000000-0005-0000-0000-0000CF940000}"/>
    <cellStyle name="Comma 4 3 3 2 3 4 4" xfId="33920" xr:uid="{00000000-0005-0000-0000-0000D0940000}"/>
    <cellStyle name="Comma 4 3 3 2 3 5" xfId="33921" xr:uid="{00000000-0005-0000-0000-0000D1940000}"/>
    <cellStyle name="Comma 4 3 3 2 3 5 2" xfId="33922" xr:uid="{00000000-0005-0000-0000-0000D2940000}"/>
    <cellStyle name="Comma 4 3 3 2 3 5 3" xfId="33923" xr:uid="{00000000-0005-0000-0000-0000D3940000}"/>
    <cellStyle name="Comma 4 3 3 2 3 6" xfId="33924" xr:uid="{00000000-0005-0000-0000-0000D4940000}"/>
    <cellStyle name="Comma 4 3 3 2 3 6 2" xfId="33925" xr:uid="{00000000-0005-0000-0000-0000D5940000}"/>
    <cellStyle name="Comma 4 3 3 2 3 7" xfId="33926" xr:uid="{00000000-0005-0000-0000-0000D6940000}"/>
    <cellStyle name="Comma 4 3 3 2 3 7 2" xfId="33927" xr:uid="{00000000-0005-0000-0000-0000D7940000}"/>
    <cellStyle name="Comma 4 3 3 2 3 8" xfId="33928" xr:uid="{00000000-0005-0000-0000-0000D8940000}"/>
    <cellStyle name="Comma 4 3 3 2 4" xfId="33929" xr:uid="{00000000-0005-0000-0000-0000D9940000}"/>
    <cellStyle name="Comma 4 3 3 2 4 2" xfId="33930" xr:uid="{00000000-0005-0000-0000-0000DA940000}"/>
    <cellStyle name="Comma 4 3 3 2 4 2 2" xfId="33931" xr:uid="{00000000-0005-0000-0000-0000DB940000}"/>
    <cellStyle name="Comma 4 3 3 2 4 2 2 2" xfId="33932" xr:uid="{00000000-0005-0000-0000-0000DC940000}"/>
    <cellStyle name="Comma 4 3 3 2 4 2 2 3" xfId="33933" xr:uid="{00000000-0005-0000-0000-0000DD940000}"/>
    <cellStyle name="Comma 4 3 3 2 4 2 3" xfId="33934" xr:uid="{00000000-0005-0000-0000-0000DE940000}"/>
    <cellStyle name="Comma 4 3 3 2 4 2 4" xfId="33935" xr:uid="{00000000-0005-0000-0000-0000DF940000}"/>
    <cellStyle name="Comma 4 3 3 2 4 3" xfId="33936" xr:uid="{00000000-0005-0000-0000-0000E0940000}"/>
    <cellStyle name="Comma 4 3 3 2 4 3 2" xfId="33937" xr:uid="{00000000-0005-0000-0000-0000E1940000}"/>
    <cellStyle name="Comma 4 3 3 2 4 3 2 2" xfId="33938" xr:uid="{00000000-0005-0000-0000-0000E2940000}"/>
    <cellStyle name="Comma 4 3 3 2 4 3 2 3" xfId="33939" xr:uid="{00000000-0005-0000-0000-0000E3940000}"/>
    <cellStyle name="Comma 4 3 3 2 4 3 3" xfId="33940" xr:uid="{00000000-0005-0000-0000-0000E4940000}"/>
    <cellStyle name="Comma 4 3 3 2 4 3 4" xfId="33941" xr:uid="{00000000-0005-0000-0000-0000E5940000}"/>
    <cellStyle name="Comma 4 3 3 2 4 4" xfId="33942" xr:uid="{00000000-0005-0000-0000-0000E6940000}"/>
    <cellStyle name="Comma 4 3 3 2 4 4 2" xfId="33943" xr:uid="{00000000-0005-0000-0000-0000E7940000}"/>
    <cellStyle name="Comma 4 3 3 2 4 4 3" xfId="33944" xr:uid="{00000000-0005-0000-0000-0000E8940000}"/>
    <cellStyle name="Comma 4 3 3 2 4 5" xfId="33945" xr:uid="{00000000-0005-0000-0000-0000E9940000}"/>
    <cellStyle name="Comma 4 3 3 2 4 5 2" xfId="33946" xr:uid="{00000000-0005-0000-0000-0000EA940000}"/>
    <cellStyle name="Comma 4 3 3 2 4 6" xfId="33947" xr:uid="{00000000-0005-0000-0000-0000EB940000}"/>
    <cellStyle name="Comma 4 3 3 2 4 6 2" xfId="33948" xr:uid="{00000000-0005-0000-0000-0000EC940000}"/>
    <cellStyle name="Comma 4 3 3 2 4 7" xfId="33949" xr:uid="{00000000-0005-0000-0000-0000ED940000}"/>
    <cellStyle name="Comma 4 3 3 2 5" xfId="33950" xr:uid="{00000000-0005-0000-0000-0000EE940000}"/>
    <cellStyle name="Comma 4 3 3 2 5 2" xfId="33951" xr:uid="{00000000-0005-0000-0000-0000EF940000}"/>
    <cellStyle name="Comma 4 3 3 2 5 2 2" xfId="33952" xr:uid="{00000000-0005-0000-0000-0000F0940000}"/>
    <cellStyle name="Comma 4 3 3 2 5 2 3" xfId="33953" xr:uid="{00000000-0005-0000-0000-0000F1940000}"/>
    <cellStyle name="Comma 4 3 3 2 5 3" xfId="33954" xr:uid="{00000000-0005-0000-0000-0000F2940000}"/>
    <cellStyle name="Comma 4 3 3 2 5 3 2" xfId="33955" xr:uid="{00000000-0005-0000-0000-0000F3940000}"/>
    <cellStyle name="Comma 4 3 3 2 5 4" xfId="33956" xr:uid="{00000000-0005-0000-0000-0000F4940000}"/>
    <cellStyle name="Comma 4 3 3 2 5 4 2" xfId="33957" xr:uid="{00000000-0005-0000-0000-0000F5940000}"/>
    <cellStyle name="Comma 4 3 3 2 5 5" xfId="33958" xr:uid="{00000000-0005-0000-0000-0000F6940000}"/>
    <cellStyle name="Comma 4 3 3 2 6" xfId="33959" xr:uid="{00000000-0005-0000-0000-0000F7940000}"/>
    <cellStyle name="Comma 4 3 3 2 6 2" xfId="33960" xr:uid="{00000000-0005-0000-0000-0000F8940000}"/>
    <cellStyle name="Comma 4 3 3 2 6 2 2" xfId="33961" xr:uid="{00000000-0005-0000-0000-0000F9940000}"/>
    <cellStyle name="Comma 4 3 3 2 6 2 3" xfId="33962" xr:uid="{00000000-0005-0000-0000-0000FA940000}"/>
    <cellStyle name="Comma 4 3 3 2 6 3" xfId="33963" xr:uid="{00000000-0005-0000-0000-0000FB940000}"/>
    <cellStyle name="Comma 4 3 3 2 6 4" xfId="33964" xr:uid="{00000000-0005-0000-0000-0000FC940000}"/>
    <cellStyle name="Comma 4 3 3 2 7" xfId="33965" xr:uid="{00000000-0005-0000-0000-0000FD940000}"/>
    <cellStyle name="Comma 4 3 3 2 7 2" xfId="33966" xr:uid="{00000000-0005-0000-0000-0000FE940000}"/>
    <cellStyle name="Comma 4 3 3 2 7 3" xfId="33967" xr:uid="{00000000-0005-0000-0000-0000FF940000}"/>
    <cellStyle name="Comma 4 3 3 2 8" xfId="33968" xr:uid="{00000000-0005-0000-0000-000000950000}"/>
    <cellStyle name="Comma 4 3 3 2 8 2" xfId="33969" xr:uid="{00000000-0005-0000-0000-000001950000}"/>
    <cellStyle name="Comma 4 3 3 2 9" xfId="33970" xr:uid="{00000000-0005-0000-0000-000002950000}"/>
    <cellStyle name="Comma 4 3 3 2 9 2" xfId="33971" xr:uid="{00000000-0005-0000-0000-000003950000}"/>
    <cellStyle name="Comma 4 3 3 3" xfId="33972" xr:uid="{00000000-0005-0000-0000-000004950000}"/>
    <cellStyle name="Comma 4 3 3 3 10" xfId="33973" xr:uid="{00000000-0005-0000-0000-000005950000}"/>
    <cellStyle name="Comma 4 3 3 3 2" xfId="33974" xr:uid="{00000000-0005-0000-0000-000006950000}"/>
    <cellStyle name="Comma 4 3 3 3 2 2" xfId="33975" xr:uid="{00000000-0005-0000-0000-000007950000}"/>
    <cellStyle name="Comma 4 3 3 3 2 2 2" xfId="33976" xr:uid="{00000000-0005-0000-0000-000008950000}"/>
    <cellStyle name="Comma 4 3 3 3 2 2 2 2" xfId="33977" xr:uid="{00000000-0005-0000-0000-000009950000}"/>
    <cellStyle name="Comma 4 3 3 3 2 2 2 2 2" xfId="33978" xr:uid="{00000000-0005-0000-0000-00000A950000}"/>
    <cellStyle name="Comma 4 3 3 3 2 2 2 2 3" xfId="33979" xr:uid="{00000000-0005-0000-0000-00000B950000}"/>
    <cellStyle name="Comma 4 3 3 3 2 2 2 3" xfId="33980" xr:uid="{00000000-0005-0000-0000-00000C950000}"/>
    <cellStyle name="Comma 4 3 3 3 2 2 2 4" xfId="33981" xr:uid="{00000000-0005-0000-0000-00000D950000}"/>
    <cellStyle name="Comma 4 3 3 3 2 2 3" xfId="33982" xr:uid="{00000000-0005-0000-0000-00000E950000}"/>
    <cellStyle name="Comma 4 3 3 3 2 2 3 2" xfId="33983" xr:uid="{00000000-0005-0000-0000-00000F950000}"/>
    <cellStyle name="Comma 4 3 3 3 2 2 3 2 2" xfId="33984" xr:uid="{00000000-0005-0000-0000-000010950000}"/>
    <cellStyle name="Comma 4 3 3 3 2 2 3 2 3" xfId="33985" xr:uid="{00000000-0005-0000-0000-000011950000}"/>
    <cellStyle name="Comma 4 3 3 3 2 2 3 3" xfId="33986" xr:uid="{00000000-0005-0000-0000-000012950000}"/>
    <cellStyle name="Comma 4 3 3 3 2 2 3 4" xfId="33987" xr:uid="{00000000-0005-0000-0000-000013950000}"/>
    <cellStyle name="Comma 4 3 3 3 2 2 4" xfId="33988" xr:uid="{00000000-0005-0000-0000-000014950000}"/>
    <cellStyle name="Comma 4 3 3 3 2 2 4 2" xfId="33989" xr:uid="{00000000-0005-0000-0000-000015950000}"/>
    <cellStyle name="Comma 4 3 3 3 2 2 4 3" xfId="33990" xr:uid="{00000000-0005-0000-0000-000016950000}"/>
    <cellStyle name="Comma 4 3 3 3 2 2 5" xfId="33991" xr:uid="{00000000-0005-0000-0000-000017950000}"/>
    <cellStyle name="Comma 4 3 3 3 2 2 5 2" xfId="33992" xr:uid="{00000000-0005-0000-0000-000018950000}"/>
    <cellStyle name="Comma 4 3 3 3 2 2 6" xfId="33993" xr:uid="{00000000-0005-0000-0000-000019950000}"/>
    <cellStyle name="Comma 4 3 3 3 2 2 6 2" xfId="33994" xr:uid="{00000000-0005-0000-0000-00001A950000}"/>
    <cellStyle name="Comma 4 3 3 3 2 2 7" xfId="33995" xr:uid="{00000000-0005-0000-0000-00001B950000}"/>
    <cellStyle name="Comma 4 3 3 3 2 3" xfId="33996" xr:uid="{00000000-0005-0000-0000-00001C950000}"/>
    <cellStyle name="Comma 4 3 3 3 2 3 2" xfId="33997" xr:uid="{00000000-0005-0000-0000-00001D950000}"/>
    <cellStyle name="Comma 4 3 3 3 2 3 2 2" xfId="33998" xr:uid="{00000000-0005-0000-0000-00001E950000}"/>
    <cellStyle name="Comma 4 3 3 3 2 3 2 3" xfId="33999" xr:uid="{00000000-0005-0000-0000-00001F950000}"/>
    <cellStyle name="Comma 4 3 3 3 2 3 3" xfId="34000" xr:uid="{00000000-0005-0000-0000-000020950000}"/>
    <cellStyle name="Comma 4 3 3 3 2 3 3 2" xfId="34001" xr:uid="{00000000-0005-0000-0000-000021950000}"/>
    <cellStyle name="Comma 4 3 3 3 2 3 4" xfId="34002" xr:uid="{00000000-0005-0000-0000-000022950000}"/>
    <cellStyle name="Comma 4 3 3 3 2 3 4 2" xfId="34003" xr:uid="{00000000-0005-0000-0000-000023950000}"/>
    <cellStyle name="Comma 4 3 3 3 2 3 5" xfId="34004" xr:uid="{00000000-0005-0000-0000-000024950000}"/>
    <cellStyle name="Comma 4 3 3 3 2 4" xfId="34005" xr:uid="{00000000-0005-0000-0000-000025950000}"/>
    <cellStyle name="Comma 4 3 3 3 2 4 2" xfId="34006" xr:uid="{00000000-0005-0000-0000-000026950000}"/>
    <cellStyle name="Comma 4 3 3 3 2 4 2 2" xfId="34007" xr:uid="{00000000-0005-0000-0000-000027950000}"/>
    <cellStyle name="Comma 4 3 3 3 2 4 2 3" xfId="34008" xr:uid="{00000000-0005-0000-0000-000028950000}"/>
    <cellStyle name="Comma 4 3 3 3 2 4 3" xfId="34009" xr:uid="{00000000-0005-0000-0000-000029950000}"/>
    <cellStyle name="Comma 4 3 3 3 2 4 4" xfId="34010" xr:uid="{00000000-0005-0000-0000-00002A950000}"/>
    <cellStyle name="Comma 4 3 3 3 2 5" xfId="34011" xr:uid="{00000000-0005-0000-0000-00002B950000}"/>
    <cellStyle name="Comma 4 3 3 3 2 5 2" xfId="34012" xr:uid="{00000000-0005-0000-0000-00002C950000}"/>
    <cellStyle name="Comma 4 3 3 3 2 5 3" xfId="34013" xr:uid="{00000000-0005-0000-0000-00002D950000}"/>
    <cellStyle name="Comma 4 3 3 3 2 6" xfId="34014" xr:uid="{00000000-0005-0000-0000-00002E950000}"/>
    <cellStyle name="Comma 4 3 3 3 2 6 2" xfId="34015" xr:uid="{00000000-0005-0000-0000-00002F950000}"/>
    <cellStyle name="Comma 4 3 3 3 2 7" xfId="34016" xr:uid="{00000000-0005-0000-0000-000030950000}"/>
    <cellStyle name="Comma 4 3 3 3 2 7 2" xfId="34017" xr:uid="{00000000-0005-0000-0000-000031950000}"/>
    <cellStyle name="Comma 4 3 3 3 2 8" xfId="34018" xr:uid="{00000000-0005-0000-0000-000032950000}"/>
    <cellStyle name="Comma 4 3 3 3 3" xfId="34019" xr:uid="{00000000-0005-0000-0000-000033950000}"/>
    <cellStyle name="Comma 4 3 3 3 3 2" xfId="34020" xr:uid="{00000000-0005-0000-0000-000034950000}"/>
    <cellStyle name="Comma 4 3 3 3 3 2 2" xfId="34021" xr:uid="{00000000-0005-0000-0000-000035950000}"/>
    <cellStyle name="Comma 4 3 3 3 3 2 2 2" xfId="34022" xr:uid="{00000000-0005-0000-0000-000036950000}"/>
    <cellStyle name="Comma 4 3 3 3 3 2 2 2 2" xfId="34023" xr:uid="{00000000-0005-0000-0000-000037950000}"/>
    <cellStyle name="Comma 4 3 3 3 3 2 2 2 3" xfId="34024" xr:uid="{00000000-0005-0000-0000-000038950000}"/>
    <cellStyle name="Comma 4 3 3 3 3 2 2 3" xfId="34025" xr:uid="{00000000-0005-0000-0000-000039950000}"/>
    <cellStyle name="Comma 4 3 3 3 3 2 2 4" xfId="34026" xr:uid="{00000000-0005-0000-0000-00003A950000}"/>
    <cellStyle name="Comma 4 3 3 3 3 2 3" xfId="34027" xr:uid="{00000000-0005-0000-0000-00003B950000}"/>
    <cellStyle name="Comma 4 3 3 3 3 2 3 2" xfId="34028" xr:uid="{00000000-0005-0000-0000-00003C950000}"/>
    <cellStyle name="Comma 4 3 3 3 3 2 3 2 2" xfId="34029" xr:uid="{00000000-0005-0000-0000-00003D950000}"/>
    <cellStyle name="Comma 4 3 3 3 3 2 3 2 3" xfId="34030" xr:uid="{00000000-0005-0000-0000-00003E950000}"/>
    <cellStyle name="Comma 4 3 3 3 3 2 3 3" xfId="34031" xr:uid="{00000000-0005-0000-0000-00003F950000}"/>
    <cellStyle name="Comma 4 3 3 3 3 2 3 4" xfId="34032" xr:uid="{00000000-0005-0000-0000-000040950000}"/>
    <cellStyle name="Comma 4 3 3 3 3 2 4" xfId="34033" xr:uid="{00000000-0005-0000-0000-000041950000}"/>
    <cellStyle name="Comma 4 3 3 3 3 2 4 2" xfId="34034" xr:uid="{00000000-0005-0000-0000-000042950000}"/>
    <cellStyle name="Comma 4 3 3 3 3 2 4 3" xfId="34035" xr:uid="{00000000-0005-0000-0000-000043950000}"/>
    <cellStyle name="Comma 4 3 3 3 3 2 5" xfId="34036" xr:uid="{00000000-0005-0000-0000-000044950000}"/>
    <cellStyle name="Comma 4 3 3 3 3 2 5 2" xfId="34037" xr:uid="{00000000-0005-0000-0000-000045950000}"/>
    <cellStyle name="Comma 4 3 3 3 3 2 6" xfId="34038" xr:uid="{00000000-0005-0000-0000-000046950000}"/>
    <cellStyle name="Comma 4 3 3 3 3 2 6 2" xfId="34039" xr:uid="{00000000-0005-0000-0000-000047950000}"/>
    <cellStyle name="Comma 4 3 3 3 3 2 7" xfId="34040" xr:uid="{00000000-0005-0000-0000-000048950000}"/>
    <cellStyle name="Comma 4 3 3 3 3 3" xfId="34041" xr:uid="{00000000-0005-0000-0000-000049950000}"/>
    <cellStyle name="Comma 4 3 3 3 3 3 2" xfId="34042" xr:uid="{00000000-0005-0000-0000-00004A950000}"/>
    <cellStyle name="Comma 4 3 3 3 3 3 2 2" xfId="34043" xr:uid="{00000000-0005-0000-0000-00004B950000}"/>
    <cellStyle name="Comma 4 3 3 3 3 3 2 3" xfId="34044" xr:uid="{00000000-0005-0000-0000-00004C950000}"/>
    <cellStyle name="Comma 4 3 3 3 3 3 3" xfId="34045" xr:uid="{00000000-0005-0000-0000-00004D950000}"/>
    <cellStyle name="Comma 4 3 3 3 3 3 3 2" xfId="34046" xr:uid="{00000000-0005-0000-0000-00004E950000}"/>
    <cellStyle name="Comma 4 3 3 3 3 3 4" xfId="34047" xr:uid="{00000000-0005-0000-0000-00004F950000}"/>
    <cellStyle name="Comma 4 3 3 3 3 3 4 2" xfId="34048" xr:uid="{00000000-0005-0000-0000-000050950000}"/>
    <cellStyle name="Comma 4 3 3 3 3 3 5" xfId="34049" xr:uid="{00000000-0005-0000-0000-000051950000}"/>
    <cellStyle name="Comma 4 3 3 3 3 4" xfId="34050" xr:uid="{00000000-0005-0000-0000-000052950000}"/>
    <cellStyle name="Comma 4 3 3 3 3 4 2" xfId="34051" xr:uid="{00000000-0005-0000-0000-000053950000}"/>
    <cellStyle name="Comma 4 3 3 3 3 4 2 2" xfId="34052" xr:uid="{00000000-0005-0000-0000-000054950000}"/>
    <cellStyle name="Comma 4 3 3 3 3 4 2 3" xfId="34053" xr:uid="{00000000-0005-0000-0000-000055950000}"/>
    <cellStyle name="Comma 4 3 3 3 3 4 3" xfId="34054" xr:uid="{00000000-0005-0000-0000-000056950000}"/>
    <cellStyle name="Comma 4 3 3 3 3 4 4" xfId="34055" xr:uid="{00000000-0005-0000-0000-000057950000}"/>
    <cellStyle name="Comma 4 3 3 3 3 5" xfId="34056" xr:uid="{00000000-0005-0000-0000-000058950000}"/>
    <cellStyle name="Comma 4 3 3 3 3 5 2" xfId="34057" xr:uid="{00000000-0005-0000-0000-000059950000}"/>
    <cellStyle name="Comma 4 3 3 3 3 5 3" xfId="34058" xr:uid="{00000000-0005-0000-0000-00005A950000}"/>
    <cellStyle name="Comma 4 3 3 3 3 6" xfId="34059" xr:uid="{00000000-0005-0000-0000-00005B950000}"/>
    <cellStyle name="Comma 4 3 3 3 3 6 2" xfId="34060" xr:uid="{00000000-0005-0000-0000-00005C950000}"/>
    <cellStyle name="Comma 4 3 3 3 3 7" xfId="34061" xr:uid="{00000000-0005-0000-0000-00005D950000}"/>
    <cellStyle name="Comma 4 3 3 3 3 7 2" xfId="34062" xr:uid="{00000000-0005-0000-0000-00005E950000}"/>
    <cellStyle name="Comma 4 3 3 3 3 8" xfId="34063" xr:uid="{00000000-0005-0000-0000-00005F950000}"/>
    <cellStyle name="Comma 4 3 3 3 4" xfId="34064" xr:uid="{00000000-0005-0000-0000-000060950000}"/>
    <cellStyle name="Comma 4 3 3 3 4 2" xfId="34065" xr:uid="{00000000-0005-0000-0000-000061950000}"/>
    <cellStyle name="Comma 4 3 3 3 4 2 2" xfId="34066" xr:uid="{00000000-0005-0000-0000-000062950000}"/>
    <cellStyle name="Comma 4 3 3 3 4 2 2 2" xfId="34067" xr:uid="{00000000-0005-0000-0000-000063950000}"/>
    <cellStyle name="Comma 4 3 3 3 4 2 2 3" xfId="34068" xr:uid="{00000000-0005-0000-0000-000064950000}"/>
    <cellStyle name="Comma 4 3 3 3 4 2 3" xfId="34069" xr:uid="{00000000-0005-0000-0000-000065950000}"/>
    <cellStyle name="Comma 4 3 3 3 4 2 4" xfId="34070" xr:uid="{00000000-0005-0000-0000-000066950000}"/>
    <cellStyle name="Comma 4 3 3 3 4 3" xfId="34071" xr:uid="{00000000-0005-0000-0000-000067950000}"/>
    <cellStyle name="Comma 4 3 3 3 4 3 2" xfId="34072" xr:uid="{00000000-0005-0000-0000-000068950000}"/>
    <cellStyle name="Comma 4 3 3 3 4 3 2 2" xfId="34073" xr:uid="{00000000-0005-0000-0000-000069950000}"/>
    <cellStyle name="Comma 4 3 3 3 4 3 2 3" xfId="34074" xr:uid="{00000000-0005-0000-0000-00006A950000}"/>
    <cellStyle name="Comma 4 3 3 3 4 3 3" xfId="34075" xr:uid="{00000000-0005-0000-0000-00006B950000}"/>
    <cellStyle name="Comma 4 3 3 3 4 3 4" xfId="34076" xr:uid="{00000000-0005-0000-0000-00006C950000}"/>
    <cellStyle name="Comma 4 3 3 3 4 4" xfId="34077" xr:uid="{00000000-0005-0000-0000-00006D950000}"/>
    <cellStyle name="Comma 4 3 3 3 4 4 2" xfId="34078" xr:uid="{00000000-0005-0000-0000-00006E950000}"/>
    <cellStyle name="Comma 4 3 3 3 4 4 3" xfId="34079" xr:uid="{00000000-0005-0000-0000-00006F950000}"/>
    <cellStyle name="Comma 4 3 3 3 4 5" xfId="34080" xr:uid="{00000000-0005-0000-0000-000070950000}"/>
    <cellStyle name="Comma 4 3 3 3 4 5 2" xfId="34081" xr:uid="{00000000-0005-0000-0000-000071950000}"/>
    <cellStyle name="Comma 4 3 3 3 4 6" xfId="34082" xr:uid="{00000000-0005-0000-0000-000072950000}"/>
    <cellStyle name="Comma 4 3 3 3 4 6 2" xfId="34083" xr:uid="{00000000-0005-0000-0000-000073950000}"/>
    <cellStyle name="Comma 4 3 3 3 4 7" xfId="34084" xr:uid="{00000000-0005-0000-0000-000074950000}"/>
    <cellStyle name="Comma 4 3 3 3 5" xfId="34085" xr:uid="{00000000-0005-0000-0000-000075950000}"/>
    <cellStyle name="Comma 4 3 3 3 5 2" xfId="34086" xr:uid="{00000000-0005-0000-0000-000076950000}"/>
    <cellStyle name="Comma 4 3 3 3 5 2 2" xfId="34087" xr:uid="{00000000-0005-0000-0000-000077950000}"/>
    <cellStyle name="Comma 4 3 3 3 5 2 3" xfId="34088" xr:uid="{00000000-0005-0000-0000-000078950000}"/>
    <cellStyle name="Comma 4 3 3 3 5 3" xfId="34089" xr:uid="{00000000-0005-0000-0000-000079950000}"/>
    <cellStyle name="Comma 4 3 3 3 5 3 2" xfId="34090" xr:uid="{00000000-0005-0000-0000-00007A950000}"/>
    <cellStyle name="Comma 4 3 3 3 5 4" xfId="34091" xr:uid="{00000000-0005-0000-0000-00007B950000}"/>
    <cellStyle name="Comma 4 3 3 3 5 4 2" xfId="34092" xr:uid="{00000000-0005-0000-0000-00007C950000}"/>
    <cellStyle name="Comma 4 3 3 3 5 5" xfId="34093" xr:uid="{00000000-0005-0000-0000-00007D950000}"/>
    <cellStyle name="Comma 4 3 3 3 6" xfId="34094" xr:uid="{00000000-0005-0000-0000-00007E950000}"/>
    <cellStyle name="Comma 4 3 3 3 6 2" xfId="34095" xr:uid="{00000000-0005-0000-0000-00007F950000}"/>
    <cellStyle name="Comma 4 3 3 3 6 2 2" xfId="34096" xr:uid="{00000000-0005-0000-0000-000080950000}"/>
    <cellStyle name="Comma 4 3 3 3 6 2 3" xfId="34097" xr:uid="{00000000-0005-0000-0000-000081950000}"/>
    <cellStyle name="Comma 4 3 3 3 6 3" xfId="34098" xr:uid="{00000000-0005-0000-0000-000082950000}"/>
    <cellStyle name="Comma 4 3 3 3 6 4" xfId="34099" xr:uid="{00000000-0005-0000-0000-000083950000}"/>
    <cellStyle name="Comma 4 3 3 3 7" xfId="34100" xr:uid="{00000000-0005-0000-0000-000084950000}"/>
    <cellStyle name="Comma 4 3 3 3 7 2" xfId="34101" xr:uid="{00000000-0005-0000-0000-000085950000}"/>
    <cellStyle name="Comma 4 3 3 3 7 3" xfId="34102" xr:uid="{00000000-0005-0000-0000-000086950000}"/>
    <cellStyle name="Comma 4 3 3 3 8" xfId="34103" xr:uid="{00000000-0005-0000-0000-000087950000}"/>
    <cellStyle name="Comma 4 3 3 3 8 2" xfId="34104" xr:uid="{00000000-0005-0000-0000-000088950000}"/>
    <cellStyle name="Comma 4 3 3 3 9" xfId="34105" xr:uid="{00000000-0005-0000-0000-000089950000}"/>
    <cellStyle name="Comma 4 3 3 3 9 2" xfId="34106" xr:uid="{00000000-0005-0000-0000-00008A950000}"/>
    <cellStyle name="Comma 4 3 3 4" xfId="34107" xr:uid="{00000000-0005-0000-0000-00008B950000}"/>
    <cellStyle name="Comma 4 3 3 4 2" xfId="34108" xr:uid="{00000000-0005-0000-0000-00008C950000}"/>
    <cellStyle name="Comma 4 3 3 4 2 2" xfId="34109" xr:uid="{00000000-0005-0000-0000-00008D950000}"/>
    <cellStyle name="Comma 4 3 3 4 2 2 2" xfId="34110" xr:uid="{00000000-0005-0000-0000-00008E950000}"/>
    <cellStyle name="Comma 4 3 3 4 2 2 2 2" xfId="34111" xr:uid="{00000000-0005-0000-0000-00008F950000}"/>
    <cellStyle name="Comma 4 3 3 4 2 2 2 3" xfId="34112" xr:uid="{00000000-0005-0000-0000-000090950000}"/>
    <cellStyle name="Comma 4 3 3 4 2 2 3" xfId="34113" xr:uid="{00000000-0005-0000-0000-000091950000}"/>
    <cellStyle name="Comma 4 3 3 4 2 2 4" xfId="34114" xr:uid="{00000000-0005-0000-0000-000092950000}"/>
    <cellStyle name="Comma 4 3 3 4 2 3" xfId="34115" xr:uid="{00000000-0005-0000-0000-000093950000}"/>
    <cellStyle name="Comma 4 3 3 4 2 3 2" xfId="34116" xr:uid="{00000000-0005-0000-0000-000094950000}"/>
    <cellStyle name="Comma 4 3 3 4 2 3 2 2" xfId="34117" xr:uid="{00000000-0005-0000-0000-000095950000}"/>
    <cellStyle name="Comma 4 3 3 4 2 3 2 3" xfId="34118" xr:uid="{00000000-0005-0000-0000-000096950000}"/>
    <cellStyle name="Comma 4 3 3 4 2 3 3" xfId="34119" xr:uid="{00000000-0005-0000-0000-000097950000}"/>
    <cellStyle name="Comma 4 3 3 4 2 3 4" xfId="34120" xr:uid="{00000000-0005-0000-0000-000098950000}"/>
    <cellStyle name="Comma 4 3 3 4 2 4" xfId="34121" xr:uid="{00000000-0005-0000-0000-000099950000}"/>
    <cellStyle name="Comma 4 3 3 4 2 4 2" xfId="34122" xr:uid="{00000000-0005-0000-0000-00009A950000}"/>
    <cellStyle name="Comma 4 3 3 4 2 4 3" xfId="34123" xr:uid="{00000000-0005-0000-0000-00009B950000}"/>
    <cellStyle name="Comma 4 3 3 4 2 5" xfId="34124" xr:uid="{00000000-0005-0000-0000-00009C950000}"/>
    <cellStyle name="Comma 4 3 3 4 2 5 2" xfId="34125" xr:uid="{00000000-0005-0000-0000-00009D950000}"/>
    <cellStyle name="Comma 4 3 3 4 2 6" xfId="34126" xr:uid="{00000000-0005-0000-0000-00009E950000}"/>
    <cellStyle name="Comma 4 3 3 4 2 6 2" xfId="34127" xr:uid="{00000000-0005-0000-0000-00009F950000}"/>
    <cellStyle name="Comma 4 3 3 4 2 7" xfId="34128" xr:uid="{00000000-0005-0000-0000-0000A0950000}"/>
    <cellStyle name="Comma 4 3 3 4 3" xfId="34129" xr:uid="{00000000-0005-0000-0000-0000A1950000}"/>
    <cellStyle name="Comma 4 3 3 4 3 2" xfId="34130" xr:uid="{00000000-0005-0000-0000-0000A2950000}"/>
    <cellStyle name="Comma 4 3 3 4 3 2 2" xfId="34131" xr:uid="{00000000-0005-0000-0000-0000A3950000}"/>
    <cellStyle name="Comma 4 3 3 4 3 2 3" xfId="34132" xr:uid="{00000000-0005-0000-0000-0000A4950000}"/>
    <cellStyle name="Comma 4 3 3 4 3 3" xfId="34133" xr:uid="{00000000-0005-0000-0000-0000A5950000}"/>
    <cellStyle name="Comma 4 3 3 4 3 3 2" xfId="34134" xr:uid="{00000000-0005-0000-0000-0000A6950000}"/>
    <cellStyle name="Comma 4 3 3 4 3 4" xfId="34135" xr:uid="{00000000-0005-0000-0000-0000A7950000}"/>
    <cellStyle name="Comma 4 3 3 4 3 4 2" xfId="34136" xr:uid="{00000000-0005-0000-0000-0000A8950000}"/>
    <cellStyle name="Comma 4 3 3 4 3 5" xfId="34137" xr:uid="{00000000-0005-0000-0000-0000A9950000}"/>
    <cellStyle name="Comma 4 3 3 4 4" xfId="34138" xr:uid="{00000000-0005-0000-0000-0000AA950000}"/>
    <cellStyle name="Comma 4 3 3 4 4 2" xfId="34139" xr:uid="{00000000-0005-0000-0000-0000AB950000}"/>
    <cellStyle name="Comma 4 3 3 4 4 2 2" xfId="34140" xr:uid="{00000000-0005-0000-0000-0000AC950000}"/>
    <cellStyle name="Comma 4 3 3 4 4 2 3" xfId="34141" xr:uid="{00000000-0005-0000-0000-0000AD950000}"/>
    <cellStyle name="Comma 4 3 3 4 4 3" xfId="34142" xr:uid="{00000000-0005-0000-0000-0000AE950000}"/>
    <cellStyle name="Comma 4 3 3 4 4 4" xfId="34143" xr:uid="{00000000-0005-0000-0000-0000AF950000}"/>
    <cellStyle name="Comma 4 3 3 4 5" xfId="34144" xr:uid="{00000000-0005-0000-0000-0000B0950000}"/>
    <cellStyle name="Comma 4 3 3 4 5 2" xfId="34145" xr:uid="{00000000-0005-0000-0000-0000B1950000}"/>
    <cellStyle name="Comma 4 3 3 4 5 3" xfId="34146" xr:uid="{00000000-0005-0000-0000-0000B2950000}"/>
    <cellStyle name="Comma 4 3 3 4 6" xfId="34147" xr:uid="{00000000-0005-0000-0000-0000B3950000}"/>
    <cellStyle name="Comma 4 3 3 4 6 2" xfId="34148" xr:uid="{00000000-0005-0000-0000-0000B4950000}"/>
    <cellStyle name="Comma 4 3 3 4 7" xfId="34149" xr:uid="{00000000-0005-0000-0000-0000B5950000}"/>
    <cellStyle name="Comma 4 3 3 4 7 2" xfId="34150" xr:uid="{00000000-0005-0000-0000-0000B6950000}"/>
    <cellStyle name="Comma 4 3 3 4 8" xfId="34151" xr:uid="{00000000-0005-0000-0000-0000B7950000}"/>
    <cellStyle name="Comma 4 3 3 5" xfId="34152" xr:uid="{00000000-0005-0000-0000-0000B8950000}"/>
    <cellStyle name="Comma 4 3 3 5 2" xfId="34153" xr:uid="{00000000-0005-0000-0000-0000B9950000}"/>
    <cellStyle name="Comma 4 3 3 5 2 2" xfId="34154" xr:uid="{00000000-0005-0000-0000-0000BA950000}"/>
    <cellStyle name="Comma 4 3 3 5 2 2 2" xfId="34155" xr:uid="{00000000-0005-0000-0000-0000BB950000}"/>
    <cellStyle name="Comma 4 3 3 5 2 2 2 2" xfId="34156" xr:uid="{00000000-0005-0000-0000-0000BC950000}"/>
    <cellStyle name="Comma 4 3 3 5 2 2 2 3" xfId="34157" xr:uid="{00000000-0005-0000-0000-0000BD950000}"/>
    <cellStyle name="Comma 4 3 3 5 2 2 3" xfId="34158" xr:uid="{00000000-0005-0000-0000-0000BE950000}"/>
    <cellStyle name="Comma 4 3 3 5 2 2 4" xfId="34159" xr:uid="{00000000-0005-0000-0000-0000BF950000}"/>
    <cellStyle name="Comma 4 3 3 5 2 3" xfId="34160" xr:uid="{00000000-0005-0000-0000-0000C0950000}"/>
    <cellStyle name="Comma 4 3 3 5 2 3 2" xfId="34161" xr:uid="{00000000-0005-0000-0000-0000C1950000}"/>
    <cellStyle name="Comma 4 3 3 5 2 3 2 2" xfId="34162" xr:uid="{00000000-0005-0000-0000-0000C2950000}"/>
    <cellStyle name="Comma 4 3 3 5 2 3 2 3" xfId="34163" xr:uid="{00000000-0005-0000-0000-0000C3950000}"/>
    <cellStyle name="Comma 4 3 3 5 2 3 3" xfId="34164" xr:uid="{00000000-0005-0000-0000-0000C4950000}"/>
    <cellStyle name="Comma 4 3 3 5 2 3 4" xfId="34165" xr:uid="{00000000-0005-0000-0000-0000C5950000}"/>
    <cellStyle name="Comma 4 3 3 5 2 4" xfId="34166" xr:uid="{00000000-0005-0000-0000-0000C6950000}"/>
    <cellStyle name="Comma 4 3 3 5 2 4 2" xfId="34167" xr:uid="{00000000-0005-0000-0000-0000C7950000}"/>
    <cellStyle name="Comma 4 3 3 5 2 4 3" xfId="34168" xr:uid="{00000000-0005-0000-0000-0000C8950000}"/>
    <cellStyle name="Comma 4 3 3 5 2 5" xfId="34169" xr:uid="{00000000-0005-0000-0000-0000C9950000}"/>
    <cellStyle name="Comma 4 3 3 5 2 5 2" xfId="34170" xr:uid="{00000000-0005-0000-0000-0000CA950000}"/>
    <cellStyle name="Comma 4 3 3 5 2 6" xfId="34171" xr:uid="{00000000-0005-0000-0000-0000CB950000}"/>
    <cellStyle name="Comma 4 3 3 5 2 6 2" xfId="34172" xr:uid="{00000000-0005-0000-0000-0000CC950000}"/>
    <cellStyle name="Comma 4 3 3 5 2 7" xfId="34173" xr:uid="{00000000-0005-0000-0000-0000CD950000}"/>
    <cellStyle name="Comma 4 3 3 5 3" xfId="34174" xr:uid="{00000000-0005-0000-0000-0000CE950000}"/>
    <cellStyle name="Comma 4 3 3 5 3 2" xfId="34175" xr:uid="{00000000-0005-0000-0000-0000CF950000}"/>
    <cellStyle name="Comma 4 3 3 5 3 2 2" xfId="34176" xr:uid="{00000000-0005-0000-0000-0000D0950000}"/>
    <cellStyle name="Comma 4 3 3 5 3 2 3" xfId="34177" xr:uid="{00000000-0005-0000-0000-0000D1950000}"/>
    <cellStyle name="Comma 4 3 3 5 3 3" xfId="34178" xr:uid="{00000000-0005-0000-0000-0000D2950000}"/>
    <cellStyle name="Comma 4 3 3 5 3 3 2" xfId="34179" xr:uid="{00000000-0005-0000-0000-0000D3950000}"/>
    <cellStyle name="Comma 4 3 3 5 3 4" xfId="34180" xr:uid="{00000000-0005-0000-0000-0000D4950000}"/>
    <cellStyle name="Comma 4 3 3 5 3 4 2" xfId="34181" xr:uid="{00000000-0005-0000-0000-0000D5950000}"/>
    <cellStyle name="Comma 4 3 3 5 3 5" xfId="34182" xr:uid="{00000000-0005-0000-0000-0000D6950000}"/>
    <cellStyle name="Comma 4 3 3 5 4" xfId="34183" xr:uid="{00000000-0005-0000-0000-0000D7950000}"/>
    <cellStyle name="Comma 4 3 3 5 4 2" xfId="34184" xr:uid="{00000000-0005-0000-0000-0000D8950000}"/>
    <cellStyle name="Comma 4 3 3 5 4 2 2" xfId="34185" xr:uid="{00000000-0005-0000-0000-0000D9950000}"/>
    <cellStyle name="Comma 4 3 3 5 4 2 3" xfId="34186" xr:uid="{00000000-0005-0000-0000-0000DA950000}"/>
    <cellStyle name="Comma 4 3 3 5 4 3" xfId="34187" xr:uid="{00000000-0005-0000-0000-0000DB950000}"/>
    <cellStyle name="Comma 4 3 3 5 4 4" xfId="34188" xr:uid="{00000000-0005-0000-0000-0000DC950000}"/>
    <cellStyle name="Comma 4 3 3 5 5" xfId="34189" xr:uid="{00000000-0005-0000-0000-0000DD950000}"/>
    <cellStyle name="Comma 4 3 3 5 5 2" xfId="34190" xr:uid="{00000000-0005-0000-0000-0000DE950000}"/>
    <cellStyle name="Comma 4 3 3 5 5 3" xfId="34191" xr:uid="{00000000-0005-0000-0000-0000DF950000}"/>
    <cellStyle name="Comma 4 3 3 5 6" xfId="34192" xr:uid="{00000000-0005-0000-0000-0000E0950000}"/>
    <cellStyle name="Comma 4 3 3 5 6 2" xfId="34193" xr:uid="{00000000-0005-0000-0000-0000E1950000}"/>
    <cellStyle name="Comma 4 3 3 5 7" xfId="34194" xr:uid="{00000000-0005-0000-0000-0000E2950000}"/>
    <cellStyle name="Comma 4 3 3 5 7 2" xfId="34195" xr:uid="{00000000-0005-0000-0000-0000E3950000}"/>
    <cellStyle name="Comma 4 3 3 5 8" xfId="34196" xr:uid="{00000000-0005-0000-0000-0000E4950000}"/>
    <cellStyle name="Comma 4 3 3 6" xfId="34197" xr:uid="{00000000-0005-0000-0000-0000E5950000}"/>
    <cellStyle name="Comma 4 3 3 6 2" xfId="34198" xr:uid="{00000000-0005-0000-0000-0000E6950000}"/>
    <cellStyle name="Comma 4 3 3 6 2 2" xfId="34199" xr:uid="{00000000-0005-0000-0000-0000E7950000}"/>
    <cellStyle name="Comma 4 3 3 6 2 2 2" xfId="34200" xr:uid="{00000000-0005-0000-0000-0000E8950000}"/>
    <cellStyle name="Comma 4 3 3 6 2 2 3" xfId="34201" xr:uid="{00000000-0005-0000-0000-0000E9950000}"/>
    <cellStyle name="Comma 4 3 3 6 2 3" xfId="34202" xr:uid="{00000000-0005-0000-0000-0000EA950000}"/>
    <cellStyle name="Comma 4 3 3 6 2 4" xfId="34203" xr:uid="{00000000-0005-0000-0000-0000EB950000}"/>
    <cellStyle name="Comma 4 3 3 6 3" xfId="34204" xr:uid="{00000000-0005-0000-0000-0000EC950000}"/>
    <cellStyle name="Comma 4 3 3 6 3 2" xfId="34205" xr:uid="{00000000-0005-0000-0000-0000ED950000}"/>
    <cellStyle name="Comma 4 3 3 6 3 2 2" xfId="34206" xr:uid="{00000000-0005-0000-0000-0000EE950000}"/>
    <cellStyle name="Comma 4 3 3 6 3 2 3" xfId="34207" xr:uid="{00000000-0005-0000-0000-0000EF950000}"/>
    <cellStyle name="Comma 4 3 3 6 3 3" xfId="34208" xr:uid="{00000000-0005-0000-0000-0000F0950000}"/>
    <cellStyle name="Comma 4 3 3 6 3 4" xfId="34209" xr:uid="{00000000-0005-0000-0000-0000F1950000}"/>
    <cellStyle name="Comma 4 3 3 6 4" xfId="34210" xr:uid="{00000000-0005-0000-0000-0000F2950000}"/>
    <cellStyle name="Comma 4 3 3 6 4 2" xfId="34211" xr:uid="{00000000-0005-0000-0000-0000F3950000}"/>
    <cellStyle name="Comma 4 3 3 6 4 3" xfId="34212" xr:uid="{00000000-0005-0000-0000-0000F4950000}"/>
    <cellStyle name="Comma 4 3 3 6 5" xfId="34213" xr:uid="{00000000-0005-0000-0000-0000F5950000}"/>
    <cellStyle name="Comma 4 3 3 6 5 2" xfId="34214" xr:uid="{00000000-0005-0000-0000-0000F6950000}"/>
    <cellStyle name="Comma 4 3 3 6 6" xfId="34215" xr:uid="{00000000-0005-0000-0000-0000F7950000}"/>
    <cellStyle name="Comma 4 3 3 6 6 2" xfId="34216" xr:uid="{00000000-0005-0000-0000-0000F8950000}"/>
    <cellStyle name="Comma 4 3 3 6 7" xfId="34217" xr:uid="{00000000-0005-0000-0000-0000F9950000}"/>
    <cellStyle name="Comma 4 3 3 7" xfId="34218" xr:uid="{00000000-0005-0000-0000-0000FA950000}"/>
    <cellStyle name="Comma 4 3 3 7 2" xfId="34219" xr:uid="{00000000-0005-0000-0000-0000FB950000}"/>
    <cellStyle name="Comma 4 3 3 7 2 2" xfId="34220" xr:uid="{00000000-0005-0000-0000-0000FC950000}"/>
    <cellStyle name="Comma 4 3 3 7 2 3" xfId="34221" xr:uid="{00000000-0005-0000-0000-0000FD950000}"/>
    <cellStyle name="Comma 4 3 3 7 3" xfId="34222" xr:uid="{00000000-0005-0000-0000-0000FE950000}"/>
    <cellStyle name="Comma 4 3 3 7 3 2" xfId="34223" xr:uid="{00000000-0005-0000-0000-0000FF950000}"/>
    <cellStyle name="Comma 4 3 3 7 4" xfId="34224" xr:uid="{00000000-0005-0000-0000-000000960000}"/>
    <cellStyle name="Comma 4 3 3 7 4 2" xfId="34225" xr:uid="{00000000-0005-0000-0000-000001960000}"/>
    <cellStyle name="Comma 4 3 3 7 5" xfId="34226" xr:uid="{00000000-0005-0000-0000-000002960000}"/>
    <cellStyle name="Comma 4 3 3 8" xfId="34227" xr:uid="{00000000-0005-0000-0000-000003960000}"/>
    <cellStyle name="Comma 4 3 3 8 2" xfId="34228" xr:uid="{00000000-0005-0000-0000-000004960000}"/>
    <cellStyle name="Comma 4 3 3 8 2 2" xfId="34229" xr:uid="{00000000-0005-0000-0000-000005960000}"/>
    <cellStyle name="Comma 4 3 3 8 2 3" xfId="34230" xr:uid="{00000000-0005-0000-0000-000006960000}"/>
    <cellStyle name="Comma 4 3 3 8 3" xfId="34231" xr:uid="{00000000-0005-0000-0000-000007960000}"/>
    <cellStyle name="Comma 4 3 3 8 4" xfId="34232" xr:uid="{00000000-0005-0000-0000-000008960000}"/>
    <cellStyle name="Comma 4 3 3 9" xfId="34233" xr:uid="{00000000-0005-0000-0000-000009960000}"/>
    <cellStyle name="Comma 4 3 3 9 2" xfId="34234" xr:uid="{00000000-0005-0000-0000-00000A960000}"/>
    <cellStyle name="Comma 4 3 3 9 3" xfId="34235" xr:uid="{00000000-0005-0000-0000-00000B960000}"/>
    <cellStyle name="Comma 4 3 4" xfId="34236" xr:uid="{00000000-0005-0000-0000-00000C960000}"/>
    <cellStyle name="Comma 4 3 4 10" xfId="34237" xr:uid="{00000000-0005-0000-0000-00000D960000}"/>
    <cellStyle name="Comma 4 3 4 2" xfId="34238" xr:uid="{00000000-0005-0000-0000-00000E960000}"/>
    <cellStyle name="Comma 4 3 4 2 2" xfId="34239" xr:uid="{00000000-0005-0000-0000-00000F960000}"/>
    <cellStyle name="Comma 4 3 4 2 2 2" xfId="34240" xr:uid="{00000000-0005-0000-0000-000010960000}"/>
    <cellStyle name="Comma 4 3 4 2 2 2 2" xfId="34241" xr:uid="{00000000-0005-0000-0000-000011960000}"/>
    <cellStyle name="Comma 4 3 4 2 2 2 2 2" xfId="34242" xr:uid="{00000000-0005-0000-0000-000012960000}"/>
    <cellStyle name="Comma 4 3 4 2 2 2 2 3" xfId="34243" xr:uid="{00000000-0005-0000-0000-000013960000}"/>
    <cellStyle name="Comma 4 3 4 2 2 2 3" xfId="34244" xr:uid="{00000000-0005-0000-0000-000014960000}"/>
    <cellStyle name="Comma 4 3 4 2 2 2 4" xfId="34245" xr:uid="{00000000-0005-0000-0000-000015960000}"/>
    <cellStyle name="Comma 4 3 4 2 2 3" xfId="34246" xr:uid="{00000000-0005-0000-0000-000016960000}"/>
    <cellStyle name="Comma 4 3 4 2 2 3 2" xfId="34247" xr:uid="{00000000-0005-0000-0000-000017960000}"/>
    <cellStyle name="Comma 4 3 4 2 2 3 2 2" xfId="34248" xr:uid="{00000000-0005-0000-0000-000018960000}"/>
    <cellStyle name="Comma 4 3 4 2 2 3 2 3" xfId="34249" xr:uid="{00000000-0005-0000-0000-000019960000}"/>
    <cellStyle name="Comma 4 3 4 2 2 3 3" xfId="34250" xr:uid="{00000000-0005-0000-0000-00001A960000}"/>
    <cellStyle name="Comma 4 3 4 2 2 3 4" xfId="34251" xr:uid="{00000000-0005-0000-0000-00001B960000}"/>
    <cellStyle name="Comma 4 3 4 2 2 4" xfId="34252" xr:uid="{00000000-0005-0000-0000-00001C960000}"/>
    <cellStyle name="Comma 4 3 4 2 2 4 2" xfId="34253" xr:uid="{00000000-0005-0000-0000-00001D960000}"/>
    <cellStyle name="Comma 4 3 4 2 2 4 3" xfId="34254" xr:uid="{00000000-0005-0000-0000-00001E960000}"/>
    <cellStyle name="Comma 4 3 4 2 2 5" xfId="34255" xr:uid="{00000000-0005-0000-0000-00001F960000}"/>
    <cellStyle name="Comma 4 3 4 2 2 5 2" xfId="34256" xr:uid="{00000000-0005-0000-0000-000020960000}"/>
    <cellStyle name="Comma 4 3 4 2 2 6" xfId="34257" xr:uid="{00000000-0005-0000-0000-000021960000}"/>
    <cellStyle name="Comma 4 3 4 2 2 6 2" xfId="34258" xr:uid="{00000000-0005-0000-0000-000022960000}"/>
    <cellStyle name="Comma 4 3 4 2 2 7" xfId="34259" xr:uid="{00000000-0005-0000-0000-000023960000}"/>
    <cellStyle name="Comma 4 3 4 2 3" xfId="34260" xr:uid="{00000000-0005-0000-0000-000024960000}"/>
    <cellStyle name="Comma 4 3 4 2 3 2" xfId="34261" xr:uid="{00000000-0005-0000-0000-000025960000}"/>
    <cellStyle name="Comma 4 3 4 2 3 2 2" xfId="34262" xr:uid="{00000000-0005-0000-0000-000026960000}"/>
    <cellStyle name="Comma 4 3 4 2 3 2 3" xfId="34263" xr:uid="{00000000-0005-0000-0000-000027960000}"/>
    <cellStyle name="Comma 4 3 4 2 3 3" xfId="34264" xr:uid="{00000000-0005-0000-0000-000028960000}"/>
    <cellStyle name="Comma 4 3 4 2 3 3 2" xfId="34265" xr:uid="{00000000-0005-0000-0000-000029960000}"/>
    <cellStyle name="Comma 4 3 4 2 3 4" xfId="34266" xr:uid="{00000000-0005-0000-0000-00002A960000}"/>
    <cellStyle name="Comma 4 3 4 2 3 4 2" xfId="34267" xr:uid="{00000000-0005-0000-0000-00002B960000}"/>
    <cellStyle name="Comma 4 3 4 2 3 5" xfId="34268" xr:uid="{00000000-0005-0000-0000-00002C960000}"/>
    <cellStyle name="Comma 4 3 4 2 4" xfId="34269" xr:uid="{00000000-0005-0000-0000-00002D960000}"/>
    <cellStyle name="Comma 4 3 4 2 4 2" xfId="34270" xr:uid="{00000000-0005-0000-0000-00002E960000}"/>
    <cellStyle name="Comma 4 3 4 2 4 2 2" xfId="34271" xr:uid="{00000000-0005-0000-0000-00002F960000}"/>
    <cellStyle name="Comma 4 3 4 2 4 2 3" xfId="34272" xr:uid="{00000000-0005-0000-0000-000030960000}"/>
    <cellStyle name="Comma 4 3 4 2 4 3" xfId="34273" xr:uid="{00000000-0005-0000-0000-000031960000}"/>
    <cellStyle name="Comma 4 3 4 2 4 4" xfId="34274" xr:uid="{00000000-0005-0000-0000-000032960000}"/>
    <cellStyle name="Comma 4 3 4 2 5" xfId="34275" xr:uid="{00000000-0005-0000-0000-000033960000}"/>
    <cellStyle name="Comma 4 3 4 2 5 2" xfId="34276" xr:uid="{00000000-0005-0000-0000-000034960000}"/>
    <cellStyle name="Comma 4 3 4 2 5 3" xfId="34277" xr:uid="{00000000-0005-0000-0000-000035960000}"/>
    <cellStyle name="Comma 4 3 4 2 6" xfId="34278" xr:uid="{00000000-0005-0000-0000-000036960000}"/>
    <cellStyle name="Comma 4 3 4 2 6 2" xfId="34279" xr:uid="{00000000-0005-0000-0000-000037960000}"/>
    <cellStyle name="Comma 4 3 4 2 7" xfId="34280" xr:uid="{00000000-0005-0000-0000-000038960000}"/>
    <cellStyle name="Comma 4 3 4 2 7 2" xfId="34281" xr:uid="{00000000-0005-0000-0000-000039960000}"/>
    <cellStyle name="Comma 4 3 4 2 8" xfId="34282" xr:uid="{00000000-0005-0000-0000-00003A960000}"/>
    <cellStyle name="Comma 4 3 4 3" xfId="34283" xr:uid="{00000000-0005-0000-0000-00003B960000}"/>
    <cellStyle name="Comma 4 3 4 3 2" xfId="34284" xr:uid="{00000000-0005-0000-0000-00003C960000}"/>
    <cellStyle name="Comma 4 3 4 3 2 2" xfId="34285" xr:uid="{00000000-0005-0000-0000-00003D960000}"/>
    <cellStyle name="Comma 4 3 4 3 2 2 2" xfId="34286" xr:uid="{00000000-0005-0000-0000-00003E960000}"/>
    <cellStyle name="Comma 4 3 4 3 2 2 2 2" xfId="34287" xr:uid="{00000000-0005-0000-0000-00003F960000}"/>
    <cellStyle name="Comma 4 3 4 3 2 2 2 3" xfId="34288" xr:uid="{00000000-0005-0000-0000-000040960000}"/>
    <cellStyle name="Comma 4 3 4 3 2 2 3" xfId="34289" xr:uid="{00000000-0005-0000-0000-000041960000}"/>
    <cellStyle name="Comma 4 3 4 3 2 2 4" xfId="34290" xr:uid="{00000000-0005-0000-0000-000042960000}"/>
    <cellStyle name="Comma 4 3 4 3 2 3" xfId="34291" xr:uid="{00000000-0005-0000-0000-000043960000}"/>
    <cellStyle name="Comma 4 3 4 3 2 3 2" xfId="34292" xr:uid="{00000000-0005-0000-0000-000044960000}"/>
    <cellStyle name="Comma 4 3 4 3 2 3 2 2" xfId="34293" xr:uid="{00000000-0005-0000-0000-000045960000}"/>
    <cellStyle name="Comma 4 3 4 3 2 3 2 3" xfId="34294" xr:uid="{00000000-0005-0000-0000-000046960000}"/>
    <cellStyle name="Comma 4 3 4 3 2 3 3" xfId="34295" xr:uid="{00000000-0005-0000-0000-000047960000}"/>
    <cellStyle name="Comma 4 3 4 3 2 3 4" xfId="34296" xr:uid="{00000000-0005-0000-0000-000048960000}"/>
    <cellStyle name="Comma 4 3 4 3 2 4" xfId="34297" xr:uid="{00000000-0005-0000-0000-000049960000}"/>
    <cellStyle name="Comma 4 3 4 3 2 4 2" xfId="34298" xr:uid="{00000000-0005-0000-0000-00004A960000}"/>
    <cellStyle name="Comma 4 3 4 3 2 4 3" xfId="34299" xr:uid="{00000000-0005-0000-0000-00004B960000}"/>
    <cellStyle name="Comma 4 3 4 3 2 5" xfId="34300" xr:uid="{00000000-0005-0000-0000-00004C960000}"/>
    <cellStyle name="Comma 4 3 4 3 2 5 2" xfId="34301" xr:uid="{00000000-0005-0000-0000-00004D960000}"/>
    <cellStyle name="Comma 4 3 4 3 2 6" xfId="34302" xr:uid="{00000000-0005-0000-0000-00004E960000}"/>
    <cellStyle name="Comma 4 3 4 3 2 6 2" xfId="34303" xr:uid="{00000000-0005-0000-0000-00004F960000}"/>
    <cellStyle name="Comma 4 3 4 3 2 7" xfId="34304" xr:uid="{00000000-0005-0000-0000-000050960000}"/>
    <cellStyle name="Comma 4 3 4 3 3" xfId="34305" xr:uid="{00000000-0005-0000-0000-000051960000}"/>
    <cellStyle name="Comma 4 3 4 3 3 2" xfId="34306" xr:uid="{00000000-0005-0000-0000-000052960000}"/>
    <cellStyle name="Comma 4 3 4 3 3 2 2" xfId="34307" xr:uid="{00000000-0005-0000-0000-000053960000}"/>
    <cellStyle name="Comma 4 3 4 3 3 2 3" xfId="34308" xr:uid="{00000000-0005-0000-0000-000054960000}"/>
    <cellStyle name="Comma 4 3 4 3 3 3" xfId="34309" xr:uid="{00000000-0005-0000-0000-000055960000}"/>
    <cellStyle name="Comma 4 3 4 3 3 3 2" xfId="34310" xr:uid="{00000000-0005-0000-0000-000056960000}"/>
    <cellStyle name="Comma 4 3 4 3 3 4" xfId="34311" xr:uid="{00000000-0005-0000-0000-000057960000}"/>
    <cellStyle name="Comma 4 3 4 3 3 4 2" xfId="34312" xr:uid="{00000000-0005-0000-0000-000058960000}"/>
    <cellStyle name="Comma 4 3 4 3 3 5" xfId="34313" xr:uid="{00000000-0005-0000-0000-000059960000}"/>
    <cellStyle name="Comma 4 3 4 3 4" xfId="34314" xr:uid="{00000000-0005-0000-0000-00005A960000}"/>
    <cellStyle name="Comma 4 3 4 3 4 2" xfId="34315" xr:uid="{00000000-0005-0000-0000-00005B960000}"/>
    <cellStyle name="Comma 4 3 4 3 4 2 2" xfId="34316" xr:uid="{00000000-0005-0000-0000-00005C960000}"/>
    <cellStyle name="Comma 4 3 4 3 4 2 3" xfId="34317" xr:uid="{00000000-0005-0000-0000-00005D960000}"/>
    <cellStyle name="Comma 4 3 4 3 4 3" xfId="34318" xr:uid="{00000000-0005-0000-0000-00005E960000}"/>
    <cellStyle name="Comma 4 3 4 3 4 4" xfId="34319" xr:uid="{00000000-0005-0000-0000-00005F960000}"/>
    <cellStyle name="Comma 4 3 4 3 5" xfId="34320" xr:uid="{00000000-0005-0000-0000-000060960000}"/>
    <cellStyle name="Comma 4 3 4 3 5 2" xfId="34321" xr:uid="{00000000-0005-0000-0000-000061960000}"/>
    <cellStyle name="Comma 4 3 4 3 5 3" xfId="34322" xr:uid="{00000000-0005-0000-0000-000062960000}"/>
    <cellStyle name="Comma 4 3 4 3 6" xfId="34323" xr:uid="{00000000-0005-0000-0000-000063960000}"/>
    <cellStyle name="Comma 4 3 4 3 6 2" xfId="34324" xr:uid="{00000000-0005-0000-0000-000064960000}"/>
    <cellStyle name="Comma 4 3 4 3 7" xfId="34325" xr:uid="{00000000-0005-0000-0000-000065960000}"/>
    <cellStyle name="Comma 4 3 4 3 7 2" xfId="34326" xr:uid="{00000000-0005-0000-0000-000066960000}"/>
    <cellStyle name="Comma 4 3 4 3 8" xfId="34327" xr:uid="{00000000-0005-0000-0000-000067960000}"/>
    <cellStyle name="Comma 4 3 4 4" xfId="34328" xr:uid="{00000000-0005-0000-0000-000068960000}"/>
    <cellStyle name="Comma 4 3 4 4 2" xfId="34329" xr:uid="{00000000-0005-0000-0000-000069960000}"/>
    <cellStyle name="Comma 4 3 4 4 2 2" xfId="34330" xr:uid="{00000000-0005-0000-0000-00006A960000}"/>
    <cellStyle name="Comma 4 3 4 4 2 2 2" xfId="34331" xr:uid="{00000000-0005-0000-0000-00006B960000}"/>
    <cellStyle name="Comma 4 3 4 4 2 2 3" xfId="34332" xr:uid="{00000000-0005-0000-0000-00006C960000}"/>
    <cellStyle name="Comma 4 3 4 4 2 3" xfId="34333" xr:uid="{00000000-0005-0000-0000-00006D960000}"/>
    <cellStyle name="Comma 4 3 4 4 2 4" xfId="34334" xr:uid="{00000000-0005-0000-0000-00006E960000}"/>
    <cellStyle name="Comma 4 3 4 4 3" xfId="34335" xr:uid="{00000000-0005-0000-0000-00006F960000}"/>
    <cellStyle name="Comma 4 3 4 4 3 2" xfId="34336" xr:uid="{00000000-0005-0000-0000-000070960000}"/>
    <cellStyle name="Comma 4 3 4 4 3 2 2" xfId="34337" xr:uid="{00000000-0005-0000-0000-000071960000}"/>
    <cellStyle name="Comma 4 3 4 4 3 2 3" xfId="34338" xr:uid="{00000000-0005-0000-0000-000072960000}"/>
    <cellStyle name="Comma 4 3 4 4 3 3" xfId="34339" xr:uid="{00000000-0005-0000-0000-000073960000}"/>
    <cellStyle name="Comma 4 3 4 4 3 4" xfId="34340" xr:uid="{00000000-0005-0000-0000-000074960000}"/>
    <cellStyle name="Comma 4 3 4 4 4" xfId="34341" xr:uid="{00000000-0005-0000-0000-000075960000}"/>
    <cellStyle name="Comma 4 3 4 4 4 2" xfId="34342" xr:uid="{00000000-0005-0000-0000-000076960000}"/>
    <cellStyle name="Comma 4 3 4 4 4 3" xfId="34343" xr:uid="{00000000-0005-0000-0000-000077960000}"/>
    <cellStyle name="Comma 4 3 4 4 5" xfId="34344" xr:uid="{00000000-0005-0000-0000-000078960000}"/>
    <cellStyle name="Comma 4 3 4 4 5 2" xfId="34345" xr:uid="{00000000-0005-0000-0000-000079960000}"/>
    <cellStyle name="Comma 4 3 4 4 6" xfId="34346" xr:uid="{00000000-0005-0000-0000-00007A960000}"/>
    <cellStyle name="Comma 4 3 4 4 6 2" xfId="34347" xr:uid="{00000000-0005-0000-0000-00007B960000}"/>
    <cellStyle name="Comma 4 3 4 4 7" xfId="34348" xr:uid="{00000000-0005-0000-0000-00007C960000}"/>
    <cellStyle name="Comma 4 3 4 5" xfId="34349" xr:uid="{00000000-0005-0000-0000-00007D960000}"/>
    <cellStyle name="Comma 4 3 4 5 2" xfId="34350" xr:uid="{00000000-0005-0000-0000-00007E960000}"/>
    <cellStyle name="Comma 4 3 4 5 2 2" xfId="34351" xr:uid="{00000000-0005-0000-0000-00007F960000}"/>
    <cellStyle name="Comma 4 3 4 5 2 3" xfId="34352" xr:uid="{00000000-0005-0000-0000-000080960000}"/>
    <cellStyle name="Comma 4 3 4 5 3" xfId="34353" xr:uid="{00000000-0005-0000-0000-000081960000}"/>
    <cellStyle name="Comma 4 3 4 5 3 2" xfId="34354" xr:uid="{00000000-0005-0000-0000-000082960000}"/>
    <cellStyle name="Comma 4 3 4 5 4" xfId="34355" xr:uid="{00000000-0005-0000-0000-000083960000}"/>
    <cellStyle name="Comma 4 3 4 5 4 2" xfId="34356" xr:uid="{00000000-0005-0000-0000-000084960000}"/>
    <cellStyle name="Comma 4 3 4 5 5" xfId="34357" xr:uid="{00000000-0005-0000-0000-000085960000}"/>
    <cellStyle name="Comma 4 3 4 6" xfId="34358" xr:uid="{00000000-0005-0000-0000-000086960000}"/>
    <cellStyle name="Comma 4 3 4 6 2" xfId="34359" xr:uid="{00000000-0005-0000-0000-000087960000}"/>
    <cellStyle name="Comma 4 3 4 6 2 2" xfId="34360" xr:uid="{00000000-0005-0000-0000-000088960000}"/>
    <cellStyle name="Comma 4 3 4 6 2 3" xfId="34361" xr:uid="{00000000-0005-0000-0000-000089960000}"/>
    <cellStyle name="Comma 4 3 4 6 3" xfId="34362" xr:uid="{00000000-0005-0000-0000-00008A960000}"/>
    <cellStyle name="Comma 4 3 4 6 4" xfId="34363" xr:uid="{00000000-0005-0000-0000-00008B960000}"/>
    <cellStyle name="Comma 4 3 4 7" xfId="34364" xr:uid="{00000000-0005-0000-0000-00008C960000}"/>
    <cellStyle name="Comma 4 3 4 7 2" xfId="34365" xr:uid="{00000000-0005-0000-0000-00008D960000}"/>
    <cellStyle name="Comma 4 3 4 7 3" xfId="34366" xr:uid="{00000000-0005-0000-0000-00008E960000}"/>
    <cellStyle name="Comma 4 3 4 8" xfId="34367" xr:uid="{00000000-0005-0000-0000-00008F960000}"/>
    <cellStyle name="Comma 4 3 4 8 2" xfId="34368" xr:uid="{00000000-0005-0000-0000-000090960000}"/>
    <cellStyle name="Comma 4 3 4 9" xfId="34369" xr:uid="{00000000-0005-0000-0000-000091960000}"/>
    <cellStyle name="Comma 4 3 4 9 2" xfId="34370" xr:uid="{00000000-0005-0000-0000-000092960000}"/>
    <cellStyle name="Comma 4 3 5" xfId="34371" xr:uid="{00000000-0005-0000-0000-000093960000}"/>
    <cellStyle name="Comma 4 3 5 10" xfId="34372" xr:uid="{00000000-0005-0000-0000-000094960000}"/>
    <cellStyle name="Comma 4 3 5 2" xfId="34373" xr:uid="{00000000-0005-0000-0000-000095960000}"/>
    <cellStyle name="Comma 4 3 5 2 2" xfId="34374" xr:uid="{00000000-0005-0000-0000-000096960000}"/>
    <cellStyle name="Comma 4 3 5 2 2 2" xfId="34375" xr:uid="{00000000-0005-0000-0000-000097960000}"/>
    <cellStyle name="Comma 4 3 5 2 2 2 2" xfId="34376" xr:uid="{00000000-0005-0000-0000-000098960000}"/>
    <cellStyle name="Comma 4 3 5 2 2 2 2 2" xfId="34377" xr:uid="{00000000-0005-0000-0000-000099960000}"/>
    <cellStyle name="Comma 4 3 5 2 2 2 2 3" xfId="34378" xr:uid="{00000000-0005-0000-0000-00009A960000}"/>
    <cellStyle name="Comma 4 3 5 2 2 2 3" xfId="34379" xr:uid="{00000000-0005-0000-0000-00009B960000}"/>
    <cellStyle name="Comma 4 3 5 2 2 2 4" xfId="34380" xr:uid="{00000000-0005-0000-0000-00009C960000}"/>
    <cellStyle name="Comma 4 3 5 2 2 3" xfId="34381" xr:uid="{00000000-0005-0000-0000-00009D960000}"/>
    <cellStyle name="Comma 4 3 5 2 2 3 2" xfId="34382" xr:uid="{00000000-0005-0000-0000-00009E960000}"/>
    <cellStyle name="Comma 4 3 5 2 2 3 2 2" xfId="34383" xr:uid="{00000000-0005-0000-0000-00009F960000}"/>
    <cellStyle name="Comma 4 3 5 2 2 3 2 3" xfId="34384" xr:uid="{00000000-0005-0000-0000-0000A0960000}"/>
    <cellStyle name="Comma 4 3 5 2 2 3 3" xfId="34385" xr:uid="{00000000-0005-0000-0000-0000A1960000}"/>
    <cellStyle name="Comma 4 3 5 2 2 3 4" xfId="34386" xr:uid="{00000000-0005-0000-0000-0000A2960000}"/>
    <cellStyle name="Comma 4 3 5 2 2 4" xfId="34387" xr:uid="{00000000-0005-0000-0000-0000A3960000}"/>
    <cellStyle name="Comma 4 3 5 2 2 4 2" xfId="34388" xr:uid="{00000000-0005-0000-0000-0000A4960000}"/>
    <cellStyle name="Comma 4 3 5 2 2 4 3" xfId="34389" xr:uid="{00000000-0005-0000-0000-0000A5960000}"/>
    <cellStyle name="Comma 4 3 5 2 2 5" xfId="34390" xr:uid="{00000000-0005-0000-0000-0000A6960000}"/>
    <cellStyle name="Comma 4 3 5 2 2 5 2" xfId="34391" xr:uid="{00000000-0005-0000-0000-0000A7960000}"/>
    <cellStyle name="Comma 4 3 5 2 2 6" xfId="34392" xr:uid="{00000000-0005-0000-0000-0000A8960000}"/>
    <cellStyle name="Comma 4 3 5 2 2 6 2" xfId="34393" xr:uid="{00000000-0005-0000-0000-0000A9960000}"/>
    <cellStyle name="Comma 4 3 5 2 2 7" xfId="34394" xr:uid="{00000000-0005-0000-0000-0000AA960000}"/>
    <cellStyle name="Comma 4 3 5 2 3" xfId="34395" xr:uid="{00000000-0005-0000-0000-0000AB960000}"/>
    <cellStyle name="Comma 4 3 5 2 3 2" xfId="34396" xr:uid="{00000000-0005-0000-0000-0000AC960000}"/>
    <cellStyle name="Comma 4 3 5 2 3 2 2" xfId="34397" xr:uid="{00000000-0005-0000-0000-0000AD960000}"/>
    <cellStyle name="Comma 4 3 5 2 3 2 3" xfId="34398" xr:uid="{00000000-0005-0000-0000-0000AE960000}"/>
    <cellStyle name="Comma 4 3 5 2 3 3" xfId="34399" xr:uid="{00000000-0005-0000-0000-0000AF960000}"/>
    <cellStyle name="Comma 4 3 5 2 3 3 2" xfId="34400" xr:uid="{00000000-0005-0000-0000-0000B0960000}"/>
    <cellStyle name="Comma 4 3 5 2 3 4" xfId="34401" xr:uid="{00000000-0005-0000-0000-0000B1960000}"/>
    <cellStyle name="Comma 4 3 5 2 3 4 2" xfId="34402" xr:uid="{00000000-0005-0000-0000-0000B2960000}"/>
    <cellStyle name="Comma 4 3 5 2 3 5" xfId="34403" xr:uid="{00000000-0005-0000-0000-0000B3960000}"/>
    <cellStyle name="Comma 4 3 5 2 4" xfId="34404" xr:uid="{00000000-0005-0000-0000-0000B4960000}"/>
    <cellStyle name="Comma 4 3 5 2 4 2" xfId="34405" xr:uid="{00000000-0005-0000-0000-0000B5960000}"/>
    <cellStyle name="Comma 4 3 5 2 4 2 2" xfId="34406" xr:uid="{00000000-0005-0000-0000-0000B6960000}"/>
    <cellStyle name="Comma 4 3 5 2 4 2 3" xfId="34407" xr:uid="{00000000-0005-0000-0000-0000B7960000}"/>
    <cellStyle name="Comma 4 3 5 2 4 3" xfId="34408" xr:uid="{00000000-0005-0000-0000-0000B8960000}"/>
    <cellStyle name="Comma 4 3 5 2 4 4" xfId="34409" xr:uid="{00000000-0005-0000-0000-0000B9960000}"/>
    <cellStyle name="Comma 4 3 5 2 5" xfId="34410" xr:uid="{00000000-0005-0000-0000-0000BA960000}"/>
    <cellStyle name="Comma 4 3 5 2 5 2" xfId="34411" xr:uid="{00000000-0005-0000-0000-0000BB960000}"/>
    <cellStyle name="Comma 4 3 5 2 5 3" xfId="34412" xr:uid="{00000000-0005-0000-0000-0000BC960000}"/>
    <cellStyle name="Comma 4 3 5 2 6" xfId="34413" xr:uid="{00000000-0005-0000-0000-0000BD960000}"/>
    <cellStyle name="Comma 4 3 5 2 6 2" xfId="34414" xr:uid="{00000000-0005-0000-0000-0000BE960000}"/>
    <cellStyle name="Comma 4 3 5 2 7" xfId="34415" xr:uid="{00000000-0005-0000-0000-0000BF960000}"/>
    <cellStyle name="Comma 4 3 5 2 7 2" xfId="34416" xr:uid="{00000000-0005-0000-0000-0000C0960000}"/>
    <cellStyle name="Comma 4 3 5 2 8" xfId="34417" xr:uid="{00000000-0005-0000-0000-0000C1960000}"/>
    <cellStyle name="Comma 4 3 5 3" xfId="34418" xr:uid="{00000000-0005-0000-0000-0000C2960000}"/>
    <cellStyle name="Comma 4 3 5 3 2" xfId="34419" xr:uid="{00000000-0005-0000-0000-0000C3960000}"/>
    <cellStyle name="Comma 4 3 5 3 2 2" xfId="34420" xr:uid="{00000000-0005-0000-0000-0000C4960000}"/>
    <cellStyle name="Comma 4 3 5 3 2 2 2" xfId="34421" xr:uid="{00000000-0005-0000-0000-0000C5960000}"/>
    <cellStyle name="Comma 4 3 5 3 2 2 2 2" xfId="34422" xr:uid="{00000000-0005-0000-0000-0000C6960000}"/>
    <cellStyle name="Comma 4 3 5 3 2 2 2 3" xfId="34423" xr:uid="{00000000-0005-0000-0000-0000C7960000}"/>
    <cellStyle name="Comma 4 3 5 3 2 2 3" xfId="34424" xr:uid="{00000000-0005-0000-0000-0000C8960000}"/>
    <cellStyle name="Comma 4 3 5 3 2 2 4" xfId="34425" xr:uid="{00000000-0005-0000-0000-0000C9960000}"/>
    <cellStyle name="Comma 4 3 5 3 2 3" xfId="34426" xr:uid="{00000000-0005-0000-0000-0000CA960000}"/>
    <cellStyle name="Comma 4 3 5 3 2 3 2" xfId="34427" xr:uid="{00000000-0005-0000-0000-0000CB960000}"/>
    <cellStyle name="Comma 4 3 5 3 2 3 2 2" xfId="34428" xr:uid="{00000000-0005-0000-0000-0000CC960000}"/>
    <cellStyle name="Comma 4 3 5 3 2 3 2 3" xfId="34429" xr:uid="{00000000-0005-0000-0000-0000CD960000}"/>
    <cellStyle name="Comma 4 3 5 3 2 3 3" xfId="34430" xr:uid="{00000000-0005-0000-0000-0000CE960000}"/>
    <cellStyle name="Comma 4 3 5 3 2 3 4" xfId="34431" xr:uid="{00000000-0005-0000-0000-0000CF960000}"/>
    <cellStyle name="Comma 4 3 5 3 2 4" xfId="34432" xr:uid="{00000000-0005-0000-0000-0000D0960000}"/>
    <cellStyle name="Comma 4 3 5 3 2 4 2" xfId="34433" xr:uid="{00000000-0005-0000-0000-0000D1960000}"/>
    <cellStyle name="Comma 4 3 5 3 2 4 3" xfId="34434" xr:uid="{00000000-0005-0000-0000-0000D2960000}"/>
    <cellStyle name="Comma 4 3 5 3 2 5" xfId="34435" xr:uid="{00000000-0005-0000-0000-0000D3960000}"/>
    <cellStyle name="Comma 4 3 5 3 2 5 2" xfId="34436" xr:uid="{00000000-0005-0000-0000-0000D4960000}"/>
    <cellStyle name="Comma 4 3 5 3 2 6" xfId="34437" xr:uid="{00000000-0005-0000-0000-0000D5960000}"/>
    <cellStyle name="Comma 4 3 5 3 2 6 2" xfId="34438" xr:uid="{00000000-0005-0000-0000-0000D6960000}"/>
    <cellStyle name="Comma 4 3 5 3 2 7" xfId="34439" xr:uid="{00000000-0005-0000-0000-0000D7960000}"/>
    <cellStyle name="Comma 4 3 5 3 3" xfId="34440" xr:uid="{00000000-0005-0000-0000-0000D8960000}"/>
    <cellStyle name="Comma 4 3 5 3 3 2" xfId="34441" xr:uid="{00000000-0005-0000-0000-0000D9960000}"/>
    <cellStyle name="Comma 4 3 5 3 3 2 2" xfId="34442" xr:uid="{00000000-0005-0000-0000-0000DA960000}"/>
    <cellStyle name="Comma 4 3 5 3 3 2 3" xfId="34443" xr:uid="{00000000-0005-0000-0000-0000DB960000}"/>
    <cellStyle name="Comma 4 3 5 3 3 3" xfId="34444" xr:uid="{00000000-0005-0000-0000-0000DC960000}"/>
    <cellStyle name="Comma 4 3 5 3 3 3 2" xfId="34445" xr:uid="{00000000-0005-0000-0000-0000DD960000}"/>
    <cellStyle name="Comma 4 3 5 3 3 4" xfId="34446" xr:uid="{00000000-0005-0000-0000-0000DE960000}"/>
    <cellStyle name="Comma 4 3 5 3 3 4 2" xfId="34447" xr:uid="{00000000-0005-0000-0000-0000DF960000}"/>
    <cellStyle name="Comma 4 3 5 3 3 5" xfId="34448" xr:uid="{00000000-0005-0000-0000-0000E0960000}"/>
    <cellStyle name="Comma 4 3 5 3 4" xfId="34449" xr:uid="{00000000-0005-0000-0000-0000E1960000}"/>
    <cellStyle name="Comma 4 3 5 3 4 2" xfId="34450" xr:uid="{00000000-0005-0000-0000-0000E2960000}"/>
    <cellStyle name="Comma 4 3 5 3 4 2 2" xfId="34451" xr:uid="{00000000-0005-0000-0000-0000E3960000}"/>
    <cellStyle name="Comma 4 3 5 3 4 2 3" xfId="34452" xr:uid="{00000000-0005-0000-0000-0000E4960000}"/>
    <cellStyle name="Comma 4 3 5 3 4 3" xfId="34453" xr:uid="{00000000-0005-0000-0000-0000E5960000}"/>
    <cellStyle name="Comma 4 3 5 3 4 4" xfId="34454" xr:uid="{00000000-0005-0000-0000-0000E6960000}"/>
    <cellStyle name="Comma 4 3 5 3 5" xfId="34455" xr:uid="{00000000-0005-0000-0000-0000E7960000}"/>
    <cellStyle name="Comma 4 3 5 3 5 2" xfId="34456" xr:uid="{00000000-0005-0000-0000-0000E8960000}"/>
    <cellStyle name="Comma 4 3 5 3 5 3" xfId="34457" xr:uid="{00000000-0005-0000-0000-0000E9960000}"/>
    <cellStyle name="Comma 4 3 5 3 6" xfId="34458" xr:uid="{00000000-0005-0000-0000-0000EA960000}"/>
    <cellStyle name="Comma 4 3 5 3 6 2" xfId="34459" xr:uid="{00000000-0005-0000-0000-0000EB960000}"/>
    <cellStyle name="Comma 4 3 5 3 7" xfId="34460" xr:uid="{00000000-0005-0000-0000-0000EC960000}"/>
    <cellStyle name="Comma 4 3 5 3 7 2" xfId="34461" xr:uid="{00000000-0005-0000-0000-0000ED960000}"/>
    <cellStyle name="Comma 4 3 5 3 8" xfId="34462" xr:uid="{00000000-0005-0000-0000-0000EE960000}"/>
    <cellStyle name="Comma 4 3 5 4" xfId="34463" xr:uid="{00000000-0005-0000-0000-0000EF960000}"/>
    <cellStyle name="Comma 4 3 5 4 2" xfId="34464" xr:uid="{00000000-0005-0000-0000-0000F0960000}"/>
    <cellStyle name="Comma 4 3 5 4 2 2" xfId="34465" xr:uid="{00000000-0005-0000-0000-0000F1960000}"/>
    <cellStyle name="Comma 4 3 5 4 2 2 2" xfId="34466" xr:uid="{00000000-0005-0000-0000-0000F2960000}"/>
    <cellStyle name="Comma 4 3 5 4 2 2 3" xfId="34467" xr:uid="{00000000-0005-0000-0000-0000F3960000}"/>
    <cellStyle name="Comma 4 3 5 4 2 3" xfId="34468" xr:uid="{00000000-0005-0000-0000-0000F4960000}"/>
    <cellStyle name="Comma 4 3 5 4 2 4" xfId="34469" xr:uid="{00000000-0005-0000-0000-0000F5960000}"/>
    <cellStyle name="Comma 4 3 5 4 3" xfId="34470" xr:uid="{00000000-0005-0000-0000-0000F6960000}"/>
    <cellStyle name="Comma 4 3 5 4 3 2" xfId="34471" xr:uid="{00000000-0005-0000-0000-0000F7960000}"/>
    <cellStyle name="Comma 4 3 5 4 3 2 2" xfId="34472" xr:uid="{00000000-0005-0000-0000-0000F8960000}"/>
    <cellStyle name="Comma 4 3 5 4 3 2 3" xfId="34473" xr:uid="{00000000-0005-0000-0000-0000F9960000}"/>
    <cellStyle name="Comma 4 3 5 4 3 3" xfId="34474" xr:uid="{00000000-0005-0000-0000-0000FA960000}"/>
    <cellStyle name="Comma 4 3 5 4 3 4" xfId="34475" xr:uid="{00000000-0005-0000-0000-0000FB960000}"/>
    <cellStyle name="Comma 4 3 5 4 4" xfId="34476" xr:uid="{00000000-0005-0000-0000-0000FC960000}"/>
    <cellStyle name="Comma 4 3 5 4 4 2" xfId="34477" xr:uid="{00000000-0005-0000-0000-0000FD960000}"/>
    <cellStyle name="Comma 4 3 5 4 4 3" xfId="34478" xr:uid="{00000000-0005-0000-0000-0000FE960000}"/>
    <cellStyle name="Comma 4 3 5 4 5" xfId="34479" xr:uid="{00000000-0005-0000-0000-0000FF960000}"/>
    <cellStyle name="Comma 4 3 5 4 5 2" xfId="34480" xr:uid="{00000000-0005-0000-0000-000000970000}"/>
    <cellStyle name="Comma 4 3 5 4 6" xfId="34481" xr:uid="{00000000-0005-0000-0000-000001970000}"/>
    <cellStyle name="Comma 4 3 5 4 6 2" xfId="34482" xr:uid="{00000000-0005-0000-0000-000002970000}"/>
    <cellStyle name="Comma 4 3 5 4 7" xfId="34483" xr:uid="{00000000-0005-0000-0000-000003970000}"/>
    <cellStyle name="Comma 4 3 5 5" xfId="34484" xr:uid="{00000000-0005-0000-0000-000004970000}"/>
    <cellStyle name="Comma 4 3 5 5 2" xfId="34485" xr:uid="{00000000-0005-0000-0000-000005970000}"/>
    <cellStyle name="Comma 4 3 5 5 2 2" xfId="34486" xr:uid="{00000000-0005-0000-0000-000006970000}"/>
    <cellStyle name="Comma 4 3 5 5 2 3" xfId="34487" xr:uid="{00000000-0005-0000-0000-000007970000}"/>
    <cellStyle name="Comma 4 3 5 5 3" xfId="34488" xr:uid="{00000000-0005-0000-0000-000008970000}"/>
    <cellStyle name="Comma 4 3 5 5 3 2" xfId="34489" xr:uid="{00000000-0005-0000-0000-000009970000}"/>
    <cellStyle name="Comma 4 3 5 5 4" xfId="34490" xr:uid="{00000000-0005-0000-0000-00000A970000}"/>
    <cellStyle name="Comma 4 3 5 5 4 2" xfId="34491" xr:uid="{00000000-0005-0000-0000-00000B970000}"/>
    <cellStyle name="Comma 4 3 5 5 5" xfId="34492" xr:uid="{00000000-0005-0000-0000-00000C970000}"/>
    <cellStyle name="Comma 4 3 5 6" xfId="34493" xr:uid="{00000000-0005-0000-0000-00000D970000}"/>
    <cellStyle name="Comma 4 3 5 6 2" xfId="34494" xr:uid="{00000000-0005-0000-0000-00000E970000}"/>
    <cellStyle name="Comma 4 3 5 6 2 2" xfId="34495" xr:uid="{00000000-0005-0000-0000-00000F970000}"/>
    <cellStyle name="Comma 4 3 5 6 2 3" xfId="34496" xr:uid="{00000000-0005-0000-0000-000010970000}"/>
    <cellStyle name="Comma 4 3 5 6 3" xfId="34497" xr:uid="{00000000-0005-0000-0000-000011970000}"/>
    <cellStyle name="Comma 4 3 5 6 4" xfId="34498" xr:uid="{00000000-0005-0000-0000-000012970000}"/>
    <cellStyle name="Comma 4 3 5 7" xfId="34499" xr:uid="{00000000-0005-0000-0000-000013970000}"/>
    <cellStyle name="Comma 4 3 5 7 2" xfId="34500" xr:uid="{00000000-0005-0000-0000-000014970000}"/>
    <cellStyle name="Comma 4 3 5 7 3" xfId="34501" xr:uid="{00000000-0005-0000-0000-000015970000}"/>
    <cellStyle name="Comma 4 3 5 8" xfId="34502" xr:uid="{00000000-0005-0000-0000-000016970000}"/>
    <cellStyle name="Comma 4 3 5 8 2" xfId="34503" xr:uid="{00000000-0005-0000-0000-000017970000}"/>
    <cellStyle name="Comma 4 3 5 9" xfId="34504" xr:uid="{00000000-0005-0000-0000-000018970000}"/>
    <cellStyle name="Comma 4 3 5 9 2" xfId="34505" xr:uid="{00000000-0005-0000-0000-000019970000}"/>
    <cellStyle name="Comma 4 3 6" xfId="34506" xr:uid="{00000000-0005-0000-0000-00001A970000}"/>
    <cellStyle name="Comma 4 3 6 2" xfId="34507" xr:uid="{00000000-0005-0000-0000-00001B970000}"/>
    <cellStyle name="Comma 4 3 6 2 2" xfId="34508" xr:uid="{00000000-0005-0000-0000-00001C970000}"/>
    <cellStyle name="Comma 4 3 6 2 2 2" xfId="34509" xr:uid="{00000000-0005-0000-0000-00001D970000}"/>
    <cellStyle name="Comma 4 3 6 2 2 2 2" xfId="34510" xr:uid="{00000000-0005-0000-0000-00001E970000}"/>
    <cellStyle name="Comma 4 3 6 2 2 2 3" xfId="34511" xr:uid="{00000000-0005-0000-0000-00001F970000}"/>
    <cellStyle name="Comma 4 3 6 2 2 3" xfId="34512" xr:uid="{00000000-0005-0000-0000-000020970000}"/>
    <cellStyle name="Comma 4 3 6 2 2 4" xfId="34513" xr:uid="{00000000-0005-0000-0000-000021970000}"/>
    <cellStyle name="Comma 4 3 6 2 3" xfId="34514" xr:uid="{00000000-0005-0000-0000-000022970000}"/>
    <cellStyle name="Comma 4 3 6 2 3 2" xfId="34515" xr:uid="{00000000-0005-0000-0000-000023970000}"/>
    <cellStyle name="Comma 4 3 6 2 3 2 2" xfId="34516" xr:uid="{00000000-0005-0000-0000-000024970000}"/>
    <cellStyle name="Comma 4 3 6 2 3 2 3" xfId="34517" xr:uid="{00000000-0005-0000-0000-000025970000}"/>
    <cellStyle name="Comma 4 3 6 2 3 3" xfId="34518" xr:uid="{00000000-0005-0000-0000-000026970000}"/>
    <cellStyle name="Comma 4 3 6 2 3 4" xfId="34519" xr:uid="{00000000-0005-0000-0000-000027970000}"/>
    <cellStyle name="Comma 4 3 6 2 4" xfId="34520" xr:uid="{00000000-0005-0000-0000-000028970000}"/>
    <cellStyle name="Comma 4 3 6 2 4 2" xfId="34521" xr:uid="{00000000-0005-0000-0000-000029970000}"/>
    <cellStyle name="Comma 4 3 6 2 4 3" xfId="34522" xr:uid="{00000000-0005-0000-0000-00002A970000}"/>
    <cellStyle name="Comma 4 3 6 2 5" xfId="34523" xr:uid="{00000000-0005-0000-0000-00002B970000}"/>
    <cellStyle name="Comma 4 3 6 2 5 2" xfId="34524" xr:uid="{00000000-0005-0000-0000-00002C970000}"/>
    <cellStyle name="Comma 4 3 6 2 6" xfId="34525" xr:uid="{00000000-0005-0000-0000-00002D970000}"/>
    <cellStyle name="Comma 4 3 6 2 6 2" xfId="34526" xr:uid="{00000000-0005-0000-0000-00002E970000}"/>
    <cellStyle name="Comma 4 3 6 2 7" xfId="34527" xr:uid="{00000000-0005-0000-0000-00002F970000}"/>
    <cellStyle name="Comma 4 3 6 3" xfId="34528" xr:uid="{00000000-0005-0000-0000-000030970000}"/>
    <cellStyle name="Comma 4 3 6 3 2" xfId="34529" xr:uid="{00000000-0005-0000-0000-000031970000}"/>
    <cellStyle name="Comma 4 3 6 3 2 2" xfId="34530" xr:uid="{00000000-0005-0000-0000-000032970000}"/>
    <cellStyle name="Comma 4 3 6 3 2 3" xfId="34531" xr:uid="{00000000-0005-0000-0000-000033970000}"/>
    <cellStyle name="Comma 4 3 6 3 3" xfId="34532" xr:uid="{00000000-0005-0000-0000-000034970000}"/>
    <cellStyle name="Comma 4 3 6 3 3 2" xfId="34533" xr:uid="{00000000-0005-0000-0000-000035970000}"/>
    <cellStyle name="Comma 4 3 6 3 4" xfId="34534" xr:uid="{00000000-0005-0000-0000-000036970000}"/>
    <cellStyle name="Comma 4 3 6 3 4 2" xfId="34535" xr:uid="{00000000-0005-0000-0000-000037970000}"/>
    <cellStyle name="Comma 4 3 6 3 5" xfId="34536" xr:uid="{00000000-0005-0000-0000-000038970000}"/>
    <cellStyle name="Comma 4 3 6 4" xfId="34537" xr:uid="{00000000-0005-0000-0000-000039970000}"/>
    <cellStyle name="Comma 4 3 6 4 2" xfId="34538" xr:uid="{00000000-0005-0000-0000-00003A970000}"/>
    <cellStyle name="Comma 4 3 6 4 2 2" xfId="34539" xr:uid="{00000000-0005-0000-0000-00003B970000}"/>
    <cellStyle name="Comma 4 3 6 4 2 3" xfId="34540" xr:uid="{00000000-0005-0000-0000-00003C970000}"/>
    <cellStyle name="Comma 4 3 6 4 3" xfId="34541" xr:uid="{00000000-0005-0000-0000-00003D970000}"/>
    <cellStyle name="Comma 4 3 6 4 4" xfId="34542" xr:uid="{00000000-0005-0000-0000-00003E970000}"/>
    <cellStyle name="Comma 4 3 6 5" xfId="34543" xr:uid="{00000000-0005-0000-0000-00003F970000}"/>
    <cellStyle name="Comma 4 3 6 5 2" xfId="34544" xr:uid="{00000000-0005-0000-0000-000040970000}"/>
    <cellStyle name="Comma 4 3 6 5 3" xfId="34545" xr:uid="{00000000-0005-0000-0000-000041970000}"/>
    <cellStyle name="Comma 4 3 6 6" xfId="34546" xr:uid="{00000000-0005-0000-0000-000042970000}"/>
    <cellStyle name="Comma 4 3 6 6 2" xfId="34547" xr:uid="{00000000-0005-0000-0000-000043970000}"/>
    <cellStyle name="Comma 4 3 6 7" xfId="34548" xr:uid="{00000000-0005-0000-0000-000044970000}"/>
    <cellStyle name="Comma 4 3 6 7 2" xfId="34549" xr:uid="{00000000-0005-0000-0000-000045970000}"/>
    <cellStyle name="Comma 4 3 6 8" xfId="34550" xr:uid="{00000000-0005-0000-0000-000046970000}"/>
    <cellStyle name="Comma 4 3 7" xfId="34551" xr:uid="{00000000-0005-0000-0000-000047970000}"/>
    <cellStyle name="Comma 4 3 7 2" xfId="34552" xr:uid="{00000000-0005-0000-0000-000048970000}"/>
    <cellStyle name="Comma 4 3 7 2 2" xfId="34553" xr:uid="{00000000-0005-0000-0000-000049970000}"/>
    <cellStyle name="Comma 4 3 7 2 2 2" xfId="34554" xr:uid="{00000000-0005-0000-0000-00004A970000}"/>
    <cellStyle name="Comma 4 3 7 2 2 2 2" xfId="34555" xr:uid="{00000000-0005-0000-0000-00004B970000}"/>
    <cellStyle name="Comma 4 3 7 2 2 2 3" xfId="34556" xr:uid="{00000000-0005-0000-0000-00004C970000}"/>
    <cellStyle name="Comma 4 3 7 2 2 3" xfId="34557" xr:uid="{00000000-0005-0000-0000-00004D970000}"/>
    <cellStyle name="Comma 4 3 7 2 2 4" xfId="34558" xr:uid="{00000000-0005-0000-0000-00004E970000}"/>
    <cellStyle name="Comma 4 3 7 2 3" xfId="34559" xr:uid="{00000000-0005-0000-0000-00004F970000}"/>
    <cellStyle name="Comma 4 3 7 2 3 2" xfId="34560" xr:uid="{00000000-0005-0000-0000-000050970000}"/>
    <cellStyle name="Comma 4 3 7 2 3 2 2" xfId="34561" xr:uid="{00000000-0005-0000-0000-000051970000}"/>
    <cellStyle name="Comma 4 3 7 2 3 2 3" xfId="34562" xr:uid="{00000000-0005-0000-0000-000052970000}"/>
    <cellStyle name="Comma 4 3 7 2 3 3" xfId="34563" xr:uid="{00000000-0005-0000-0000-000053970000}"/>
    <cellStyle name="Comma 4 3 7 2 3 4" xfId="34564" xr:uid="{00000000-0005-0000-0000-000054970000}"/>
    <cellStyle name="Comma 4 3 7 2 4" xfId="34565" xr:uid="{00000000-0005-0000-0000-000055970000}"/>
    <cellStyle name="Comma 4 3 7 2 4 2" xfId="34566" xr:uid="{00000000-0005-0000-0000-000056970000}"/>
    <cellStyle name="Comma 4 3 7 2 4 3" xfId="34567" xr:uid="{00000000-0005-0000-0000-000057970000}"/>
    <cellStyle name="Comma 4 3 7 2 5" xfId="34568" xr:uid="{00000000-0005-0000-0000-000058970000}"/>
    <cellStyle name="Comma 4 3 7 2 5 2" xfId="34569" xr:uid="{00000000-0005-0000-0000-000059970000}"/>
    <cellStyle name="Comma 4 3 7 2 6" xfId="34570" xr:uid="{00000000-0005-0000-0000-00005A970000}"/>
    <cellStyle name="Comma 4 3 7 2 6 2" xfId="34571" xr:uid="{00000000-0005-0000-0000-00005B970000}"/>
    <cellStyle name="Comma 4 3 7 2 7" xfId="34572" xr:uid="{00000000-0005-0000-0000-00005C970000}"/>
    <cellStyle name="Comma 4 3 7 3" xfId="34573" xr:uid="{00000000-0005-0000-0000-00005D970000}"/>
    <cellStyle name="Comma 4 3 7 3 2" xfId="34574" xr:uid="{00000000-0005-0000-0000-00005E970000}"/>
    <cellStyle name="Comma 4 3 7 3 2 2" xfId="34575" xr:uid="{00000000-0005-0000-0000-00005F970000}"/>
    <cellStyle name="Comma 4 3 7 3 2 3" xfId="34576" xr:uid="{00000000-0005-0000-0000-000060970000}"/>
    <cellStyle name="Comma 4 3 7 3 3" xfId="34577" xr:uid="{00000000-0005-0000-0000-000061970000}"/>
    <cellStyle name="Comma 4 3 7 3 3 2" xfId="34578" xr:uid="{00000000-0005-0000-0000-000062970000}"/>
    <cellStyle name="Comma 4 3 7 3 4" xfId="34579" xr:uid="{00000000-0005-0000-0000-000063970000}"/>
    <cellStyle name="Comma 4 3 7 3 4 2" xfId="34580" xr:uid="{00000000-0005-0000-0000-000064970000}"/>
    <cellStyle name="Comma 4 3 7 3 5" xfId="34581" xr:uid="{00000000-0005-0000-0000-000065970000}"/>
    <cellStyle name="Comma 4 3 7 4" xfId="34582" xr:uid="{00000000-0005-0000-0000-000066970000}"/>
    <cellStyle name="Comma 4 3 7 4 2" xfId="34583" xr:uid="{00000000-0005-0000-0000-000067970000}"/>
    <cellStyle name="Comma 4 3 7 4 2 2" xfId="34584" xr:uid="{00000000-0005-0000-0000-000068970000}"/>
    <cellStyle name="Comma 4 3 7 4 2 3" xfId="34585" xr:uid="{00000000-0005-0000-0000-000069970000}"/>
    <cellStyle name="Comma 4 3 7 4 3" xfId="34586" xr:uid="{00000000-0005-0000-0000-00006A970000}"/>
    <cellStyle name="Comma 4 3 7 4 4" xfId="34587" xr:uid="{00000000-0005-0000-0000-00006B970000}"/>
    <cellStyle name="Comma 4 3 7 5" xfId="34588" xr:uid="{00000000-0005-0000-0000-00006C970000}"/>
    <cellStyle name="Comma 4 3 7 5 2" xfId="34589" xr:uid="{00000000-0005-0000-0000-00006D970000}"/>
    <cellStyle name="Comma 4 3 7 5 3" xfId="34590" xr:uid="{00000000-0005-0000-0000-00006E970000}"/>
    <cellStyle name="Comma 4 3 7 6" xfId="34591" xr:uid="{00000000-0005-0000-0000-00006F970000}"/>
    <cellStyle name="Comma 4 3 7 6 2" xfId="34592" xr:uid="{00000000-0005-0000-0000-000070970000}"/>
    <cellStyle name="Comma 4 3 7 7" xfId="34593" xr:uid="{00000000-0005-0000-0000-000071970000}"/>
    <cellStyle name="Comma 4 3 7 7 2" xfId="34594" xr:uid="{00000000-0005-0000-0000-000072970000}"/>
    <cellStyle name="Comma 4 3 7 8" xfId="34595" xr:uid="{00000000-0005-0000-0000-000073970000}"/>
    <cellStyle name="Comma 4 3 8" xfId="34596" xr:uid="{00000000-0005-0000-0000-000074970000}"/>
    <cellStyle name="Comma 4 3 8 2" xfId="34597" xr:uid="{00000000-0005-0000-0000-000075970000}"/>
    <cellStyle name="Comma 4 3 8 2 2" xfId="34598" xr:uid="{00000000-0005-0000-0000-000076970000}"/>
    <cellStyle name="Comma 4 3 8 2 2 2" xfId="34599" xr:uid="{00000000-0005-0000-0000-000077970000}"/>
    <cellStyle name="Comma 4 3 8 2 2 3" xfId="34600" xr:uid="{00000000-0005-0000-0000-000078970000}"/>
    <cellStyle name="Comma 4 3 8 2 3" xfId="34601" xr:uid="{00000000-0005-0000-0000-000079970000}"/>
    <cellStyle name="Comma 4 3 8 2 4" xfId="34602" xr:uid="{00000000-0005-0000-0000-00007A970000}"/>
    <cellStyle name="Comma 4 3 8 3" xfId="34603" xr:uid="{00000000-0005-0000-0000-00007B970000}"/>
    <cellStyle name="Comma 4 3 8 3 2" xfId="34604" xr:uid="{00000000-0005-0000-0000-00007C970000}"/>
    <cellStyle name="Comma 4 3 8 3 2 2" xfId="34605" xr:uid="{00000000-0005-0000-0000-00007D970000}"/>
    <cellStyle name="Comma 4 3 8 3 2 3" xfId="34606" xr:uid="{00000000-0005-0000-0000-00007E970000}"/>
    <cellStyle name="Comma 4 3 8 3 3" xfId="34607" xr:uid="{00000000-0005-0000-0000-00007F970000}"/>
    <cellStyle name="Comma 4 3 8 3 4" xfId="34608" xr:uid="{00000000-0005-0000-0000-000080970000}"/>
    <cellStyle name="Comma 4 3 8 4" xfId="34609" xr:uid="{00000000-0005-0000-0000-000081970000}"/>
    <cellStyle name="Comma 4 3 8 4 2" xfId="34610" xr:uid="{00000000-0005-0000-0000-000082970000}"/>
    <cellStyle name="Comma 4 3 8 4 3" xfId="34611" xr:uid="{00000000-0005-0000-0000-000083970000}"/>
    <cellStyle name="Comma 4 3 8 5" xfId="34612" xr:uid="{00000000-0005-0000-0000-000084970000}"/>
    <cellStyle name="Comma 4 3 8 5 2" xfId="34613" xr:uid="{00000000-0005-0000-0000-000085970000}"/>
    <cellStyle name="Comma 4 3 8 6" xfId="34614" xr:uid="{00000000-0005-0000-0000-000086970000}"/>
    <cellStyle name="Comma 4 3 8 6 2" xfId="34615" xr:uid="{00000000-0005-0000-0000-000087970000}"/>
    <cellStyle name="Comma 4 3 8 7" xfId="34616" xr:uid="{00000000-0005-0000-0000-000088970000}"/>
    <cellStyle name="Comma 4 3 9" xfId="34617" xr:uid="{00000000-0005-0000-0000-000089970000}"/>
    <cellStyle name="Comma 4 3 9 2" xfId="34618" xr:uid="{00000000-0005-0000-0000-00008A970000}"/>
    <cellStyle name="Comma 4 3 9 2 2" xfId="34619" xr:uid="{00000000-0005-0000-0000-00008B970000}"/>
    <cellStyle name="Comma 4 3 9 2 3" xfId="34620" xr:uid="{00000000-0005-0000-0000-00008C970000}"/>
    <cellStyle name="Comma 4 3 9 3" xfId="34621" xr:uid="{00000000-0005-0000-0000-00008D970000}"/>
    <cellStyle name="Comma 4 3 9 3 2" xfId="34622" xr:uid="{00000000-0005-0000-0000-00008E970000}"/>
    <cellStyle name="Comma 4 3 9 4" xfId="34623" xr:uid="{00000000-0005-0000-0000-00008F970000}"/>
    <cellStyle name="Comma 4 3 9 4 2" xfId="34624" xr:uid="{00000000-0005-0000-0000-000090970000}"/>
    <cellStyle name="Comma 4 3 9 5" xfId="34625" xr:uid="{00000000-0005-0000-0000-000091970000}"/>
    <cellStyle name="Comma 4 4" xfId="675" xr:uid="{00000000-0005-0000-0000-000092970000}"/>
    <cellStyle name="Comma 4 4 10" xfId="34627" xr:uid="{00000000-0005-0000-0000-000093970000}"/>
    <cellStyle name="Comma 4 4 10 2" xfId="34628" xr:uid="{00000000-0005-0000-0000-000094970000}"/>
    <cellStyle name="Comma 4 4 10 3" xfId="34629" xr:uid="{00000000-0005-0000-0000-000095970000}"/>
    <cellStyle name="Comma 4 4 11" xfId="34630" xr:uid="{00000000-0005-0000-0000-000096970000}"/>
    <cellStyle name="Comma 4 4 11 2" xfId="34631" xr:uid="{00000000-0005-0000-0000-000097970000}"/>
    <cellStyle name="Comma 4 4 12" xfId="34632" xr:uid="{00000000-0005-0000-0000-000098970000}"/>
    <cellStyle name="Comma 4 4 12 2" xfId="34633" xr:uid="{00000000-0005-0000-0000-000099970000}"/>
    <cellStyle name="Comma 4 4 13" xfId="34634" xr:uid="{00000000-0005-0000-0000-00009A970000}"/>
    <cellStyle name="Comma 4 4 14" xfId="34626" xr:uid="{00000000-0005-0000-0000-00009B970000}"/>
    <cellStyle name="Comma 4 4 2" xfId="34635" xr:uid="{00000000-0005-0000-0000-00009C970000}"/>
    <cellStyle name="Comma 4 4 2 10" xfId="34636" xr:uid="{00000000-0005-0000-0000-00009D970000}"/>
    <cellStyle name="Comma 4 4 2 10 2" xfId="34637" xr:uid="{00000000-0005-0000-0000-00009E970000}"/>
    <cellStyle name="Comma 4 4 2 11" xfId="34638" xr:uid="{00000000-0005-0000-0000-00009F970000}"/>
    <cellStyle name="Comma 4 4 2 11 2" xfId="34639" xr:uid="{00000000-0005-0000-0000-0000A0970000}"/>
    <cellStyle name="Comma 4 4 2 12" xfId="34640" xr:uid="{00000000-0005-0000-0000-0000A1970000}"/>
    <cellStyle name="Comma 4 4 2 2" xfId="34641" xr:uid="{00000000-0005-0000-0000-0000A2970000}"/>
    <cellStyle name="Comma 4 4 2 2 10" xfId="34642" xr:uid="{00000000-0005-0000-0000-0000A3970000}"/>
    <cellStyle name="Comma 4 4 2 2 2" xfId="34643" xr:uid="{00000000-0005-0000-0000-0000A4970000}"/>
    <cellStyle name="Comma 4 4 2 2 2 2" xfId="34644" xr:uid="{00000000-0005-0000-0000-0000A5970000}"/>
    <cellStyle name="Comma 4 4 2 2 2 2 2" xfId="34645" xr:uid="{00000000-0005-0000-0000-0000A6970000}"/>
    <cellStyle name="Comma 4 4 2 2 2 2 2 2" xfId="34646" xr:uid="{00000000-0005-0000-0000-0000A7970000}"/>
    <cellStyle name="Comma 4 4 2 2 2 2 2 2 2" xfId="34647" xr:uid="{00000000-0005-0000-0000-0000A8970000}"/>
    <cellStyle name="Comma 4 4 2 2 2 2 2 2 3" xfId="34648" xr:uid="{00000000-0005-0000-0000-0000A9970000}"/>
    <cellStyle name="Comma 4 4 2 2 2 2 2 3" xfId="34649" xr:uid="{00000000-0005-0000-0000-0000AA970000}"/>
    <cellStyle name="Comma 4 4 2 2 2 2 2 4" xfId="34650" xr:uid="{00000000-0005-0000-0000-0000AB970000}"/>
    <cellStyle name="Comma 4 4 2 2 2 2 3" xfId="34651" xr:uid="{00000000-0005-0000-0000-0000AC970000}"/>
    <cellStyle name="Comma 4 4 2 2 2 2 3 2" xfId="34652" xr:uid="{00000000-0005-0000-0000-0000AD970000}"/>
    <cellStyle name="Comma 4 4 2 2 2 2 3 2 2" xfId="34653" xr:uid="{00000000-0005-0000-0000-0000AE970000}"/>
    <cellStyle name="Comma 4 4 2 2 2 2 3 2 3" xfId="34654" xr:uid="{00000000-0005-0000-0000-0000AF970000}"/>
    <cellStyle name="Comma 4 4 2 2 2 2 3 3" xfId="34655" xr:uid="{00000000-0005-0000-0000-0000B0970000}"/>
    <cellStyle name="Comma 4 4 2 2 2 2 3 4" xfId="34656" xr:uid="{00000000-0005-0000-0000-0000B1970000}"/>
    <cellStyle name="Comma 4 4 2 2 2 2 4" xfId="34657" xr:uid="{00000000-0005-0000-0000-0000B2970000}"/>
    <cellStyle name="Comma 4 4 2 2 2 2 4 2" xfId="34658" xr:uid="{00000000-0005-0000-0000-0000B3970000}"/>
    <cellStyle name="Comma 4 4 2 2 2 2 4 3" xfId="34659" xr:uid="{00000000-0005-0000-0000-0000B4970000}"/>
    <cellStyle name="Comma 4 4 2 2 2 2 5" xfId="34660" xr:uid="{00000000-0005-0000-0000-0000B5970000}"/>
    <cellStyle name="Comma 4 4 2 2 2 2 5 2" xfId="34661" xr:uid="{00000000-0005-0000-0000-0000B6970000}"/>
    <cellStyle name="Comma 4 4 2 2 2 2 6" xfId="34662" xr:uid="{00000000-0005-0000-0000-0000B7970000}"/>
    <cellStyle name="Comma 4 4 2 2 2 2 6 2" xfId="34663" xr:uid="{00000000-0005-0000-0000-0000B8970000}"/>
    <cellStyle name="Comma 4 4 2 2 2 2 7" xfId="34664" xr:uid="{00000000-0005-0000-0000-0000B9970000}"/>
    <cellStyle name="Comma 4 4 2 2 2 3" xfId="34665" xr:uid="{00000000-0005-0000-0000-0000BA970000}"/>
    <cellStyle name="Comma 4 4 2 2 2 3 2" xfId="34666" xr:uid="{00000000-0005-0000-0000-0000BB970000}"/>
    <cellStyle name="Comma 4 4 2 2 2 3 2 2" xfId="34667" xr:uid="{00000000-0005-0000-0000-0000BC970000}"/>
    <cellStyle name="Comma 4 4 2 2 2 3 2 3" xfId="34668" xr:uid="{00000000-0005-0000-0000-0000BD970000}"/>
    <cellStyle name="Comma 4 4 2 2 2 3 3" xfId="34669" xr:uid="{00000000-0005-0000-0000-0000BE970000}"/>
    <cellStyle name="Comma 4 4 2 2 2 3 3 2" xfId="34670" xr:uid="{00000000-0005-0000-0000-0000BF970000}"/>
    <cellStyle name="Comma 4 4 2 2 2 3 4" xfId="34671" xr:uid="{00000000-0005-0000-0000-0000C0970000}"/>
    <cellStyle name="Comma 4 4 2 2 2 3 4 2" xfId="34672" xr:uid="{00000000-0005-0000-0000-0000C1970000}"/>
    <cellStyle name="Comma 4 4 2 2 2 3 5" xfId="34673" xr:uid="{00000000-0005-0000-0000-0000C2970000}"/>
    <cellStyle name="Comma 4 4 2 2 2 4" xfId="34674" xr:uid="{00000000-0005-0000-0000-0000C3970000}"/>
    <cellStyle name="Comma 4 4 2 2 2 4 2" xfId="34675" xr:uid="{00000000-0005-0000-0000-0000C4970000}"/>
    <cellStyle name="Comma 4 4 2 2 2 4 2 2" xfId="34676" xr:uid="{00000000-0005-0000-0000-0000C5970000}"/>
    <cellStyle name="Comma 4 4 2 2 2 4 2 3" xfId="34677" xr:uid="{00000000-0005-0000-0000-0000C6970000}"/>
    <cellStyle name="Comma 4 4 2 2 2 4 3" xfId="34678" xr:uid="{00000000-0005-0000-0000-0000C7970000}"/>
    <cellStyle name="Comma 4 4 2 2 2 4 4" xfId="34679" xr:uid="{00000000-0005-0000-0000-0000C8970000}"/>
    <cellStyle name="Comma 4 4 2 2 2 5" xfId="34680" xr:uid="{00000000-0005-0000-0000-0000C9970000}"/>
    <cellStyle name="Comma 4 4 2 2 2 5 2" xfId="34681" xr:uid="{00000000-0005-0000-0000-0000CA970000}"/>
    <cellStyle name="Comma 4 4 2 2 2 5 3" xfId="34682" xr:uid="{00000000-0005-0000-0000-0000CB970000}"/>
    <cellStyle name="Comma 4 4 2 2 2 6" xfId="34683" xr:uid="{00000000-0005-0000-0000-0000CC970000}"/>
    <cellStyle name="Comma 4 4 2 2 2 6 2" xfId="34684" xr:uid="{00000000-0005-0000-0000-0000CD970000}"/>
    <cellStyle name="Comma 4 4 2 2 2 7" xfId="34685" xr:uid="{00000000-0005-0000-0000-0000CE970000}"/>
    <cellStyle name="Comma 4 4 2 2 2 7 2" xfId="34686" xr:uid="{00000000-0005-0000-0000-0000CF970000}"/>
    <cellStyle name="Comma 4 4 2 2 2 8" xfId="34687" xr:uid="{00000000-0005-0000-0000-0000D0970000}"/>
    <cellStyle name="Comma 4 4 2 2 3" xfId="34688" xr:uid="{00000000-0005-0000-0000-0000D1970000}"/>
    <cellStyle name="Comma 4 4 2 2 3 2" xfId="34689" xr:uid="{00000000-0005-0000-0000-0000D2970000}"/>
    <cellStyle name="Comma 4 4 2 2 3 2 2" xfId="34690" xr:uid="{00000000-0005-0000-0000-0000D3970000}"/>
    <cellStyle name="Comma 4 4 2 2 3 2 2 2" xfId="34691" xr:uid="{00000000-0005-0000-0000-0000D4970000}"/>
    <cellStyle name="Comma 4 4 2 2 3 2 2 2 2" xfId="34692" xr:uid="{00000000-0005-0000-0000-0000D5970000}"/>
    <cellStyle name="Comma 4 4 2 2 3 2 2 2 3" xfId="34693" xr:uid="{00000000-0005-0000-0000-0000D6970000}"/>
    <cellStyle name="Comma 4 4 2 2 3 2 2 3" xfId="34694" xr:uid="{00000000-0005-0000-0000-0000D7970000}"/>
    <cellStyle name="Comma 4 4 2 2 3 2 2 4" xfId="34695" xr:uid="{00000000-0005-0000-0000-0000D8970000}"/>
    <cellStyle name="Comma 4 4 2 2 3 2 3" xfId="34696" xr:uid="{00000000-0005-0000-0000-0000D9970000}"/>
    <cellStyle name="Comma 4 4 2 2 3 2 3 2" xfId="34697" xr:uid="{00000000-0005-0000-0000-0000DA970000}"/>
    <cellStyle name="Comma 4 4 2 2 3 2 3 2 2" xfId="34698" xr:uid="{00000000-0005-0000-0000-0000DB970000}"/>
    <cellStyle name="Comma 4 4 2 2 3 2 3 2 3" xfId="34699" xr:uid="{00000000-0005-0000-0000-0000DC970000}"/>
    <cellStyle name="Comma 4 4 2 2 3 2 3 3" xfId="34700" xr:uid="{00000000-0005-0000-0000-0000DD970000}"/>
    <cellStyle name="Comma 4 4 2 2 3 2 3 4" xfId="34701" xr:uid="{00000000-0005-0000-0000-0000DE970000}"/>
    <cellStyle name="Comma 4 4 2 2 3 2 4" xfId="34702" xr:uid="{00000000-0005-0000-0000-0000DF970000}"/>
    <cellStyle name="Comma 4 4 2 2 3 2 4 2" xfId="34703" xr:uid="{00000000-0005-0000-0000-0000E0970000}"/>
    <cellStyle name="Comma 4 4 2 2 3 2 4 3" xfId="34704" xr:uid="{00000000-0005-0000-0000-0000E1970000}"/>
    <cellStyle name="Comma 4 4 2 2 3 2 5" xfId="34705" xr:uid="{00000000-0005-0000-0000-0000E2970000}"/>
    <cellStyle name="Comma 4 4 2 2 3 2 5 2" xfId="34706" xr:uid="{00000000-0005-0000-0000-0000E3970000}"/>
    <cellStyle name="Comma 4 4 2 2 3 2 6" xfId="34707" xr:uid="{00000000-0005-0000-0000-0000E4970000}"/>
    <cellStyle name="Comma 4 4 2 2 3 2 6 2" xfId="34708" xr:uid="{00000000-0005-0000-0000-0000E5970000}"/>
    <cellStyle name="Comma 4 4 2 2 3 2 7" xfId="34709" xr:uid="{00000000-0005-0000-0000-0000E6970000}"/>
    <cellStyle name="Comma 4 4 2 2 3 3" xfId="34710" xr:uid="{00000000-0005-0000-0000-0000E7970000}"/>
    <cellStyle name="Comma 4 4 2 2 3 3 2" xfId="34711" xr:uid="{00000000-0005-0000-0000-0000E8970000}"/>
    <cellStyle name="Comma 4 4 2 2 3 3 2 2" xfId="34712" xr:uid="{00000000-0005-0000-0000-0000E9970000}"/>
    <cellStyle name="Comma 4 4 2 2 3 3 2 3" xfId="34713" xr:uid="{00000000-0005-0000-0000-0000EA970000}"/>
    <cellStyle name="Comma 4 4 2 2 3 3 3" xfId="34714" xr:uid="{00000000-0005-0000-0000-0000EB970000}"/>
    <cellStyle name="Comma 4 4 2 2 3 3 3 2" xfId="34715" xr:uid="{00000000-0005-0000-0000-0000EC970000}"/>
    <cellStyle name="Comma 4 4 2 2 3 3 4" xfId="34716" xr:uid="{00000000-0005-0000-0000-0000ED970000}"/>
    <cellStyle name="Comma 4 4 2 2 3 3 4 2" xfId="34717" xr:uid="{00000000-0005-0000-0000-0000EE970000}"/>
    <cellStyle name="Comma 4 4 2 2 3 3 5" xfId="34718" xr:uid="{00000000-0005-0000-0000-0000EF970000}"/>
    <cellStyle name="Comma 4 4 2 2 3 4" xfId="34719" xr:uid="{00000000-0005-0000-0000-0000F0970000}"/>
    <cellStyle name="Comma 4 4 2 2 3 4 2" xfId="34720" xr:uid="{00000000-0005-0000-0000-0000F1970000}"/>
    <cellStyle name="Comma 4 4 2 2 3 4 2 2" xfId="34721" xr:uid="{00000000-0005-0000-0000-0000F2970000}"/>
    <cellStyle name="Comma 4 4 2 2 3 4 2 3" xfId="34722" xr:uid="{00000000-0005-0000-0000-0000F3970000}"/>
    <cellStyle name="Comma 4 4 2 2 3 4 3" xfId="34723" xr:uid="{00000000-0005-0000-0000-0000F4970000}"/>
    <cellStyle name="Comma 4 4 2 2 3 4 4" xfId="34724" xr:uid="{00000000-0005-0000-0000-0000F5970000}"/>
    <cellStyle name="Comma 4 4 2 2 3 5" xfId="34725" xr:uid="{00000000-0005-0000-0000-0000F6970000}"/>
    <cellStyle name="Comma 4 4 2 2 3 5 2" xfId="34726" xr:uid="{00000000-0005-0000-0000-0000F7970000}"/>
    <cellStyle name="Comma 4 4 2 2 3 5 3" xfId="34727" xr:uid="{00000000-0005-0000-0000-0000F8970000}"/>
    <cellStyle name="Comma 4 4 2 2 3 6" xfId="34728" xr:uid="{00000000-0005-0000-0000-0000F9970000}"/>
    <cellStyle name="Comma 4 4 2 2 3 6 2" xfId="34729" xr:uid="{00000000-0005-0000-0000-0000FA970000}"/>
    <cellStyle name="Comma 4 4 2 2 3 7" xfId="34730" xr:uid="{00000000-0005-0000-0000-0000FB970000}"/>
    <cellStyle name="Comma 4 4 2 2 3 7 2" xfId="34731" xr:uid="{00000000-0005-0000-0000-0000FC970000}"/>
    <cellStyle name="Comma 4 4 2 2 3 8" xfId="34732" xr:uid="{00000000-0005-0000-0000-0000FD970000}"/>
    <cellStyle name="Comma 4 4 2 2 4" xfId="34733" xr:uid="{00000000-0005-0000-0000-0000FE970000}"/>
    <cellStyle name="Comma 4 4 2 2 4 2" xfId="34734" xr:uid="{00000000-0005-0000-0000-0000FF970000}"/>
    <cellStyle name="Comma 4 4 2 2 4 2 2" xfId="34735" xr:uid="{00000000-0005-0000-0000-000000980000}"/>
    <cellStyle name="Comma 4 4 2 2 4 2 2 2" xfId="34736" xr:uid="{00000000-0005-0000-0000-000001980000}"/>
    <cellStyle name="Comma 4 4 2 2 4 2 2 3" xfId="34737" xr:uid="{00000000-0005-0000-0000-000002980000}"/>
    <cellStyle name="Comma 4 4 2 2 4 2 3" xfId="34738" xr:uid="{00000000-0005-0000-0000-000003980000}"/>
    <cellStyle name="Comma 4 4 2 2 4 2 4" xfId="34739" xr:uid="{00000000-0005-0000-0000-000004980000}"/>
    <cellStyle name="Comma 4 4 2 2 4 3" xfId="34740" xr:uid="{00000000-0005-0000-0000-000005980000}"/>
    <cellStyle name="Comma 4 4 2 2 4 3 2" xfId="34741" xr:uid="{00000000-0005-0000-0000-000006980000}"/>
    <cellStyle name="Comma 4 4 2 2 4 3 2 2" xfId="34742" xr:uid="{00000000-0005-0000-0000-000007980000}"/>
    <cellStyle name="Comma 4 4 2 2 4 3 2 3" xfId="34743" xr:uid="{00000000-0005-0000-0000-000008980000}"/>
    <cellStyle name="Comma 4 4 2 2 4 3 3" xfId="34744" xr:uid="{00000000-0005-0000-0000-000009980000}"/>
    <cellStyle name="Comma 4 4 2 2 4 3 4" xfId="34745" xr:uid="{00000000-0005-0000-0000-00000A980000}"/>
    <cellStyle name="Comma 4 4 2 2 4 4" xfId="34746" xr:uid="{00000000-0005-0000-0000-00000B980000}"/>
    <cellStyle name="Comma 4 4 2 2 4 4 2" xfId="34747" xr:uid="{00000000-0005-0000-0000-00000C980000}"/>
    <cellStyle name="Comma 4 4 2 2 4 4 3" xfId="34748" xr:uid="{00000000-0005-0000-0000-00000D980000}"/>
    <cellStyle name="Comma 4 4 2 2 4 5" xfId="34749" xr:uid="{00000000-0005-0000-0000-00000E980000}"/>
    <cellStyle name="Comma 4 4 2 2 4 5 2" xfId="34750" xr:uid="{00000000-0005-0000-0000-00000F980000}"/>
    <cellStyle name="Comma 4 4 2 2 4 6" xfId="34751" xr:uid="{00000000-0005-0000-0000-000010980000}"/>
    <cellStyle name="Comma 4 4 2 2 4 6 2" xfId="34752" xr:uid="{00000000-0005-0000-0000-000011980000}"/>
    <cellStyle name="Comma 4 4 2 2 4 7" xfId="34753" xr:uid="{00000000-0005-0000-0000-000012980000}"/>
    <cellStyle name="Comma 4 4 2 2 5" xfId="34754" xr:uid="{00000000-0005-0000-0000-000013980000}"/>
    <cellStyle name="Comma 4 4 2 2 5 2" xfId="34755" xr:uid="{00000000-0005-0000-0000-000014980000}"/>
    <cellStyle name="Comma 4 4 2 2 5 2 2" xfId="34756" xr:uid="{00000000-0005-0000-0000-000015980000}"/>
    <cellStyle name="Comma 4 4 2 2 5 2 3" xfId="34757" xr:uid="{00000000-0005-0000-0000-000016980000}"/>
    <cellStyle name="Comma 4 4 2 2 5 3" xfId="34758" xr:uid="{00000000-0005-0000-0000-000017980000}"/>
    <cellStyle name="Comma 4 4 2 2 5 3 2" xfId="34759" xr:uid="{00000000-0005-0000-0000-000018980000}"/>
    <cellStyle name="Comma 4 4 2 2 5 4" xfId="34760" xr:uid="{00000000-0005-0000-0000-000019980000}"/>
    <cellStyle name="Comma 4 4 2 2 5 4 2" xfId="34761" xr:uid="{00000000-0005-0000-0000-00001A980000}"/>
    <cellStyle name="Comma 4 4 2 2 5 5" xfId="34762" xr:uid="{00000000-0005-0000-0000-00001B980000}"/>
    <cellStyle name="Comma 4 4 2 2 6" xfId="34763" xr:uid="{00000000-0005-0000-0000-00001C980000}"/>
    <cellStyle name="Comma 4 4 2 2 6 2" xfId="34764" xr:uid="{00000000-0005-0000-0000-00001D980000}"/>
    <cellStyle name="Comma 4 4 2 2 6 2 2" xfId="34765" xr:uid="{00000000-0005-0000-0000-00001E980000}"/>
    <cellStyle name="Comma 4 4 2 2 6 2 3" xfId="34766" xr:uid="{00000000-0005-0000-0000-00001F980000}"/>
    <cellStyle name="Comma 4 4 2 2 6 3" xfId="34767" xr:uid="{00000000-0005-0000-0000-000020980000}"/>
    <cellStyle name="Comma 4 4 2 2 6 4" xfId="34768" xr:uid="{00000000-0005-0000-0000-000021980000}"/>
    <cellStyle name="Comma 4 4 2 2 7" xfId="34769" xr:uid="{00000000-0005-0000-0000-000022980000}"/>
    <cellStyle name="Comma 4 4 2 2 7 2" xfId="34770" xr:uid="{00000000-0005-0000-0000-000023980000}"/>
    <cellStyle name="Comma 4 4 2 2 7 3" xfId="34771" xr:uid="{00000000-0005-0000-0000-000024980000}"/>
    <cellStyle name="Comma 4 4 2 2 8" xfId="34772" xr:uid="{00000000-0005-0000-0000-000025980000}"/>
    <cellStyle name="Comma 4 4 2 2 8 2" xfId="34773" xr:uid="{00000000-0005-0000-0000-000026980000}"/>
    <cellStyle name="Comma 4 4 2 2 9" xfId="34774" xr:uid="{00000000-0005-0000-0000-000027980000}"/>
    <cellStyle name="Comma 4 4 2 2 9 2" xfId="34775" xr:uid="{00000000-0005-0000-0000-000028980000}"/>
    <cellStyle name="Comma 4 4 2 3" xfId="34776" xr:uid="{00000000-0005-0000-0000-000029980000}"/>
    <cellStyle name="Comma 4 4 2 3 10" xfId="34777" xr:uid="{00000000-0005-0000-0000-00002A980000}"/>
    <cellStyle name="Comma 4 4 2 3 2" xfId="34778" xr:uid="{00000000-0005-0000-0000-00002B980000}"/>
    <cellStyle name="Comma 4 4 2 3 2 2" xfId="34779" xr:uid="{00000000-0005-0000-0000-00002C980000}"/>
    <cellStyle name="Comma 4 4 2 3 2 2 2" xfId="34780" xr:uid="{00000000-0005-0000-0000-00002D980000}"/>
    <cellStyle name="Comma 4 4 2 3 2 2 2 2" xfId="34781" xr:uid="{00000000-0005-0000-0000-00002E980000}"/>
    <cellStyle name="Comma 4 4 2 3 2 2 2 2 2" xfId="34782" xr:uid="{00000000-0005-0000-0000-00002F980000}"/>
    <cellStyle name="Comma 4 4 2 3 2 2 2 2 3" xfId="34783" xr:uid="{00000000-0005-0000-0000-000030980000}"/>
    <cellStyle name="Comma 4 4 2 3 2 2 2 3" xfId="34784" xr:uid="{00000000-0005-0000-0000-000031980000}"/>
    <cellStyle name="Comma 4 4 2 3 2 2 2 4" xfId="34785" xr:uid="{00000000-0005-0000-0000-000032980000}"/>
    <cellStyle name="Comma 4 4 2 3 2 2 3" xfId="34786" xr:uid="{00000000-0005-0000-0000-000033980000}"/>
    <cellStyle name="Comma 4 4 2 3 2 2 3 2" xfId="34787" xr:uid="{00000000-0005-0000-0000-000034980000}"/>
    <cellStyle name="Comma 4 4 2 3 2 2 3 2 2" xfId="34788" xr:uid="{00000000-0005-0000-0000-000035980000}"/>
    <cellStyle name="Comma 4 4 2 3 2 2 3 2 3" xfId="34789" xr:uid="{00000000-0005-0000-0000-000036980000}"/>
    <cellStyle name="Comma 4 4 2 3 2 2 3 3" xfId="34790" xr:uid="{00000000-0005-0000-0000-000037980000}"/>
    <cellStyle name="Comma 4 4 2 3 2 2 3 4" xfId="34791" xr:uid="{00000000-0005-0000-0000-000038980000}"/>
    <cellStyle name="Comma 4 4 2 3 2 2 4" xfId="34792" xr:uid="{00000000-0005-0000-0000-000039980000}"/>
    <cellStyle name="Comma 4 4 2 3 2 2 4 2" xfId="34793" xr:uid="{00000000-0005-0000-0000-00003A980000}"/>
    <cellStyle name="Comma 4 4 2 3 2 2 4 3" xfId="34794" xr:uid="{00000000-0005-0000-0000-00003B980000}"/>
    <cellStyle name="Comma 4 4 2 3 2 2 5" xfId="34795" xr:uid="{00000000-0005-0000-0000-00003C980000}"/>
    <cellStyle name="Comma 4 4 2 3 2 2 5 2" xfId="34796" xr:uid="{00000000-0005-0000-0000-00003D980000}"/>
    <cellStyle name="Comma 4 4 2 3 2 2 6" xfId="34797" xr:uid="{00000000-0005-0000-0000-00003E980000}"/>
    <cellStyle name="Comma 4 4 2 3 2 2 6 2" xfId="34798" xr:uid="{00000000-0005-0000-0000-00003F980000}"/>
    <cellStyle name="Comma 4 4 2 3 2 2 7" xfId="34799" xr:uid="{00000000-0005-0000-0000-000040980000}"/>
    <cellStyle name="Comma 4 4 2 3 2 3" xfId="34800" xr:uid="{00000000-0005-0000-0000-000041980000}"/>
    <cellStyle name="Comma 4 4 2 3 2 3 2" xfId="34801" xr:uid="{00000000-0005-0000-0000-000042980000}"/>
    <cellStyle name="Comma 4 4 2 3 2 3 2 2" xfId="34802" xr:uid="{00000000-0005-0000-0000-000043980000}"/>
    <cellStyle name="Comma 4 4 2 3 2 3 2 3" xfId="34803" xr:uid="{00000000-0005-0000-0000-000044980000}"/>
    <cellStyle name="Comma 4 4 2 3 2 3 3" xfId="34804" xr:uid="{00000000-0005-0000-0000-000045980000}"/>
    <cellStyle name="Comma 4 4 2 3 2 3 3 2" xfId="34805" xr:uid="{00000000-0005-0000-0000-000046980000}"/>
    <cellStyle name="Comma 4 4 2 3 2 3 4" xfId="34806" xr:uid="{00000000-0005-0000-0000-000047980000}"/>
    <cellStyle name="Comma 4 4 2 3 2 3 4 2" xfId="34807" xr:uid="{00000000-0005-0000-0000-000048980000}"/>
    <cellStyle name="Comma 4 4 2 3 2 3 5" xfId="34808" xr:uid="{00000000-0005-0000-0000-000049980000}"/>
    <cellStyle name="Comma 4 4 2 3 2 4" xfId="34809" xr:uid="{00000000-0005-0000-0000-00004A980000}"/>
    <cellStyle name="Comma 4 4 2 3 2 4 2" xfId="34810" xr:uid="{00000000-0005-0000-0000-00004B980000}"/>
    <cellStyle name="Comma 4 4 2 3 2 4 2 2" xfId="34811" xr:uid="{00000000-0005-0000-0000-00004C980000}"/>
    <cellStyle name="Comma 4 4 2 3 2 4 2 3" xfId="34812" xr:uid="{00000000-0005-0000-0000-00004D980000}"/>
    <cellStyle name="Comma 4 4 2 3 2 4 3" xfId="34813" xr:uid="{00000000-0005-0000-0000-00004E980000}"/>
    <cellStyle name="Comma 4 4 2 3 2 4 4" xfId="34814" xr:uid="{00000000-0005-0000-0000-00004F980000}"/>
    <cellStyle name="Comma 4 4 2 3 2 5" xfId="34815" xr:uid="{00000000-0005-0000-0000-000050980000}"/>
    <cellStyle name="Comma 4 4 2 3 2 5 2" xfId="34816" xr:uid="{00000000-0005-0000-0000-000051980000}"/>
    <cellStyle name="Comma 4 4 2 3 2 5 3" xfId="34817" xr:uid="{00000000-0005-0000-0000-000052980000}"/>
    <cellStyle name="Comma 4 4 2 3 2 6" xfId="34818" xr:uid="{00000000-0005-0000-0000-000053980000}"/>
    <cellStyle name="Comma 4 4 2 3 2 6 2" xfId="34819" xr:uid="{00000000-0005-0000-0000-000054980000}"/>
    <cellStyle name="Comma 4 4 2 3 2 7" xfId="34820" xr:uid="{00000000-0005-0000-0000-000055980000}"/>
    <cellStyle name="Comma 4 4 2 3 2 7 2" xfId="34821" xr:uid="{00000000-0005-0000-0000-000056980000}"/>
    <cellStyle name="Comma 4 4 2 3 2 8" xfId="34822" xr:uid="{00000000-0005-0000-0000-000057980000}"/>
    <cellStyle name="Comma 4 4 2 3 3" xfId="34823" xr:uid="{00000000-0005-0000-0000-000058980000}"/>
    <cellStyle name="Comma 4 4 2 3 3 2" xfId="34824" xr:uid="{00000000-0005-0000-0000-000059980000}"/>
    <cellStyle name="Comma 4 4 2 3 3 2 2" xfId="34825" xr:uid="{00000000-0005-0000-0000-00005A980000}"/>
    <cellStyle name="Comma 4 4 2 3 3 2 2 2" xfId="34826" xr:uid="{00000000-0005-0000-0000-00005B980000}"/>
    <cellStyle name="Comma 4 4 2 3 3 2 2 2 2" xfId="34827" xr:uid="{00000000-0005-0000-0000-00005C980000}"/>
    <cellStyle name="Comma 4 4 2 3 3 2 2 2 3" xfId="34828" xr:uid="{00000000-0005-0000-0000-00005D980000}"/>
    <cellStyle name="Comma 4 4 2 3 3 2 2 3" xfId="34829" xr:uid="{00000000-0005-0000-0000-00005E980000}"/>
    <cellStyle name="Comma 4 4 2 3 3 2 2 4" xfId="34830" xr:uid="{00000000-0005-0000-0000-00005F980000}"/>
    <cellStyle name="Comma 4 4 2 3 3 2 3" xfId="34831" xr:uid="{00000000-0005-0000-0000-000060980000}"/>
    <cellStyle name="Comma 4 4 2 3 3 2 3 2" xfId="34832" xr:uid="{00000000-0005-0000-0000-000061980000}"/>
    <cellStyle name="Comma 4 4 2 3 3 2 3 2 2" xfId="34833" xr:uid="{00000000-0005-0000-0000-000062980000}"/>
    <cellStyle name="Comma 4 4 2 3 3 2 3 2 3" xfId="34834" xr:uid="{00000000-0005-0000-0000-000063980000}"/>
    <cellStyle name="Comma 4 4 2 3 3 2 3 3" xfId="34835" xr:uid="{00000000-0005-0000-0000-000064980000}"/>
    <cellStyle name="Comma 4 4 2 3 3 2 3 4" xfId="34836" xr:uid="{00000000-0005-0000-0000-000065980000}"/>
    <cellStyle name="Comma 4 4 2 3 3 2 4" xfId="34837" xr:uid="{00000000-0005-0000-0000-000066980000}"/>
    <cellStyle name="Comma 4 4 2 3 3 2 4 2" xfId="34838" xr:uid="{00000000-0005-0000-0000-000067980000}"/>
    <cellStyle name="Comma 4 4 2 3 3 2 4 3" xfId="34839" xr:uid="{00000000-0005-0000-0000-000068980000}"/>
    <cellStyle name="Comma 4 4 2 3 3 2 5" xfId="34840" xr:uid="{00000000-0005-0000-0000-000069980000}"/>
    <cellStyle name="Comma 4 4 2 3 3 2 5 2" xfId="34841" xr:uid="{00000000-0005-0000-0000-00006A980000}"/>
    <cellStyle name="Comma 4 4 2 3 3 2 6" xfId="34842" xr:uid="{00000000-0005-0000-0000-00006B980000}"/>
    <cellStyle name="Comma 4 4 2 3 3 2 6 2" xfId="34843" xr:uid="{00000000-0005-0000-0000-00006C980000}"/>
    <cellStyle name="Comma 4 4 2 3 3 2 7" xfId="34844" xr:uid="{00000000-0005-0000-0000-00006D980000}"/>
    <cellStyle name="Comma 4 4 2 3 3 3" xfId="34845" xr:uid="{00000000-0005-0000-0000-00006E980000}"/>
    <cellStyle name="Comma 4 4 2 3 3 3 2" xfId="34846" xr:uid="{00000000-0005-0000-0000-00006F980000}"/>
    <cellStyle name="Comma 4 4 2 3 3 3 2 2" xfId="34847" xr:uid="{00000000-0005-0000-0000-000070980000}"/>
    <cellStyle name="Comma 4 4 2 3 3 3 2 3" xfId="34848" xr:uid="{00000000-0005-0000-0000-000071980000}"/>
    <cellStyle name="Comma 4 4 2 3 3 3 3" xfId="34849" xr:uid="{00000000-0005-0000-0000-000072980000}"/>
    <cellStyle name="Comma 4 4 2 3 3 3 3 2" xfId="34850" xr:uid="{00000000-0005-0000-0000-000073980000}"/>
    <cellStyle name="Comma 4 4 2 3 3 3 4" xfId="34851" xr:uid="{00000000-0005-0000-0000-000074980000}"/>
    <cellStyle name="Comma 4 4 2 3 3 3 4 2" xfId="34852" xr:uid="{00000000-0005-0000-0000-000075980000}"/>
    <cellStyle name="Comma 4 4 2 3 3 3 5" xfId="34853" xr:uid="{00000000-0005-0000-0000-000076980000}"/>
    <cellStyle name="Comma 4 4 2 3 3 4" xfId="34854" xr:uid="{00000000-0005-0000-0000-000077980000}"/>
    <cellStyle name="Comma 4 4 2 3 3 4 2" xfId="34855" xr:uid="{00000000-0005-0000-0000-000078980000}"/>
    <cellStyle name="Comma 4 4 2 3 3 4 2 2" xfId="34856" xr:uid="{00000000-0005-0000-0000-000079980000}"/>
    <cellStyle name="Comma 4 4 2 3 3 4 2 3" xfId="34857" xr:uid="{00000000-0005-0000-0000-00007A980000}"/>
    <cellStyle name="Comma 4 4 2 3 3 4 3" xfId="34858" xr:uid="{00000000-0005-0000-0000-00007B980000}"/>
    <cellStyle name="Comma 4 4 2 3 3 4 4" xfId="34859" xr:uid="{00000000-0005-0000-0000-00007C980000}"/>
    <cellStyle name="Comma 4 4 2 3 3 5" xfId="34860" xr:uid="{00000000-0005-0000-0000-00007D980000}"/>
    <cellStyle name="Comma 4 4 2 3 3 5 2" xfId="34861" xr:uid="{00000000-0005-0000-0000-00007E980000}"/>
    <cellStyle name="Comma 4 4 2 3 3 5 3" xfId="34862" xr:uid="{00000000-0005-0000-0000-00007F980000}"/>
    <cellStyle name="Comma 4 4 2 3 3 6" xfId="34863" xr:uid="{00000000-0005-0000-0000-000080980000}"/>
    <cellStyle name="Comma 4 4 2 3 3 6 2" xfId="34864" xr:uid="{00000000-0005-0000-0000-000081980000}"/>
    <cellStyle name="Comma 4 4 2 3 3 7" xfId="34865" xr:uid="{00000000-0005-0000-0000-000082980000}"/>
    <cellStyle name="Comma 4 4 2 3 3 7 2" xfId="34866" xr:uid="{00000000-0005-0000-0000-000083980000}"/>
    <cellStyle name="Comma 4 4 2 3 3 8" xfId="34867" xr:uid="{00000000-0005-0000-0000-000084980000}"/>
    <cellStyle name="Comma 4 4 2 3 4" xfId="34868" xr:uid="{00000000-0005-0000-0000-000085980000}"/>
    <cellStyle name="Comma 4 4 2 3 4 2" xfId="34869" xr:uid="{00000000-0005-0000-0000-000086980000}"/>
    <cellStyle name="Comma 4 4 2 3 4 2 2" xfId="34870" xr:uid="{00000000-0005-0000-0000-000087980000}"/>
    <cellStyle name="Comma 4 4 2 3 4 2 2 2" xfId="34871" xr:uid="{00000000-0005-0000-0000-000088980000}"/>
    <cellStyle name="Comma 4 4 2 3 4 2 2 3" xfId="34872" xr:uid="{00000000-0005-0000-0000-000089980000}"/>
    <cellStyle name="Comma 4 4 2 3 4 2 3" xfId="34873" xr:uid="{00000000-0005-0000-0000-00008A980000}"/>
    <cellStyle name="Comma 4 4 2 3 4 2 4" xfId="34874" xr:uid="{00000000-0005-0000-0000-00008B980000}"/>
    <cellStyle name="Comma 4 4 2 3 4 3" xfId="34875" xr:uid="{00000000-0005-0000-0000-00008C980000}"/>
    <cellStyle name="Comma 4 4 2 3 4 3 2" xfId="34876" xr:uid="{00000000-0005-0000-0000-00008D980000}"/>
    <cellStyle name="Comma 4 4 2 3 4 3 2 2" xfId="34877" xr:uid="{00000000-0005-0000-0000-00008E980000}"/>
    <cellStyle name="Comma 4 4 2 3 4 3 2 3" xfId="34878" xr:uid="{00000000-0005-0000-0000-00008F980000}"/>
    <cellStyle name="Comma 4 4 2 3 4 3 3" xfId="34879" xr:uid="{00000000-0005-0000-0000-000090980000}"/>
    <cellStyle name="Comma 4 4 2 3 4 3 4" xfId="34880" xr:uid="{00000000-0005-0000-0000-000091980000}"/>
    <cellStyle name="Comma 4 4 2 3 4 4" xfId="34881" xr:uid="{00000000-0005-0000-0000-000092980000}"/>
    <cellStyle name="Comma 4 4 2 3 4 4 2" xfId="34882" xr:uid="{00000000-0005-0000-0000-000093980000}"/>
    <cellStyle name="Comma 4 4 2 3 4 4 3" xfId="34883" xr:uid="{00000000-0005-0000-0000-000094980000}"/>
    <cellStyle name="Comma 4 4 2 3 4 5" xfId="34884" xr:uid="{00000000-0005-0000-0000-000095980000}"/>
    <cellStyle name="Comma 4 4 2 3 4 5 2" xfId="34885" xr:uid="{00000000-0005-0000-0000-000096980000}"/>
    <cellStyle name="Comma 4 4 2 3 4 6" xfId="34886" xr:uid="{00000000-0005-0000-0000-000097980000}"/>
    <cellStyle name="Comma 4 4 2 3 4 6 2" xfId="34887" xr:uid="{00000000-0005-0000-0000-000098980000}"/>
    <cellStyle name="Comma 4 4 2 3 4 7" xfId="34888" xr:uid="{00000000-0005-0000-0000-000099980000}"/>
    <cellStyle name="Comma 4 4 2 3 5" xfId="34889" xr:uid="{00000000-0005-0000-0000-00009A980000}"/>
    <cellStyle name="Comma 4 4 2 3 5 2" xfId="34890" xr:uid="{00000000-0005-0000-0000-00009B980000}"/>
    <cellStyle name="Comma 4 4 2 3 5 2 2" xfId="34891" xr:uid="{00000000-0005-0000-0000-00009C980000}"/>
    <cellStyle name="Comma 4 4 2 3 5 2 3" xfId="34892" xr:uid="{00000000-0005-0000-0000-00009D980000}"/>
    <cellStyle name="Comma 4 4 2 3 5 3" xfId="34893" xr:uid="{00000000-0005-0000-0000-00009E980000}"/>
    <cellStyle name="Comma 4 4 2 3 5 3 2" xfId="34894" xr:uid="{00000000-0005-0000-0000-00009F980000}"/>
    <cellStyle name="Comma 4 4 2 3 5 4" xfId="34895" xr:uid="{00000000-0005-0000-0000-0000A0980000}"/>
    <cellStyle name="Comma 4 4 2 3 5 4 2" xfId="34896" xr:uid="{00000000-0005-0000-0000-0000A1980000}"/>
    <cellStyle name="Comma 4 4 2 3 5 5" xfId="34897" xr:uid="{00000000-0005-0000-0000-0000A2980000}"/>
    <cellStyle name="Comma 4 4 2 3 6" xfId="34898" xr:uid="{00000000-0005-0000-0000-0000A3980000}"/>
    <cellStyle name="Comma 4 4 2 3 6 2" xfId="34899" xr:uid="{00000000-0005-0000-0000-0000A4980000}"/>
    <cellStyle name="Comma 4 4 2 3 6 2 2" xfId="34900" xr:uid="{00000000-0005-0000-0000-0000A5980000}"/>
    <cellStyle name="Comma 4 4 2 3 6 2 3" xfId="34901" xr:uid="{00000000-0005-0000-0000-0000A6980000}"/>
    <cellStyle name="Comma 4 4 2 3 6 3" xfId="34902" xr:uid="{00000000-0005-0000-0000-0000A7980000}"/>
    <cellStyle name="Comma 4 4 2 3 6 4" xfId="34903" xr:uid="{00000000-0005-0000-0000-0000A8980000}"/>
    <cellStyle name="Comma 4 4 2 3 7" xfId="34904" xr:uid="{00000000-0005-0000-0000-0000A9980000}"/>
    <cellStyle name="Comma 4 4 2 3 7 2" xfId="34905" xr:uid="{00000000-0005-0000-0000-0000AA980000}"/>
    <cellStyle name="Comma 4 4 2 3 7 3" xfId="34906" xr:uid="{00000000-0005-0000-0000-0000AB980000}"/>
    <cellStyle name="Comma 4 4 2 3 8" xfId="34907" xr:uid="{00000000-0005-0000-0000-0000AC980000}"/>
    <cellStyle name="Comma 4 4 2 3 8 2" xfId="34908" xr:uid="{00000000-0005-0000-0000-0000AD980000}"/>
    <cellStyle name="Comma 4 4 2 3 9" xfId="34909" xr:uid="{00000000-0005-0000-0000-0000AE980000}"/>
    <cellStyle name="Comma 4 4 2 3 9 2" xfId="34910" xr:uid="{00000000-0005-0000-0000-0000AF980000}"/>
    <cellStyle name="Comma 4 4 2 4" xfId="34911" xr:uid="{00000000-0005-0000-0000-0000B0980000}"/>
    <cellStyle name="Comma 4 4 2 4 2" xfId="34912" xr:uid="{00000000-0005-0000-0000-0000B1980000}"/>
    <cellStyle name="Comma 4 4 2 4 2 2" xfId="34913" xr:uid="{00000000-0005-0000-0000-0000B2980000}"/>
    <cellStyle name="Comma 4 4 2 4 2 2 2" xfId="34914" xr:uid="{00000000-0005-0000-0000-0000B3980000}"/>
    <cellStyle name="Comma 4 4 2 4 2 2 2 2" xfId="34915" xr:uid="{00000000-0005-0000-0000-0000B4980000}"/>
    <cellStyle name="Comma 4 4 2 4 2 2 2 3" xfId="34916" xr:uid="{00000000-0005-0000-0000-0000B5980000}"/>
    <cellStyle name="Comma 4 4 2 4 2 2 3" xfId="34917" xr:uid="{00000000-0005-0000-0000-0000B6980000}"/>
    <cellStyle name="Comma 4 4 2 4 2 2 4" xfId="34918" xr:uid="{00000000-0005-0000-0000-0000B7980000}"/>
    <cellStyle name="Comma 4 4 2 4 2 3" xfId="34919" xr:uid="{00000000-0005-0000-0000-0000B8980000}"/>
    <cellStyle name="Comma 4 4 2 4 2 3 2" xfId="34920" xr:uid="{00000000-0005-0000-0000-0000B9980000}"/>
    <cellStyle name="Comma 4 4 2 4 2 3 2 2" xfId="34921" xr:uid="{00000000-0005-0000-0000-0000BA980000}"/>
    <cellStyle name="Comma 4 4 2 4 2 3 2 3" xfId="34922" xr:uid="{00000000-0005-0000-0000-0000BB980000}"/>
    <cellStyle name="Comma 4 4 2 4 2 3 3" xfId="34923" xr:uid="{00000000-0005-0000-0000-0000BC980000}"/>
    <cellStyle name="Comma 4 4 2 4 2 3 4" xfId="34924" xr:uid="{00000000-0005-0000-0000-0000BD980000}"/>
    <cellStyle name="Comma 4 4 2 4 2 4" xfId="34925" xr:uid="{00000000-0005-0000-0000-0000BE980000}"/>
    <cellStyle name="Comma 4 4 2 4 2 4 2" xfId="34926" xr:uid="{00000000-0005-0000-0000-0000BF980000}"/>
    <cellStyle name="Comma 4 4 2 4 2 4 3" xfId="34927" xr:uid="{00000000-0005-0000-0000-0000C0980000}"/>
    <cellStyle name="Comma 4 4 2 4 2 5" xfId="34928" xr:uid="{00000000-0005-0000-0000-0000C1980000}"/>
    <cellStyle name="Comma 4 4 2 4 2 5 2" xfId="34929" xr:uid="{00000000-0005-0000-0000-0000C2980000}"/>
    <cellStyle name="Comma 4 4 2 4 2 6" xfId="34930" xr:uid="{00000000-0005-0000-0000-0000C3980000}"/>
    <cellStyle name="Comma 4 4 2 4 2 6 2" xfId="34931" xr:uid="{00000000-0005-0000-0000-0000C4980000}"/>
    <cellStyle name="Comma 4 4 2 4 2 7" xfId="34932" xr:uid="{00000000-0005-0000-0000-0000C5980000}"/>
    <cellStyle name="Comma 4 4 2 4 3" xfId="34933" xr:uid="{00000000-0005-0000-0000-0000C6980000}"/>
    <cellStyle name="Comma 4 4 2 4 3 2" xfId="34934" xr:uid="{00000000-0005-0000-0000-0000C7980000}"/>
    <cellStyle name="Comma 4 4 2 4 3 2 2" xfId="34935" xr:uid="{00000000-0005-0000-0000-0000C8980000}"/>
    <cellStyle name="Comma 4 4 2 4 3 2 3" xfId="34936" xr:uid="{00000000-0005-0000-0000-0000C9980000}"/>
    <cellStyle name="Comma 4 4 2 4 3 3" xfId="34937" xr:uid="{00000000-0005-0000-0000-0000CA980000}"/>
    <cellStyle name="Comma 4 4 2 4 3 3 2" xfId="34938" xr:uid="{00000000-0005-0000-0000-0000CB980000}"/>
    <cellStyle name="Comma 4 4 2 4 3 4" xfId="34939" xr:uid="{00000000-0005-0000-0000-0000CC980000}"/>
    <cellStyle name="Comma 4 4 2 4 3 4 2" xfId="34940" xr:uid="{00000000-0005-0000-0000-0000CD980000}"/>
    <cellStyle name="Comma 4 4 2 4 3 5" xfId="34941" xr:uid="{00000000-0005-0000-0000-0000CE980000}"/>
    <cellStyle name="Comma 4 4 2 4 4" xfId="34942" xr:uid="{00000000-0005-0000-0000-0000CF980000}"/>
    <cellStyle name="Comma 4 4 2 4 4 2" xfId="34943" xr:uid="{00000000-0005-0000-0000-0000D0980000}"/>
    <cellStyle name="Comma 4 4 2 4 4 2 2" xfId="34944" xr:uid="{00000000-0005-0000-0000-0000D1980000}"/>
    <cellStyle name="Comma 4 4 2 4 4 2 3" xfId="34945" xr:uid="{00000000-0005-0000-0000-0000D2980000}"/>
    <cellStyle name="Comma 4 4 2 4 4 3" xfId="34946" xr:uid="{00000000-0005-0000-0000-0000D3980000}"/>
    <cellStyle name="Comma 4 4 2 4 4 4" xfId="34947" xr:uid="{00000000-0005-0000-0000-0000D4980000}"/>
    <cellStyle name="Comma 4 4 2 4 5" xfId="34948" xr:uid="{00000000-0005-0000-0000-0000D5980000}"/>
    <cellStyle name="Comma 4 4 2 4 5 2" xfId="34949" xr:uid="{00000000-0005-0000-0000-0000D6980000}"/>
    <cellStyle name="Comma 4 4 2 4 5 3" xfId="34950" xr:uid="{00000000-0005-0000-0000-0000D7980000}"/>
    <cellStyle name="Comma 4 4 2 4 6" xfId="34951" xr:uid="{00000000-0005-0000-0000-0000D8980000}"/>
    <cellStyle name="Comma 4 4 2 4 6 2" xfId="34952" xr:uid="{00000000-0005-0000-0000-0000D9980000}"/>
    <cellStyle name="Comma 4 4 2 4 7" xfId="34953" xr:uid="{00000000-0005-0000-0000-0000DA980000}"/>
    <cellStyle name="Comma 4 4 2 4 7 2" xfId="34954" xr:uid="{00000000-0005-0000-0000-0000DB980000}"/>
    <cellStyle name="Comma 4 4 2 4 8" xfId="34955" xr:uid="{00000000-0005-0000-0000-0000DC980000}"/>
    <cellStyle name="Comma 4 4 2 5" xfId="34956" xr:uid="{00000000-0005-0000-0000-0000DD980000}"/>
    <cellStyle name="Comma 4 4 2 5 2" xfId="34957" xr:uid="{00000000-0005-0000-0000-0000DE980000}"/>
    <cellStyle name="Comma 4 4 2 5 2 2" xfId="34958" xr:uid="{00000000-0005-0000-0000-0000DF980000}"/>
    <cellStyle name="Comma 4 4 2 5 2 2 2" xfId="34959" xr:uid="{00000000-0005-0000-0000-0000E0980000}"/>
    <cellStyle name="Comma 4 4 2 5 2 2 2 2" xfId="34960" xr:uid="{00000000-0005-0000-0000-0000E1980000}"/>
    <cellStyle name="Comma 4 4 2 5 2 2 2 3" xfId="34961" xr:uid="{00000000-0005-0000-0000-0000E2980000}"/>
    <cellStyle name="Comma 4 4 2 5 2 2 3" xfId="34962" xr:uid="{00000000-0005-0000-0000-0000E3980000}"/>
    <cellStyle name="Comma 4 4 2 5 2 2 4" xfId="34963" xr:uid="{00000000-0005-0000-0000-0000E4980000}"/>
    <cellStyle name="Comma 4 4 2 5 2 3" xfId="34964" xr:uid="{00000000-0005-0000-0000-0000E5980000}"/>
    <cellStyle name="Comma 4 4 2 5 2 3 2" xfId="34965" xr:uid="{00000000-0005-0000-0000-0000E6980000}"/>
    <cellStyle name="Comma 4 4 2 5 2 3 2 2" xfId="34966" xr:uid="{00000000-0005-0000-0000-0000E7980000}"/>
    <cellStyle name="Comma 4 4 2 5 2 3 2 3" xfId="34967" xr:uid="{00000000-0005-0000-0000-0000E8980000}"/>
    <cellStyle name="Comma 4 4 2 5 2 3 3" xfId="34968" xr:uid="{00000000-0005-0000-0000-0000E9980000}"/>
    <cellStyle name="Comma 4 4 2 5 2 3 4" xfId="34969" xr:uid="{00000000-0005-0000-0000-0000EA980000}"/>
    <cellStyle name="Comma 4 4 2 5 2 4" xfId="34970" xr:uid="{00000000-0005-0000-0000-0000EB980000}"/>
    <cellStyle name="Comma 4 4 2 5 2 4 2" xfId="34971" xr:uid="{00000000-0005-0000-0000-0000EC980000}"/>
    <cellStyle name="Comma 4 4 2 5 2 4 3" xfId="34972" xr:uid="{00000000-0005-0000-0000-0000ED980000}"/>
    <cellStyle name="Comma 4 4 2 5 2 5" xfId="34973" xr:uid="{00000000-0005-0000-0000-0000EE980000}"/>
    <cellStyle name="Comma 4 4 2 5 2 5 2" xfId="34974" xr:uid="{00000000-0005-0000-0000-0000EF980000}"/>
    <cellStyle name="Comma 4 4 2 5 2 6" xfId="34975" xr:uid="{00000000-0005-0000-0000-0000F0980000}"/>
    <cellStyle name="Comma 4 4 2 5 2 6 2" xfId="34976" xr:uid="{00000000-0005-0000-0000-0000F1980000}"/>
    <cellStyle name="Comma 4 4 2 5 2 7" xfId="34977" xr:uid="{00000000-0005-0000-0000-0000F2980000}"/>
    <cellStyle name="Comma 4 4 2 5 3" xfId="34978" xr:uid="{00000000-0005-0000-0000-0000F3980000}"/>
    <cellStyle name="Comma 4 4 2 5 3 2" xfId="34979" xr:uid="{00000000-0005-0000-0000-0000F4980000}"/>
    <cellStyle name="Comma 4 4 2 5 3 2 2" xfId="34980" xr:uid="{00000000-0005-0000-0000-0000F5980000}"/>
    <cellStyle name="Comma 4 4 2 5 3 2 3" xfId="34981" xr:uid="{00000000-0005-0000-0000-0000F6980000}"/>
    <cellStyle name="Comma 4 4 2 5 3 3" xfId="34982" xr:uid="{00000000-0005-0000-0000-0000F7980000}"/>
    <cellStyle name="Comma 4 4 2 5 3 3 2" xfId="34983" xr:uid="{00000000-0005-0000-0000-0000F8980000}"/>
    <cellStyle name="Comma 4 4 2 5 3 4" xfId="34984" xr:uid="{00000000-0005-0000-0000-0000F9980000}"/>
    <cellStyle name="Comma 4 4 2 5 3 4 2" xfId="34985" xr:uid="{00000000-0005-0000-0000-0000FA980000}"/>
    <cellStyle name="Comma 4 4 2 5 3 5" xfId="34986" xr:uid="{00000000-0005-0000-0000-0000FB980000}"/>
    <cellStyle name="Comma 4 4 2 5 4" xfId="34987" xr:uid="{00000000-0005-0000-0000-0000FC980000}"/>
    <cellStyle name="Comma 4 4 2 5 4 2" xfId="34988" xr:uid="{00000000-0005-0000-0000-0000FD980000}"/>
    <cellStyle name="Comma 4 4 2 5 4 2 2" xfId="34989" xr:uid="{00000000-0005-0000-0000-0000FE980000}"/>
    <cellStyle name="Comma 4 4 2 5 4 2 3" xfId="34990" xr:uid="{00000000-0005-0000-0000-0000FF980000}"/>
    <cellStyle name="Comma 4 4 2 5 4 3" xfId="34991" xr:uid="{00000000-0005-0000-0000-000000990000}"/>
    <cellStyle name="Comma 4 4 2 5 4 4" xfId="34992" xr:uid="{00000000-0005-0000-0000-000001990000}"/>
    <cellStyle name="Comma 4 4 2 5 5" xfId="34993" xr:uid="{00000000-0005-0000-0000-000002990000}"/>
    <cellStyle name="Comma 4 4 2 5 5 2" xfId="34994" xr:uid="{00000000-0005-0000-0000-000003990000}"/>
    <cellStyle name="Comma 4 4 2 5 5 3" xfId="34995" xr:uid="{00000000-0005-0000-0000-000004990000}"/>
    <cellStyle name="Comma 4 4 2 5 6" xfId="34996" xr:uid="{00000000-0005-0000-0000-000005990000}"/>
    <cellStyle name="Comma 4 4 2 5 6 2" xfId="34997" xr:uid="{00000000-0005-0000-0000-000006990000}"/>
    <cellStyle name="Comma 4 4 2 5 7" xfId="34998" xr:uid="{00000000-0005-0000-0000-000007990000}"/>
    <cellStyle name="Comma 4 4 2 5 7 2" xfId="34999" xr:uid="{00000000-0005-0000-0000-000008990000}"/>
    <cellStyle name="Comma 4 4 2 5 8" xfId="35000" xr:uid="{00000000-0005-0000-0000-000009990000}"/>
    <cellStyle name="Comma 4 4 2 6" xfId="35001" xr:uid="{00000000-0005-0000-0000-00000A990000}"/>
    <cellStyle name="Comma 4 4 2 6 2" xfId="35002" xr:uid="{00000000-0005-0000-0000-00000B990000}"/>
    <cellStyle name="Comma 4 4 2 6 2 2" xfId="35003" xr:uid="{00000000-0005-0000-0000-00000C990000}"/>
    <cellStyle name="Comma 4 4 2 6 2 2 2" xfId="35004" xr:uid="{00000000-0005-0000-0000-00000D990000}"/>
    <cellStyle name="Comma 4 4 2 6 2 2 3" xfId="35005" xr:uid="{00000000-0005-0000-0000-00000E990000}"/>
    <cellStyle name="Comma 4 4 2 6 2 3" xfId="35006" xr:uid="{00000000-0005-0000-0000-00000F990000}"/>
    <cellStyle name="Comma 4 4 2 6 2 4" xfId="35007" xr:uid="{00000000-0005-0000-0000-000010990000}"/>
    <cellStyle name="Comma 4 4 2 6 3" xfId="35008" xr:uid="{00000000-0005-0000-0000-000011990000}"/>
    <cellStyle name="Comma 4 4 2 6 3 2" xfId="35009" xr:uid="{00000000-0005-0000-0000-000012990000}"/>
    <cellStyle name="Comma 4 4 2 6 3 2 2" xfId="35010" xr:uid="{00000000-0005-0000-0000-000013990000}"/>
    <cellStyle name="Comma 4 4 2 6 3 2 3" xfId="35011" xr:uid="{00000000-0005-0000-0000-000014990000}"/>
    <cellStyle name="Comma 4 4 2 6 3 3" xfId="35012" xr:uid="{00000000-0005-0000-0000-000015990000}"/>
    <cellStyle name="Comma 4 4 2 6 3 4" xfId="35013" xr:uid="{00000000-0005-0000-0000-000016990000}"/>
    <cellStyle name="Comma 4 4 2 6 4" xfId="35014" xr:uid="{00000000-0005-0000-0000-000017990000}"/>
    <cellStyle name="Comma 4 4 2 6 4 2" xfId="35015" xr:uid="{00000000-0005-0000-0000-000018990000}"/>
    <cellStyle name="Comma 4 4 2 6 4 3" xfId="35016" xr:uid="{00000000-0005-0000-0000-000019990000}"/>
    <cellStyle name="Comma 4 4 2 6 5" xfId="35017" xr:uid="{00000000-0005-0000-0000-00001A990000}"/>
    <cellStyle name="Comma 4 4 2 6 5 2" xfId="35018" xr:uid="{00000000-0005-0000-0000-00001B990000}"/>
    <cellStyle name="Comma 4 4 2 6 6" xfId="35019" xr:uid="{00000000-0005-0000-0000-00001C990000}"/>
    <cellStyle name="Comma 4 4 2 6 6 2" xfId="35020" xr:uid="{00000000-0005-0000-0000-00001D990000}"/>
    <cellStyle name="Comma 4 4 2 6 7" xfId="35021" xr:uid="{00000000-0005-0000-0000-00001E990000}"/>
    <cellStyle name="Comma 4 4 2 7" xfId="35022" xr:uid="{00000000-0005-0000-0000-00001F990000}"/>
    <cellStyle name="Comma 4 4 2 7 2" xfId="35023" xr:uid="{00000000-0005-0000-0000-000020990000}"/>
    <cellStyle name="Comma 4 4 2 7 2 2" xfId="35024" xr:uid="{00000000-0005-0000-0000-000021990000}"/>
    <cellStyle name="Comma 4 4 2 7 2 3" xfId="35025" xr:uid="{00000000-0005-0000-0000-000022990000}"/>
    <cellStyle name="Comma 4 4 2 7 3" xfId="35026" xr:uid="{00000000-0005-0000-0000-000023990000}"/>
    <cellStyle name="Comma 4 4 2 7 3 2" xfId="35027" xr:uid="{00000000-0005-0000-0000-000024990000}"/>
    <cellStyle name="Comma 4 4 2 7 4" xfId="35028" xr:uid="{00000000-0005-0000-0000-000025990000}"/>
    <cellStyle name="Comma 4 4 2 7 4 2" xfId="35029" xr:uid="{00000000-0005-0000-0000-000026990000}"/>
    <cellStyle name="Comma 4 4 2 7 5" xfId="35030" xr:uid="{00000000-0005-0000-0000-000027990000}"/>
    <cellStyle name="Comma 4 4 2 8" xfId="35031" xr:uid="{00000000-0005-0000-0000-000028990000}"/>
    <cellStyle name="Comma 4 4 2 8 2" xfId="35032" xr:uid="{00000000-0005-0000-0000-000029990000}"/>
    <cellStyle name="Comma 4 4 2 8 2 2" xfId="35033" xr:uid="{00000000-0005-0000-0000-00002A990000}"/>
    <cellStyle name="Comma 4 4 2 8 2 3" xfId="35034" xr:uid="{00000000-0005-0000-0000-00002B990000}"/>
    <cellStyle name="Comma 4 4 2 8 3" xfId="35035" xr:uid="{00000000-0005-0000-0000-00002C990000}"/>
    <cellStyle name="Comma 4 4 2 8 4" xfId="35036" xr:uid="{00000000-0005-0000-0000-00002D990000}"/>
    <cellStyle name="Comma 4 4 2 9" xfId="35037" xr:uid="{00000000-0005-0000-0000-00002E990000}"/>
    <cellStyle name="Comma 4 4 2 9 2" xfId="35038" xr:uid="{00000000-0005-0000-0000-00002F990000}"/>
    <cellStyle name="Comma 4 4 2 9 3" xfId="35039" xr:uid="{00000000-0005-0000-0000-000030990000}"/>
    <cellStyle name="Comma 4 4 3" xfId="35040" xr:uid="{00000000-0005-0000-0000-000031990000}"/>
    <cellStyle name="Comma 4 4 3 10" xfId="35041" xr:uid="{00000000-0005-0000-0000-000032990000}"/>
    <cellStyle name="Comma 4 4 3 2" xfId="35042" xr:uid="{00000000-0005-0000-0000-000033990000}"/>
    <cellStyle name="Comma 4 4 3 2 2" xfId="35043" xr:uid="{00000000-0005-0000-0000-000034990000}"/>
    <cellStyle name="Comma 4 4 3 2 2 2" xfId="35044" xr:uid="{00000000-0005-0000-0000-000035990000}"/>
    <cellStyle name="Comma 4 4 3 2 2 2 2" xfId="35045" xr:uid="{00000000-0005-0000-0000-000036990000}"/>
    <cellStyle name="Comma 4 4 3 2 2 2 2 2" xfId="35046" xr:uid="{00000000-0005-0000-0000-000037990000}"/>
    <cellStyle name="Comma 4 4 3 2 2 2 2 3" xfId="35047" xr:uid="{00000000-0005-0000-0000-000038990000}"/>
    <cellStyle name="Comma 4 4 3 2 2 2 3" xfId="35048" xr:uid="{00000000-0005-0000-0000-000039990000}"/>
    <cellStyle name="Comma 4 4 3 2 2 2 4" xfId="35049" xr:uid="{00000000-0005-0000-0000-00003A990000}"/>
    <cellStyle name="Comma 4 4 3 2 2 3" xfId="35050" xr:uid="{00000000-0005-0000-0000-00003B990000}"/>
    <cellStyle name="Comma 4 4 3 2 2 3 2" xfId="35051" xr:uid="{00000000-0005-0000-0000-00003C990000}"/>
    <cellStyle name="Comma 4 4 3 2 2 3 2 2" xfId="35052" xr:uid="{00000000-0005-0000-0000-00003D990000}"/>
    <cellStyle name="Comma 4 4 3 2 2 3 2 3" xfId="35053" xr:uid="{00000000-0005-0000-0000-00003E990000}"/>
    <cellStyle name="Comma 4 4 3 2 2 3 3" xfId="35054" xr:uid="{00000000-0005-0000-0000-00003F990000}"/>
    <cellStyle name="Comma 4 4 3 2 2 3 4" xfId="35055" xr:uid="{00000000-0005-0000-0000-000040990000}"/>
    <cellStyle name="Comma 4 4 3 2 2 4" xfId="35056" xr:uid="{00000000-0005-0000-0000-000041990000}"/>
    <cellStyle name="Comma 4 4 3 2 2 4 2" xfId="35057" xr:uid="{00000000-0005-0000-0000-000042990000}"/>
    <cellStyle name="Comma 4 4 3 2 2 4 3" xfId="35058" xr:uid="{00000000-0005-0000-0000-000043990000}"/>
    <cellStyle name="Comma 4 4 3 2 2 5" xfId="35059" xr:uid="{00000000-0005-0000-0000-000044990000}"/>
    <cellStyle name="Comma 4 4 3 2 2 5 2" xfId="35060" xr:uid="{00000000-0005-0000-0000-000045990000}"/>
    <cellStyle name="Comma 4 4 3 2 2 6" xfId="35061" xr:uid="{00000000-0005-0000-0000-000046990000}"/>
    <cellStyle name="Comma 4 4 3 2 2 6 2" xfId="35062" xr:uid="{00000000-0005-0000-0000-000047990000}"/>
    <cellStyle name="Comma 4 4 3 2 2 7" xfId="35063" xr:uid="{00000000-0005-0000-0000-000048990000}"/>
    <cellStyle name="Comma 4 4 3 2 3" xfId="35064" xr:uid="{00000000-0005-0000-0000-000049990000}"/>
    <cellStyle name="Comma 4 4 3 2 3 2" xfId="35065" xr:uid="{00000000-0005-0000-0000-00004A990000}"/>
    <cellStyle name="Comma 4 4 3 2 3 2 2" xfId="35066" xr:uid="{00000000-0005-0000-0000-00004B990000}"/>
    <cellStyle name="Comma 4 4 3 2 3 2 3" xfId="35067" xr:uid="{00000000-0005-0000-0000-00004C990000}"/>
    <cellStyle name="Comma 4 4 3 2 3 3" xfId="35068" xr:uid="{00000000-0005-0000-0000-00004D990000}"/>
    <cellStyle name="Comma 4 4 3 2 3 3 2" xfId="35069" xr:uid="{00000000-0005-0000-0000-00004E990000}"/>
    <cellStyle name="Comma 4 4 3 2 3 4" xfId="35070" xr:uid="{00000000-0005-0000-0000-00004F990000}"/>
    <cellStyle name="Comma 4 4 3 2 3 4 2" xfId="35071" xr:uid="{00000000-0005-0000-0000-000050990000}"/>
    <cellStyle name="Comma 4 4 3 2 3 5" xfId="35072" xr:uid="{00000000-0005-0000-0000-000051990000}"/>
    <cellStyle name="Comma 4 4 3 2 4" xfId="35073" xr:uid="{00000000-0005-0000-0000-000052990000}"/>
    <cellStyle name="Comma 4 4 3 2 4 2" xfId="35074" xr:uid="{00000000-0005-0000-0000-000053990000}"/>
    <cellStyle name="Comma 4 4 3 2 4 2 2" xfId="35075" xr:uid="{00000000-0005-0000-0000-000054990000}"/>
    <cellStyle name="Comma 4 4 3 2 4 2 3" xfId="35076" xr:uid="{00000000-0005-0000-0000-000055990000}"/>
    <cellStyle name="Comma 4 4 3 2 4 3" xfId="35077" xr:uid="{00000000-0005-0000-0000-000056990000}"/>
    <cellStyle name="Comma 4 4 3 2 4 4" xfId="35078" xr:uid="{00000000-0005-0000-0000-000057990000}"/>
    <cellStyle name="Comma 4 4 3 2 5" xfId="35079" xr:uid="{00000000-0005-0000-0000-000058990000}"/>
    <cellStyle name="Comma 4 4 3 2 5 2" xfId="35080" xr:uid="{00000000-0005-0000-0000-000059990000}"/>
    <cellStyle name="Comma 4 4 3 2 5 3" xfId="35081" xr:uid="{00000000-0005-0000-0000-00005A990000}"/>
    <cellStyle name="Comma 4 4 3 2 6" xfId="35082" xr:uid="{00000000-0005-0000-0000-00005B990000}"/>
    <cellStyle name="Comma 4 4 3 2 6 2" xfId="35083" xr:uid="{00000000-0005-0000-0000-00005C990000}"/>
    <cellStyle name="Comma 4 4 3 2 7" xfId="35084" xr:uid="{00000000-0005-0000-0000-00005D990000}"/>
    <cellStyle name="Comma 4 4 3 2 7 2" xfId="35085" xr:uid="{00000000-0005-0000-0000-00005E990000}"/>
    <cellStyle name="Comma 4 4 3 2 8" xfId="35086" xr:uid="{00000000-0005-0000-0000-00005F990000}"/>
    <cellStyle name="Comma 4 4 3 3" xfId="35087" xr:uid="{00000000-0005-0000-0000-000060990000}"/>
    <cellStyle name="Comma 4 4 3 3 2" xfId="35088" xr:uid="{00000000-0005-0000-0000-000061990000}"/>
    <cellStyle name="Comma 4 4 3 3 2 2" xfId="35089" xr:uid="{00000000-0005-0000-0000-000062990000}"/>
    <cellStyle name="Comma 4 4 3 3 2 2 2" xfId="35090" xr:uid="{00000000-0005-0000-0000-000063990000}"/>
    <cellStyle name="Comma 4 4 3 3 2 2 2 2" xfId="35091" xr:uid="{00000000-0005-0000-0000-000064990000}"/>
    <cellStyle name="Comma 4 4 3 3 2 2 2 3" xfId="35092" xr:uid="{00000000-0005-0000-0000-000065990000}"/>
    <cellStyle name="Comma 4 4 3 3 2 2 3" xfId="35093" xr:uid="{00000000-0005-0000-0000-000066990000}"/>
    <cellStyle name="Comma 4 4 3 3 2 2 4" xfId="35094" xr:uid="{00000000-0005-0000-0000-000067990000}"/>
    <cellStyle name="Comma 4 4 3 3 2 3" xfId="35095" xr:uid="{00000000-0005-0000-0000-000068990000}"/>
    <cellStyle name="Comma 4 4 3 3 2 3 2" xfId="35096" xr:uid="{00000000-0005-0000-0000-000069990000}"/>
    <cellStyle name="Comma 4 4 3 3 2 3 2 2" xfId="35097" xr:uid="{00000000-0005-0000-0000-00006A990000}"/>
    <cellStyle name="Comma 4 4 3 3 2 3 2 3" xfId="35098" xr:uid="{00000000-0005-0000-0000-00006B990000}"/>
    <cellStyle name="Comma 4 4 3 3 2 3 3" xfId="35099" xr:uid="{00000000-0005-0000-0000-00006C990000}"/>
    <cellStyle name="Comma 4 4 3 3 2 3 4" xfId="35100" xr:uid="{00000000-0005-0000-0000-00006D990000}"/>
    <cellStyle name="Comma 4 4 3 3 2 4" xfId="35101" xr:uid="{00000000-0005-0000-0000-00006E990000}"/>
    <cellStyle name="Comma 4 4 3 3 2 4 2" xfId="35102" xr:uid="{00000000-0005-0000-0000-00006F990000}"/>
    <cellStyle name="Comma 4 4 3 3 2 4 3" xfId="35103" xr:uid="{00000000-0005-0000-0000-000070990000}"/>
    <cellStyle name="Comma 4 4 3 3 2 5" xfId="35104" xr:uid="{00000000-0005-0000-0000-000071990000}"/>
    <cellStyle name="Comma 4 4 3 3 2 5 2" xfId="35105" xr:uid="{00000000-0005-0000-0000-000072990000}"/>
    <cellStyle name="Comma 4 4 3 3 2 6" xfId="35106" xr:uid="{00000000-0005-0000-0000-000073990000}"/>
    <cellStyle name="Comma 4 4 3 3 2 6 2" xfId="35107" xr:uid="{00000000-0005-0000-0000-000074990000}"/>
    <cellStyle name="Comma 4 4 3 3 2 7" xfId="35108" xr:uid="{00000000-0005-0000-0000-000075990000}"/>
    <cellStyle name="Comma 4 4 3 3 3" xfId="35109" xr:uid="{00000000-0005-0000-0000-000076990000}"/>
    <cellStyle name="Comma 4 4 3 3 3 2" xfId="35110" xr:uid="{00000000-0005-0000-0000-000077990000}"/>
    <cellStyle name="Comma 4 4 3 3 3 2 2" xfId="35111" xr:uid="{00000000-0005-0000-0000-000078990000}"/>
    <cellStyle name="Comma 4 4 3 3 3 2 3" xfId="35112" xr:uid="{00000000-0005-0000-0000-000079990000}"/>
    <cellStyle name="Comma 4 4 3 3 3 3" xfId="35113" xr:uid="{00000000-0005-0000-0000-00007A990000}"/>
    <cellStyle name="Comma 4 4 3 3 3 3 2" xfId="35114" xr:uid="{00000000-0005-0000-0000-00007B990000}"/>
    <cellStyle name="Comma 4 4 3 3 3 4" xfId="35115" xr:uid="{00000000-0005-0000-0000-00007C990000}"/>
    <cellStyle name="Comma 4 4 3 3 3 4 2" xfId="35116" xr:uid="{00000000-0005-0000-0000-00007D990000}"/>
    <cellStyle name="Comma 4 4 3 3 3 5" xfId="35117" xr:uid="{00000000-0005-0000-0000-00007E990000}"/>
    <cellStyle name="Comma 4 4 3 3 4" xfId="35118" xr:uid="{00000000-0005-0000-0000-00007F990000}"/>
    <cellStyle name="Comma 4 4 3 3 4 2" xfId="35119" xr:uid="{00000000-0005-0000-0000-000080990000}"/>
    <cellStyle name="Comma 4 4 3 3 4 2 2" xfId="35120" xr:uid="{00000000-0005-0000-0000-000081990000}"/>
    <cellStyle name="Comma 4 4 3 3 4 2 3" xfId="35121" xr:uid="{00000000-0005-0000-0000-000082990000}"/>
    <cellStyle name="Comma 4 4 3 3 4 3" xfId="35122" xr:uid="{00000000-0005-0000-0000-000083990000}"/>
    <cellStyle name="Comma 4 4 3 3 4 4" xfId="35123" xr:uid="{00000000-0005-0000-0000-000084990000}"/>
    <cellStyle name="Comma 4 4 3 3 5" xfId="35124" xr:uid="{00000000-0005-0000-0000-000085990000}"/>
    <cellStyle name="Comma 4 4 3 3 5 2" xfId="35125" xr:uid="{00000000-0005-0000-0000-000086990000}"/>
    <cellStyle name="Comma 4 4 3 3 5 3" xfId="35126" xr:uid="{00000000-0005-0000-0000-000087990000}"/>
    <cellStyle name="Comma 4 4 3 3 6" xfId="35127" xr:uid="{00000000-0005-0000-0000-000088990000}"/>
    <cellStyle name="Comma 4 4 3 3 6 2" xfId="35128" xr:uid="{00000000-0005-0000-0000-000089990000}"/>
    <cellStyle name="Comma 4 4 3 3 7" xfId="35129" xr:uid="{00000000-0005-0000-0000-00008A990000}"/>
    <cellStyle name="Comma 4 4 3 3 7 2" xfId="35130" xr:uid="{00000000-0005-0000-0000-00008B990000}"/>
    <cellStyle name="Comma 4 4 3 3 8" xfId="35131" xr:uid="{00000000-0005-0000-0000-00008C990000}"/>
    <cellStyle name="Comma 4 4 3 4" xfId="35132" xr:uid="{00000000-0005-0000-0000-00008D990000}"/>
    <cellStyle name="Comma 4 4 3 4 2" xfId="35133" xr:uid="{00000000-0005-0000-0000-00008E990000}"/>
    <cellStyle name="Comma 4 4 3 4 2 2" xfId="35134" xr:uid="{00000000-0005-0000-0000-00008F990000}"/>
    <cellStyle name="Comma 4 4 3 4 2 2 2" xfId="35135" xr:uid="{00000000-0005-0000-0000-000090990000}"/>
    <cellStyle name="Comma 4 4 3 4 2 2 3" xfId="35136" xr:uid="{00000000-0005-0000-0000-000091990000}"/>
    <cellStyle name="Comma 4 4 3 4 2 3" xfId="35137" xr:uid="{00000000-0005-0000-0000-000092990000}"/>
    <cellStyle name="Comma 4 4 3 4 2 4" xfId="35138" xr:uid="{00000000-0005-0000-0000-000093990000}"/>
    <cellStyle name="Comma 4 4 3 4 3" xfId="35139" xr:uid="{00000000-0005-0000-0000-000094990000}"/>
    <cellStyle name="Comma 4 4 3 4 3 2" xfId="35140" xr:uid="{00000000-0005-0000-0000-000095990000}"/>
    <cellStyle name="Comma 4 4 3 4 3 2 2" xfId="35141" xr:uid="{00000000-0005-0000-0000-000096990000}"/>
    <cellStyle name="Comma 4 4 3 4 3 2 3" xfId="35142" xr:uid="{00000000-0005-0000-0000-000097990000}"/>
    <cellStyle name="Comma 4 4 3 4 3 3" xfId="35143" xr:uid="{00000000-0005-0000-0000-000098990000}"/>
    <cellStyle name="Comma 4 4 3 4 3 4" xfId="35144" xr:uid="{00000000-0005-0000-0000-000099990000}"/>
    <cellStyle name="Comma 4 4 3 4 4" xfId="35145" xr:uid="{00000000-0005-0000-0000-00009A990000}"/>
    <cellStyle name="Comma 4 4 3 4 4 2" xfId="35146" xr:uid="{00000000-0005-0000-0000-00009B990000}"/>
    <cellStyle name="Comma 4 4 3 4 4 3" xfId="35147" xr:uid="{00000000-0005-0000-0000-00009C990000}"/>
    <cellStyle name="Comma 4 4 3 4 5" xfId="35148" xr:uid="{00000000-0005-0000-0000-00009D990000}"/>
    <cellStyle name="Comma 4 4 3 4 5 2" xfId="35149" xr:uid="{00000000-0005-0000-0000-00009E990000}"/>
    <cellStyle name="Comma 4 4 3 4 6" xfId="35150" xr:uid="{00000000-0005-0000-0000-00009F990000}"/>
    <cellStyle name="Comma 4 4 3 4 6 2" xfId="35151" xr:uid="{00000000-0005-0000-0000-0000A0990000}"/>
    <cellStyle name="Comma 4 4 3 4 7" xfId="35152" xr:uid="{00000000-0005-0000-0000-0000A1990000}"/>
    <cellStyle name="Comma 4 4 3 5" xfId="35153" xr:uid="{00000000-0005-0000-0000-0000A2990000}"/>
    <cellStyle name="Comma 4 4 3 5 2" xfId="35154" xr:uid="{00000000-0005-0000-0000-0000A3990000}"/>
    <cellStyle name="Comma 4 4 3 5 2 2" xfId="35155" xr:uid="{00000000-0005-0000-0000-0000A4990000}"/>
    <cellStyle name="Comma 4 4 3 5 2 3" xfId="35156" xr:uid="{00000000-0005-0000-0000-0000A5990000}"/>
    <cellStyle name="Comma 4 4 3 5 3" xfId="35157" xr:uid="{00000000-0005-0000-0000-0000A6990000}"/>
    <cellStyle name="Comma 4 4 3 5 3 2" xfId="35158" xr:uid="{00000000-0005-0000-0000-0000A7990000}"/>
    <cellStyle name="Comma 4 4 3 5 4" xfId="35159" xr:uid="{00000000-0005-0000-0000-0000A8990000}"/>
    <cellStyle name="Comma 4 4 3 5 4 2" xfId="35160" xr:uid="{00000000-0005-0000-0000-0000A9990000}"/>
    <cellStyle name="Comma 4 4 3 5 5" xfId="35161" xr:uid="{00000000-0005-0000-0000-0000AA990000}"/>
    <cellStyle name="Comma 4 4 3 6" xfId="35162" xr:uid="{00000000-0005-0000-0000-0000AB990000}"/>
    <cellStyle name="Comma 4 4 3 6 2" xfId="35163" xr:uid="{00000000-0005-0000-0000-0000AC990000}"/>
    <cellStyle name="Comma 4 4 3 6 2 2" xfId="35164" xr:uid="{00000000-0005-0000-0000-0000AD990000}"/>
    <cellStyle name="Comma 4 4 3 6 2 3" xfId="35165" xr:uid="{00000000-0005-0000-0000-0000AE990000}"/>
    <cellStyle name="Comma 4 4 3 6 3" xfId="35166" xr:uid="{00000000-0005-0000-0000-0000AF990000}"/>
    <cellStyle name="Comma 4 4 3 6 4" xfId="35167" xr:uid="{00000000-0005-0000-0000-0000B0990000}"/>
    <cellStyle name="Comma 4 4 3 7" xfId="35168" xr:uid="{00000000-0005-0000-0000-0000B1990000}"/>
    <cellStyle name="Comma 4 4 3 7 2" xfId="35169" xr:uid="{00000000-0005-0000-0000-0000B2990000}"/>
    <cellStyle name="Comma 4 4 3 7 3" xfId="35170" xr:uid="{00000000-0005-0000-0000-0000B3990000}"/>
    <cellStyle name="Comma 4 4 3 8" xfId="35171" xr:uid="{00000000-0005-0000-0000-0000B4990000}"/>
    <cellStyle name="Comma 4 4 3 8 2" xfId="35172" xr:uid="{00000000-0005-0000-0000-0000B5990000}"/>
    <cellStyle name="Comma 4 4 3 9" xfId="35173" xr:uid="{00000000-0005-0000-0000-0000B6990000}"/>
    <cellStyle name="Comma 4 4 3 9 2" xfId="35174" xr:uid="{00000000-0005-0000-0000-0000B7990000}"/>
    <cellStyle name="Comma 4 4 4" xfId="35175" xr:uid="{00000000-0005-0000-0000-0000B8990000}"/>
    <cellStyle name="Comma 4 4 4 10" xfId="35176" xr:uid="{00000000-0005-0000-0000-0000B9990000}"/>
    <cellStyle name="Comma 4 4 4 2" xfId="35177" xr:uid="{00000000-0005-0000-0000-0000BA990000}"/>
    <cellStyle name="Comma 4 4 4 2 2" xfId="35178" xr:uid="{00000000-0005-0000-0000-0000BB990000}"/>
    <cellStyle name="Comma 4 4 4 2 2 2" xfId="35179" xr:uid="{00000000-0005-0000-0000-0000BC990000}"/>
    <cellStyle name="Comma 4 4 4 2 2 2 2" xfId="35180" xr:uid="{00000000-0005-0000-0000-0000BD990000}"/>
    <cellStyle name="Comma 4 4 4 2 2 2 2 2" xfId="35181" xr:uid="{00000000-0005-0000-0000-0000BE990000}"/>
    <cellStyle name="Comma 4 4 4 2 2 2 2 3" xfId="35182" xr:uid="{00000000-0005-0000-0000-0000BF990000}"/>
    <cellStyle name="Comma 4 4 4 2 2 2 3" xfId="35183" xr:uid="{00000000-0005-0000-0000-0000C0990000}"/>
    <cellStyle name="Comma 4 4 4 2 2 2 4" xfId="35184" xr:uid="{00000000-0005-0000-0000-0000C1990000}"/>
    <cellStyle name="Comma 4 4 4 2 2 3" xfId="35185" xr:uid="{00000000-0005-0000-0000-0000C2990000}"/>
    <cellStyle name="Comma 4 4 4 2 2 3 2" xfId="35186" xr:uid="{00000000-0005-0000-0000-0000C3990000}"/>
    <cellStyle name="Comma 4 4 4 2 2 3 2 2" xfId="35187" xr:uid="{00000000-0005-0000-0000-0000C4990000}"/>
    <cellStyle name="Comma 4 4 4 2 2 3 2 3" xfId="35188" xr:uid="{00000000-0005-0000-0000-0000C5990000}"/>
    <cellStyle name="Comma 4 4 4 2 2 3 3" xfId="35189" xr:uid="{00000000-0005-0000-0000-0000C6990000}"/>
    <cellStyle name="Comma 4 4 4 2 2 3 4" xfId="35190" xr:uid="{00000000-0005-0000-0000-0000C7990000}"/>
    <cellStyle name="Comma 4 4 4 2 2 4" xfId="35191" xr:uid="{00000000-0005-0000-0000-0000C8990000}"/>
    <cellStyle name="Comma 4 4 4 2 2 4 2" xfId="35192" xr:uid="{00000000-0005-0000-0000-0000C9990000}"/>
    <cellStyle name="Comma 4 4 4 2 2 4 3" xfId="35193" xr:uid="{00000000-0005-0000-0000-0000CA990000}"/>
    <cellStyle name="Comma 4 4 4 2 2 5" xfId="35194" xr:uid="{00000000-0005-0000-0000-0000CB990000}"/>
    <cellStyle name="Comma 4 4 4 2 2 5 2" xfId="35195" xr:uid="{00000000-0005-0000-0000-0000CC990000}"/>
    <cellStyle name="Comma 4 4 4 2 2 6" xfId="35196" xr:uid="{00000000-0005-0000-0000-0000CD990000}"/>
    <cellStyle name="Comma 4 4 4 2 2 6 2" xfId="35197" xr:uid="{00000000-0005-0000-0000-0000CE990000}"/>
    <cellStyle name="Comma 4 4 4 2 2 7" xfId="35198" xr:uid="{00000000-0005-0000-0000-0000CF990000}"/>
    <cellStyle name="Comma 4 4 4 2 3" xfId="35199" xr:uid="{00000000-0005-0000-0000-0000D0990000}"/>
    <cellStyle name="Comma 4 4 4 2 3 2" xfId="35200" xr:uid="{00000000-0005-0000-0000-0000D1990000}"/>
    <cellStyle name="Comma 4 4 4 2 3 2 2" xfId="35201" xr:uid="{00000000-0005-0000-0000-0000D2990000}"/>
    <cellStyle name="Comma 4 4 4 2 3 2 3" xfId="35202" xr:uid="{00000000-0005-0000-0000-0000D3990000}"/>
    <cellStyle name="Comma 4 4 4 2 3 3" xfId="35203" xr:uid="{00000000-0005-0000-0000-0000D4990000}"/>
    <cellStyle name="Comma 4 4 4 2 3 3 2" xfId="35204" xr:uid="{00000000-0005-0000-0000-0000D5990000}"/>
    <cellStyle name="Comma 4 4 4 2 3 4" xfId="35205" xr:uid="{00000000-0005-0000-0000-0000D6990000}"/>
    <cellStyle name="Comma 4 4 4 2 3 4 2" xfId="35206" xr:uid="{00000000-0005-0000-0000-0000D7990000}"/>
    <cellStyle name="Comma 4 4 4 2 3 5" xfId="35207" xr:uid="{00000000-0005-0000-0000-0000D8990000}"/>
    <cellStyle name="Comma 4 4 4 2 4" xfId="35208" xr:uid="{00000000-0005-0000-0000-0000D9990000}"/>
    <cellStyle name="Comma 4 4 4 2 4 2" xfId="35209" xr:uid="{00000000-0005-0000-0000-0000DA990000}"/>
    <cellStyle name="Comma 4 4 4 2 4 2 2" xfId="35210" xr:uid="{00000000-0005-0000-0000-0000DB990000}"/>
    <cellStyle name="Comma 4 4 4 2 4 2 3" xfId="35211" xr:uid="{00000000-0005-0000-0000-0000DC990000}"/>
    <cellStyle name="Comma 4 4 4 2 4 3" xfId="35212" xr:uid="{00000000-0005-0000-0000-0000DD990000}"/>
    <cellStyle name="Comma 4 4 4 2 4 4" xfId="35213" xr:uid="{00000000-0005-0000-0000-0000DE990000}"/>
    <cellStyle name="Comma 4 4 4 2 5" xfId="35214" xr:uid="{00000000-0005-0000-0000-0000DF990000}"/>
    <cellStyle name="Comma 4 4 4 2 5 2" xfId="35215" xr:uid="{00000000-0005-0000-0000-0000E0990000}"/>
    <cellStyle name="Comma 4 4 4 2 5 3" xfId="35216" xr:uid="{00000000-0005-0000-0000-0000E1990000}"/>
    <cellStyle name="Comma 4 4 4 2 6" xfId="35217" xr:uid="{00000000-0005-0000-0000-0000E2990000}"/>
    <cellStyle name="Comma 4 4 4 2 6 2" xfId="35218" xr:uid="{00000000-0005-0000-0000-0000E3990000}"/>
    <cellStyle name="Comma 4 4 4 2 7" xfId="35219" xr:uid="{00000000-0005-0000-0000-0000E4990000}"/>
    <cellStyle name="Comma 4 4 4 2 7 2" xfId="35220" xr:uid="{00000000-0005-0000-0000-0000E5990000}"/>
    <cellStyle name="Comma 4 4 4 2 8" xfId="35221" xr:uid="{00000000-0005-0000-0000-0000E6990000}"/>
    <cellStyle name="Comma 4 4 4 3" xfId="35222" xr:uid="{00000000-0005-0000-0000-0000E7990000}"/>
    <cellStyle name="Comma 4 4 4 3 2" xfId="35223" xr:uid="{00000000-0005-0000-0000-0000E8990000}"/>
    <cellStyle name="Comma 4 4 4 3 2 2" xfId="35224" xr:uid="{00000000-0005-0000-0000-0000E9990000}"/>
    <cellStyle name="Comma 4 4 4 3 2 2 2" xfId="35225" xr:uid="{00000000-0005-0000-0000-0000EA990000}"/>
    <cellStyle name="Comma 4 4 4 3 2 2 2 2" xfId="35226" xr:uid="{00000000-0005-0000-0000-0000EB990000}"/>
    <cellStyle name="Comma 4 4 4 3 2 2 2 3" xfId="35227" xr:uid="{00000000-0005-0000-0000-0000EC990000}"/>
    <cellStyle name="Comma 4 4 4 3 2 2 3" xfId="35228" xr:uid="{00000000-0005-0000-0000-0000ED990000}"/>
    <cellStyle name="Comma 4 4 4 3 2 2 4" xfId="35229" xr:uid="{00000000-0005-0000-0000-0000EE990000}"/>
    <cellStyle name="Comma 4 4 4 3 2 3" xfId="35230" xr:uid="{00000000-0005-0000-0000-0000EF990000}"/>
    <cellStyle name="Comma 4 4 4 3 2 3 2" xfId="35231" xr:uid="{00000000-0005-0000-0000-0000F0990000}"/>
    <cellStyle name="Comma 4 4 4 3 2 3 2 2" xfId="35232" xr:uid="{00000000-0005-0000-0000-0000F1990000}"/>
    <cellStyle name="Comma 4 4 4 3 2 3 2 3" xfId="35233" xr:uid="{00000000-0005-0000-0000-0000F2990000}"/>
    <cellStyle name="Comma 4 4 4 3 2 3 3" xfId="35234" xr:uid="{00000000-0005-0000-0000-0000F3990000}"/>
    <cellStyle name="Comma 4 4 4 3 2 3 4" xfId="35235" xr:uid="{00000000-0005-0000-0000-0000F4990000}"/>
    <cellStyle name="Comma 4 4 4 3 2 4" xfId="35236" xr:uid="{00000000-0005-0000-0000-0000F5990000}"/>
    <cellStyle name="Comma 4 4 4 3 2 4 2" xfId="35237" xr:uid="{00000000-0005-0000-0000-0000F6990000}"/>
    <cellStyle name="Comma 4 4 4 3 2 4 3" xfId="35238" xr:uid="{00000000-0005-0000-0000-0000F7990000}"/>
    <cellStyle name="Comma 4 4 4 3 2 5" xfId="35239" xr:uid="{00000000-0005-0000-0000-0000F8990000}"/>
    <cellStyle name="Comma 4 4 4 3 2 5 2" xfId="35240" xr:uid="{00000000-0005-0000-0000-0000F9990000}"/>
    <cellStyle name="Comma 4 4 4 3 2 6" xfId="35241" xr:uid="{00000000-0005-0000-0000-0000FA990000}"/>
    <cellStyle name="Comma 4 4 4 3 2 6 2" xfId="35242" xr:uid="{00000000-0005-0000-0000-0000FB990000}"/>
    <cellStyle name="Comma 4 4 4 3 2 7" xfId="35243" xr:uid="{00000000-0005-0000-0000-0000FC990000}"/>
    <cellStyle name="Comma 4 4 4 3 3" xfId="35244" xr:uid="{00000000-0005-0000-0000-0000FD990000}"/>
    <cellStyle name="Comma 4 4 4 3 3 2" xfId="35245" xr:uid="{00000000-0005-0000-0000-0000FE990000}"/>
    <cellStyle name="Comma 4 4 4 3 3 2 2" xfId="35246" xr:uid="{00000000-0005-0000-0000-0000FF990000}"/>
    <cellStyle name="Comma 4 4 4 3 3 2 3" xfId="35247" xr:uid="{00000000-0005-0000-0000-0000009A0000}"/>
    <cellStyle name="Comma 4 4 4 3 3 3" xfId="35248" xr:uid="{00000000-0005-0000-0000-0000019A0000}"/>
    <cellStyle name="Comma 4 4 4 3 3 3 2" xfId="35249" xr:uid="{00000000-0005-0000-0000-0000029A0000}"/>
    <cellStyle name="Comma 4 4 4 3 3 4" xfId="35250" xr:uid="{00000000-0005-0000-0000-0000039A0000}"/>
    <cellStyle name="Comma 4 4 4 3 3 4 2" xfId="35251" xr:uid="{00000000-0005-0000-0000-0000049A0000}"/>
    <cellStyle name="Comma 4 4 4 3 3 5" xfId="35252" xr:uid="{00000000-0005-0000-0000-0000059A0000}"/>
    <cellStyle name="Comma 4 4 4 3 4" xfId="35253" xr:uid="{00000000-0005-0000-0000-0000069A0000}"/>
    <cellStyle name="Comma 4 4 4 3 4 2" xfId="35254" xr:uid="{00000000-0005-0000-0000-0000079A0000}"/>
    <cellStyle name="Comma 4 4 4 3 4 2 2" xfId="35255" xr:uid="{00000000-0005-0000-0000-0000089A0000}"/>
    <cellStyle name="Comma 4 4 4 3 4 2 3" xfId="35256" xr:uid="{00000000-0005-0000-0000-0000099A0000}"/>
    <cellStyle name="Comma 4 4 4 3 4 3" xfId="35257" xr:uid="{00000000-0005-0000-0000-00000A9A0000}"/>
    <cellStyle name="Comma 4 4 4 3 4 4" xfId="35258" xr:uid="{00000000-0005-0000-0000-00000B9A0000}"/>
    <cellStyle name="Comma 4 4 4 3 5" xfId="35259" xr:uid="{00000000-0005-0000-0000-00000C9A0000}"/>
    <cellStyle name="Comma 4 4 4 3 5 2" xfId="35260" xr:uid="{00000000-0005-0000-0000-00000D9A0000}"/>
    <cellStyle name="Comma 4 4 4 3 5 3" xfId="35261" xr:uid="{00000000-0005-0000-0000-00000E9A0000}"/>
    <cellStyle name="Comma 4 4 4 3 6" xfId="35262" xr:uid="{00000000-0005-0000-0000-00000F9A0000}"/>
    <cellStyle name="Comma 4 4 4 3 6 2" xfId="35263" xr:uid="{00000000-0005-0000-0000-0000109A0000}"/>
    <cellStyle name="Comma 4 4 4 3 7" xfId="35264" xr:uid="{00000000-0005-0000-0000-0000119A0000}"/>
    <cellStyle name="Comma 4 4 4 3 7 2" xfId="35265" xr:uid="{00000000-0005-0000-0000-0000129A0000}"/>
    <cellStyle name="Comma 4 4 4 3 8" xfId="35266" xr:uid="{00000000-0005-0000-0000-0000139A0000}"/>
    <cellStyle name="Comma 4 4 4 4" xfId="35267" xr:uid="{00000000-0005-0000-0000-0000149A0000}"/>
    <cellStyle name="Comma 4 4 4 4 2" xfId="35268" xr:uid="{00000000-0005-0000-0000-0000159A0000}"/>
    <cellStyle name="Comma 4 4 4 4 2 2" xfId="35269" xr:uid="{00000000-0005-0000-0000-0000169A0000}"/>
    <cellStyle name="Comma 4 4 4 4 2 2 2" xfId="35270" xr:uid="{00000000-0005-0000-0000-0000179A0000}"/>
    <cellStyle name="Comma 4 4 4 4 2 2 3" xfId="35271" xr:uid="{00000000-0005-0000-0000-0000189A0000}"/>
    <cellStyle name="Comma 4 4 4 4 2 3" xfId="35272" xr:uid="{00000000-0005-0000-0000-0000199A0000}"/>
    <cellStyle name="Comma 4 4 4 4 2 4" xfId="35273" xr:uid="{00000000-0005-0000-0000-00001A9A0000}"/>
    <cellStyle name="Comma 4 4 4 4 3" xfId="35274" xr:uid="{00000000-0005-0000-0000-00001B9A0000}"/>
    <cellStyle name="Comma 4 4 4 4 3 2" xfId="35275" xr:uid="{00000000-0005-0000-0000-00001C9A0000}"/>
    <cellStyle name="Comma 4 4 4 4 3 2 2" xfId="35276" xr:uid="{00000000-0005-0000-0000-00001D9A0000}"/>
    <cellStyle name="Comma 4 4 4 4 3 2 3" xfId="35277" xr:uid="{00000000-0005-0000-0000-00001E9A0000}"/>
    <cellStyle name="Comma 4 4 4 4 3 3" xfId="35278" xr:uid="{00000000-0005-0000-0000-00001F9A0000}"/>
    <cellStyle name="Comma 4 4 4 4 3 4" xfId="35279" xr:uid="{00000000-0005-0000-0000-0000209A0000}"/>
    <cellStyle name="Comma 4 4 4 4 4" xfId="35280" xr:uid="{00000000-0005-0000-0000-0000219A0000}"/>
    <cellStyle name="Comma 4 4 4 4 4 2" xfId="35281" xr:uid="{00000000-0005-0000-0000-0000229A0000}"/>
    <cellStyle name="Comma 4 4 4 4 4 3" xfId="35282" xr:uid="{00000000-0005-0000-0000-0000239A0000}"/>
    <cellStyle name="Comma 4 4 4 4 5" xfId="35283" xr:uid="{00000000-0005-0000-0000-0000249A0000}"/>
    <cellStyle name="Comma 4 4 4 4 5 2" xfId="35284" xr:uid="{00000000-0005-0000-0000-0000259A0000}"/>
    <cellStyle name="Comma 4 4 4 4 6" xfId="35285" xr:uid="{00000000-0005-0000-0000-0000269A0000}"/>
    <cellStyle name="Comma 4 4 4 4 6 2" xfId="35286" xr:uid="{00000000-0005-0000-0000-0000279A0000}"/>
    <cellStyle name="Comma 4 4 4 4 7" xfId="35287" xr:uid="{00000000-0005-0000-0000-0000289A0000}"/>
    <cellStyle name="Comma 4 4 4 5" xfId="35288" xr:uid="{00000000-0005-0000-0000-0000299A0000}"/>
    <cellStyle name="Comma 4 4 4 5 2" xfId="35289" xr:uid="{00000000-0005-0000-0000-00002A9A0000}"/>
    <cellStyle name="Comma 4 4 4 5 2 2" xfId="35290" xr:uid="{00000000-0005-0000-0000-00002B9A0000}"/>
    <cellStyle name="Comma 4 4 4 5 2 3" xfId="35291" xr:uid="{00000000-0005-0000-0000-00002C9A0000}"/>
    <cellStyle name="Comma 4 4 4 5 3" xfId="35292" xr:uid="{00000000-0005-0000-0000-00002D9A0000}"/>
    <cellStyle name="Comma 4 4 4 5 3 2" xfId="35293" xr:uid="{00000000-0005-0000-0000-00002E9A0000}"/>
    <cellStyle name="Comma 4 4 4 5 4" xfId="35294" xr:uid="{00000000-0005-0000-0000-00002F9A0000}"/>
    <cellStyle name="Comma 4 4 4 5 4 2" xfId="35295" xr:uid="{00000000-0005-0000-0000-0000309A0000}"/>
    <cellStyle name="Comma 4 4 4 5 5" xfId="35296" xr:uid="{00000000-0005-0000-0000-0000319A0000}"/>
    <cellStyle name="Comma 4 4 4 6" xfId="35297" xr:uid="{00000000-0005-0000-0000-0000329A0000}"/>
    <cellStyle name="Comma 4 4 4 6 2" xfId="35298" xr:uid="{00000000-0005-0000-0000-0000339A0000}"/>
    <cellStyle name="Comma 4 4 4 6 2 2" xfId="35299" xr:uid="{00000000-0005-0000-0000-0000349A0000}"/>
    <cellStyle name="Comma 4 4 4 6 2 3" xfId="35300" xr:uid="{00000000-0005-0000-0000-0000359A0000}"/>
    <cellStyle name="Comma 4 4 4 6 3" xfId="35301" xr:uid="{00000000-0005-0000-0000-0000369A0000}"/>
    <cellStyle name="Comma 4 4 4 6 4" xfId="35302" xr:uid="{00000000-0005-0000-0000-0000379A0000}"/>
    <cellStyle name="Comma 4 4 4 7" xfId="35303" xr:uid="{00000000-0005-0000-0000-0000389A0000}"/>
    <cellStyle name="Comma 4 4 4 7 2" xfId="35304" xr:uid="{00000000-0005-0000-0000-0000399A0000}"/>
    <cellStyle name="Comma 4 4 4 7 3" xfId="35305" xr:uid="{00000000-0005-0000-0000-00003A9A0000}"/>
    <cellStyle name="Comma 4 4 4 8" xfId="35306" xr:uid="{00000000-0005-0000-0000-00003B9A0000}"/>
    <cellStyle name="Comma 4 4 4 8 2" xfId="35307" xr:uid="{00000000-0005-0000-0000-00003C9A0000}"/>
    <cellStyle name="Comma 4 4 4 9" xfId="35308" xr:uid="{00000000-0005-0000-0000-00003D9A0000}"/>
    <cellStyle name="Comma 4 4 4 9 2" xfId="35309" xr:uid="{00000000-0005-0000-0000-00003E9A0000}"/>
    <cellStyle name="Comma 4 4 5" xfId="35310" xr:uid="{00000000-0005-0000-0000-00003F9A0000}"/>
    <cellStyle name="Comma 4 4 5 2" xfId="35311" xr:uid="{00000000-0005-0000-0000-0000409A0000}"/>
    <cellStyle name="Comma 4 4 5 2 2" xfId="35312" xr:uid="{00000000-0005-0000-0000-0000419A0000}"/>
    <cellStyle name="Comma 4 4 5 2 2 2" xfId="35313" xr:uid="{00000000-0005-0000-0000-0000429A0000}"/>
    <cellStyle name="Comma 4 4 5 2 2 2 2" xfId="35314" xr:uid="{00000000-0005-0000-0000-0000439A0000}"/>
    <cellStyle name="Comma 4 4 5 2 2 2 3" xfId="35315" xr:uid="{00000000-0005-0000-0000-0000449A0000}"/>
    <cellStyle name="Comma 4 4 5 2 2 3" xfId="35316" xr:uid="{00000000-0005-0000-0000-0000459A0000}"/>
    <cellStyle name="Comma 4 4 5 2 2 4" xfId="35317" xr:uid="{00000000-0005-0000-0000-0000469A0000}"/>
    <cellStyle name="Comma 4 4 5 2 3" xfId="35318" xr:uid="{00000000-0005-0000-0000-0000479A0000}"/>
    <cellStyle name="Comma 4 4 5 2 3 2" xfId="35319" xr:uid="{00000000-0005-0000-0000-0000489A0000}"/>
    <cellStyle name="Comma 4 4 5 2 3 2 2" xfId="35320" xr:uid="{00000000-0005-0000-0000-0000499A0000}"/>
    <cellStyle name="Comma 4 4 5 2 3 2 3" xfId="35321" xr:uid="{00000000-0005-0000-0000-00004A9A0000}"/>
    <cellStyle name="Comma 4 4 5 2 3 3" xfId="35322" xr:uid="{00000000-0005-0000-0000-00004B9A0000}"/>
    <cellStyle name="Comma 4 4 5 2 3 4" xfId="35323" xr:uid="{00000000-0005-0000-0000-00004C9A0000}"/>
    <cellStyle name="Comma 4 4 5 2 4" xfId="35324" xr:uid="{00000000-0005-0000-0000-00004D9A0000}"/>
    <cellStyle name="Comma 4 4 5 2 4 2" xfId="35325" xr:uid="{00000000-0005-0000-0000-00004E9A0000}"/>
    <cellStyle name="Comma 4 4 5 2 4 3" xfId="35326" xr:uid="{00000000-0005-0000-0000-00004F9A0000}"/>
    <cellStyle name="Comma 4 4 5 2 5" xfId="35327" xr:uid="{00000000-0005-0000-0000-0000509A0000}"/>
    <cellStyle name="Comma 4 4 5 2 5 2" xfId="35328" xr:uid="{00000000-0005-0000-0000-0000519A0000}"/>
    <cellStyle name="Comma 4 4 5 2 6" xfId="35329" xr:uid="{00000000-0005-0000-0000-0000529A0000}"/>
    <cellStyle name="Comma 4 4 5 2 6 2" xfId="35330" xr:uid="{00000000-0005-0000-0000-0000539A0000}"/>
    <cellStyle name="Comma 4 4 5 2 7" xfId="35331" xr:uid="{00000000-0005-0000-0000-0000549A0000}"/>
    <cellStyle name="Comma 4 4 5 3" xfId="35332" xr:uid="{00000000-0005-0000-0000-0000559A0000}"/>
    <cellStyle name="Comma 4 4 5 3 2" xfId="35333" xr:uid="{00000000-0005-0000-0000-0000569A0000}"/>
    <cellStyle name="Comma 4 4 5 3 2 2" xfId="35334" xr:uid="{00000000-0005-0000-0000-0000579A0000}"/>
    <cellStyle name="Comma 4 4 5 3 2 3" xfId="35335" xr:uid="{00000000-0005-0000-0000-0000589A0000}"/>
    <cellStyle name="Comma 4 4 5 3 3" xfId="35336" xr:uid="{00000000-0005-0000-0000-0000599A0000}"/>
    <cellStyle name="Comma 4 4 5 3 3 2" xfId="35337" xr:uid="{00000000-0005-0000-0000-00005A9A0000}"/>
    <cellStyle name="Comma 4 4 5 3 4" xfId="35338" xr:uid="{00000000-0005-0000-0000-00005B9A0000}"/>
    <cellStyle name="Comma 4 4 5 3 4 2" xfId="35339" xr:uid="{00000000-0005-0000-0000-00005C9A0000}"/>
    <cellStyle name="Comma 4 4 5 3 5" xfId="35340" xr:uid="{00000000-0005-0000-0000-00005D9A0000}"/>
    <cellStyle name="Comma 4 4 5 4" xfId="35341" xr:uid="{00000000-0005-0000-0000-00005E9A0000}"/>
    <cellStyle name="Comma 4 4 5 4 2" xfId="35342" xr:uid="{00000000-0005-0000-0000-00005F9A0000}"/>
    <cellStyle name="Comma 4 4 5 4 2 2" xfId="35343" xr:uid="{00000000-0005-0000-0000-0000609A0000}"/>
    <cellStyle name="Comma 4 4 5 4 2 3" xfId="35344" xr:uid="{00000000-0005-0000-0000-0000619A0000}"/>
    <cellStyle name="Comma 4 4 5 4 3" xfId="35345" xr:uid="{00000000-0005-0000-0000-0000629A0000}"/>
    <cellStyle name="Comma 4 4 5 4 4" xfId="35346" xr:uid="{00000000-0005-0000-0000-0000639A0000}"/>
    <cellStyle name="Comma 4 4 5 5" xfId="35347" xr:uid="{00000000-0005-0000-0000-0000649A0000}"/>
    <cellStyle name="Comma 4 4 5 5 2" xfId="35348" xr:uid="{00000000-0005-0000-0000-0000659A0000}"/>
    <cellStyle name="Comma 4 4 5 5 3" xfId="35349" xr:uid="{00000000-0005-0000-0000-0000669A0000}"/>
    <cellStyle name="Comma 4 4 5 6" xfId="35350" xr:uid="{00000000-0005-0000-0000-0000679A0000}"/>
    <cellStyle name="Comma 4 4 5 6 2" xfId="35351" xr:uid="{00000000-0005-0000-0000-0000689A0000}"/>
    <cellStyle name="Comma 4 4 5 7" xfId="35352" xr:uid="{00000000-0005-0000-0000-0000699A0000}"/>
    <cellStyle name="Comma 4 4 5 7 2" xfId="35353" xr:uid="{00000000-0005-0000-0000-00006A9A0000}"/>
    <cellStyle name="Comma 4 4 5 8" xfId="35354" xr:uid="{00000000-0005-0000-0000-00006B9A0000}"/>
    <cellStyle name="Comma 4 4 6" xfId="35355" xr:uid="{00000000-0005-0000-0000-00006C9A0000}"/>
    <cellStyle name="Comma 4 4 6 2" xfId="35356" xr:uid="{00000000-0005-0000-0000-00006D9A0000}"/>
    <cellStyle name="Comma 4 4 6 2 2" xfId="35357" xr:uid="{00000000-0005-0000-0000-00006E9A0000}"/>
    <cellStyle name="Comma 4 4 6 2 2 2" xfId="35358" xr:uid="{00000000-0005-0000-0000-00006F9A0000}"/>
    <cellStyle name="Comma 4 4 6 2 2 2 2" xfId="35359" xr:uid="{00000000-0005-0000-0000-0000709A0000}"/>
    <cellStyle name="Comma 4 4 6 2 2 2 3" xfId="35360" xr:uid="{00000000-0005-0000-0000-0000719A0000}"/>
    <cellStyle name="Comma 4 4 6 2 2 3" xfId="35361" xr:uid="{00000000-0005-0000-0000-0000729A0000}"/>
    <cellStyle name="Comma 4 4 6 2 2 4" xfId="35362" xr:uid="{00000000-0005-0000-0000-0000739A0000}"/>
    <cellStyle name="Comma 4 4 6 2 3" xfId="35363" xr:uid="{00000000-0005-0000-0000-0000749A0000}"/>
    <cellStyle name="Comma 4 4 6 2 3 2" xfId="35364" xr:uid="{00000000-0005-0000-0000-0000759A0000}"/>
    <cellStyle name="Comma 4 4 6 2 3 2 2" xfId="35365" xr:uid="{00000000-0005-0000-0000-0000769A0000}"/>
    <cellStyle name="Comma 4 4 6 2 3 2 3" xfId="35366" xr:uid="{00000000-0005-0000-0000-0000779A0000}"/>
    <cellStyle name="Comma 4 4 6 2 3 3" xfId="35367" xr:uid="{00000000-0005-0000-0000-0000789A0000}"/>
    <cellStyle name="Comma 4 4 6 2 3 4" xfId="35368" xr:uid="{00000000-0005-0000-0000-0000799A0000}"/>
    <cellStyle name="Comma 4 4 6 2 4" xfId="35369" xr:uid="{00000000-0005-0000-0000-00007A9A0000}"/>
    <cellStyle name="Comma 4 4 6 2 4 2" xfId="35370" xr:uid="{00000000-0005-0000-0000-00007B9A0000}"/>
    <cellStyle name="Comma 4 4 6 2 4 3" xfId="35371" xr:uid="{00000000-0005-0000-0000-00007C9A0000}"/>
    <cellStyle name="Comma 4 4 6 2 5" xfId="35372" xr:uid="{00000000-0005-0000-0000-00007D9A0000}"/>
    <cellStyle name="Comma 4 4 6 2 5 2" xfId="35373" xr:uid="{00000000-0005-0000-0000-00007E9A0000}"/>
    <cellStyle name="Comma 4 4 6 2 6" xfId="35374" xr:uid="{00000000-0005-0000-0000-00007F9A0000}"/>
    <cellStyle name="Comma 4 4 6 2 6 2" xfId="35375" xr:uid="{00000000-0005-0000-0000-0000809A0000}"/>
    <cellStyle name="Comma 4 4 6 2 7" xfId="35376" xr:uid="{00000000-0005-0000-0000-0000819A0000}"/>
    <cellStyle name="Comma 4 4 6 3" xfId="35377" xr:uid="{00000000-0005-0000-0000-0000829A0000}"/>
    <cellStyle name="Comma 4 4 6 3 2" xfId="35378" xr:uid="{00000000-0005-0000-0000-0000839A0000}"/>
    <cellStyle name="Comma 4 4 6 3 2 2" xfId="35379" xr:uid="{00000000-0005-0000-0000-0000849A0000}"/>
    <cellStyle name="Comma 4 4 6 3 2 3" xfId="35380" xr:uid="{00000000-0005-0000-0000-0000859A0000}"/>
    <cellStyle name="Comma 4 4 6 3 3" xfId="35381" xr:uid="{00000000-0005-0000-0000-0000869A0000}"/>
    <cellStyle name="Comma 4 4 6 3 3 2" xfId="35382" xr:uid="{00000000-0005-0000-0000-0000879A0000}"/>
    <cellStyle name="Comma 4 4 6 3 4" xfId="35383" xr:uid="{00000000-0005-0000-0000-0000889A0000}"/>
    <cellStyle name="Comma 4 4 6 3 4 2" xfId="35384" xr:uid="{00000000-0005-0000-0000-0000899A0000}"/>
    <cellStyle name="Comma 4 4 6 3 5" xfId="35385" xr:uid="{00000000-0005-0000-0000-00008A9A0000}"/>
    <cellStyle name="Comma 4 4 6 4" xfId="35386" xr:uid="{00000000-0005-0000-0000-00008B9A0000}"/>
    <cellStyle name="Comma 4 4 6 4 2" xfId="35387" xr:uid="{00000000-0005-0000-0000-00008C9A0000}"/>
    <cellStyle name="Comma 4 4 6 4 2 2" xfId="35388" xr:uid="{00000000-0005-0000-0000-00008D9A0000}"/>
    <cellStyle name="Comma 4 4 6 4 2 3" xfId="35389" xr:uid="{00000000-0005-0000-0000-00008E9A0000}"/>
    <cellStyle name="Comma 4 4 6 4 3" xfId="35390" xr:uid="{00000000-0005-0000-0000-00008F9A0000}"/>
    <cellStyle name="Comma 4 4 6 4 4" xfId="35391" xr:uid="{00000000-0005-0000-0000-0000909A0000}"/>
    <cellStyle name="Comma 4 4 6 5" xfId="35392" xr:uid="{00000000-0005-0000-0000-0000919A0000}"/>
    <cellStyle name="Comma 4 4 6 5 2" xfId="35393" xr:uid="{00000000-0005-0000-0000-0000929A0000}"/>
    <cellStyle name="Comma 4 4 6 5 3" xfId="35394" xr:uid="{00000000-0005-0000-0000-0000939A0000}"/>
    <cellStyle name="Comma 4 4 6 6" xfId="35395" xr:uid="{00000000-0005-0000-0000-0000949A0000}"/>
    <cellStyle name="Comma 4 4 6 6 2" xfId="35396" xr:uid="{00000000-0005-0000-0000-0000959A0000}"/>
    <cellStyle name="Comma 4 4 6 7" xfId="35397" xr:uid="{00000000-0005-0000-0000-0000969A0000}"/>
    <cellStyle name="Comma 4 4 6 7 2" xfId="35398" xr:uid="{00000000-0005-0000-0000-0000979A0000}"/>
    <cellStyle name="Comma 4 4 6 8" xfId="35399" xr:uid="{00000000-0005-0000-0000-0000989A0000}"/>
    <cellStyle name="Comma 4 4 7" xfId="35400" xr:uid="{00000000-0005-0000-0000-0000999A0000}"/>
    <cellStyle name="Comma 4 4 7 2" xfId="35401" xr:uid="{00000000-0005-0000-0000-00009A9A0000}"/>
    <cellStyle name="Comma 4 4 7 2 2" xfId="35402" xr:uid="{00000000-0005-0000-0000-00009B9A0000}"/>
    <cellStyle name="Comma 4 4 7 2 2 2" xfId="35403" xr:uid="{00000000-0005-0000-0000-00009C9A0000}"/>
    <cellStyle name="Comma 4 4 7 2 2 3" xfId="35404" xr:uid="{00000000-0005-0000-0000-00009D9A0000}"/>
    <cellStyle name="Comma 4 4 7 2 3" xfId="35405" xr:uid="{00000000-0005-0000-0000-00009E9A0000}"/>
    <cellStyle name="Comma 4 4 7 2 4" xfId="35406" xr:uid="{00000000-0005-0000-0000-00009F9A0000}"/>
    <cellStyle name="Comma 4 4 7 3" xfId="35407" xr:uid="{00000000-0005-0000-0000-0000A09A0000}"/>
    <cellStyle name="Comma 4 4 7 3 2" xfId="35408" xr:uid="{00000000-0005-0000-0000-0000A19A0000}"/>
    <cellStyle name="Comma 4 4 7 3 2 2" xfId="35409" xr:uid="{00000000-0005-0000-0000-0000A29A0000}"/>
    <cellStyle name="Comma 4 4 7 3 2 3" xfId="35410" xr:uid="{00000000-0005-0000-0000-0000A39A0000}"/>
    <cellStyle name="Comma 4 4 7 3 3" xfId="35411" xr:uid="{00000000-0005-0000-0000-0000A49A0000}"/>
    <cellStyle name="Comma 4 4 7 3 4" xfId="35412" xr:uid="{00000000-0005-0000-0000-0000A59A0000}"/>
    <cellStyle name="Comma 4 4 7 4" xfId="35413" xr:uid="{00000000-0005-0000-0000-0000A69A0000}"/>
    <cellStyle name="Comma 4 4 7 4 2" xfId="35414" xr:uid="{00000000-0005-0000-0000-0000A79A0000}"/>
    <cellStyle name="Comma 4 4 7 4 3" xfId="35415" xr:uid="{00000000-0005-0000-0000-0000A89A0000}"/>
    <cellStyle name="Comma 4 4 7 5" xfId="35416" xr:uid="{00000000-0005-0000-0000-0000A99A0000}"/>
    <cellStyle name="Comma 4 4 7 5 2" xfId="35417" xr:uid="{00000000-0005-0000-0000-0000AA9A0000}"/>
    <cellStyle name="Comma 4 4 7 6" xfId="35418" xr:uid="{00000000-0005-0000-0000-0000AB9A0000}"/>
    <cellStyle name="Comma 4 4 7 6 2" xfId="35419" xr:uid="{00000000-0005-0000-0000-0000AC9A0000}"/>
    <cellStyle name="Comma 4 4 7 7" xfId="35420" xr:uid="{00000000-0005-0000-0000-0000AD9A0000}"/>
    <cellStyle name="Comma 4 4 8" xfId="35421" xr:uid="{00000000-0005-0000-0000-0000AE9A0000}"/>
    <cellStyle name="Comma 4 4 8 2" xfId="35422" xr:uid="{00000000-0005-0000-0000-0000AF9A0000}"/>
    <cellStyle name="Comma 4 4 8 2 2" xfId="35423" xr:uid="{00000000-0005-0000-0000-0000B09A0000}"/>
    <cellStyle name="Comma 4 4 8 2 3" xfId="35424" xr:uid="{00000000-0005-0000-0000-0000B19A0000}"/>
    <cellStyle name="Comma 4 4 8 3" xfId="35425" xr:uid="{00000000-0005-0000-0000-0000B29A0000}"/>
    <cellStyle name="Comma 4 4 8 3 2" xfId="35426" xr:uid="{00000000-0005-0000-0000-0000B39A0000}"/>
    <cellStyle name="Comma 4 4 8 4" xfId="35427" xr:uid="{00000000-0005-0000-0000-0000B49A0000}"/>
    <cellStyle name="Comma 4 4 8 4 2" xfId="35428" xr:uid="{00000000-0005-0000-0000-0000B59A0000}"/>
    <cellStyle name="Comma 4 4 8 5" xfId="35429" xr:uid="{00000000-0005-0000-0000-0000B69A0000}"/>
    <cellStyle name="Comma 4 4 9" xfId="35430" xr:uid="{00000000-0005-0000-0000-0000B79A0000}"/>
    <cellStyle name="Comma 4 4 9 2" xfId="35431" xr:uid="{00000000-0005-0000-0000-0000B89A0000}"/>
    <cellStyle name="Comma 4 4 9 2 2" xfId="35432" xr:uid="{00000000-0005-0000-0000-0000B99A0000}"/>
    <cellStyle name="Comma 4 4 9 2 3" xfId="35433" xr:uid="{00000000-0005-0000-0000-0000BA9A0000}"/>
    <cellStyle name="Comma 4 4 9 3" xfId="35434" xr:uid="{00000000-0005-0000-0000-0000BB9A0000}"/>
    <cellStyle name="Comma 4 4 9 4" xfId="35435" xr:uid="{00000000-0005-0000-0000-0000BC9A0000}"/>
    <cellStyle name="Comma 4 5" xfId="35436" xr:uid="{00000000-0005-0000-0000-0000BD9A0000}"/>
    <cellStyle name="Comma 4 5 10" xfId="35437" xr:uid="{00000000-0005-0000-0000-0000BE9A0000}"/>
    <cellStyle name="Comma 4 5 10 2" xfId="35438" xr:uid="{00000000-0005-0000-0000-0000BF9A0000}"/>
    <cellStyle name="Comma 4 5 11" xfId="35439" xr:uid="{00000000-0005-0000-0000-0000C09A0000}"/>
    <cellStyle name="Comma 4 5 11 2" xfId="35440" xr:uid="{00000000-0005-0000-0000-0000C19A0000}"/>
    <cellStyle name="Comma 4 5 12" xfId="35441" xr:uid="{00000000-0005-0000-0000-0000C29A0000}"/>
    <cellStyle name="Comma 4 5 2" xfId="35442" xr:uid="{00000000-0005-0000-0000-0000C39A0000}"/>
    <cellStyle name="Comma 4 5 2 10" xfId="35443" xr:uid="{00000000-0005-0000-0000-0000C49A0000}"/>
    <cellStyle name="Comma 4 5 2 2" xfId="35444" xr:uid="{00000000-0005-0000-0000-0000C59A0000}"/>
    <cellStyle name="Comma 4 5 2 2 2" xfId="35445" xr:uid="{00000000-0005-0000-0000-0000C69A0000}"/>
    <cellStyle name="Comma 4 5 2 2 2 2" xfId="35446" xr:uid="{00000000-0005-0000-0000-0000C79A0000}"/>
    <cellStyle name="Comma 4 5 2 2 2 2 2" xfId="35447" xr:uid="{00000000-0005-0000-0000-0000C89A0000}"/>
    <cellStyle name="Comma 4 5 2 2 2 2 2 2" xfId="35448" xr:uid="{00000000-0005-0000-0000-0000C99A0000}"/>
    <cellStyle name="Comma 4 5 2 2 2 2 2 3" xfId="35449" xr:uid="{00000000-0005-0000-0000-0000CA9A0000}"/>
    <cellStyle name="Comma 4 5 2 2 2 2 3" xfId="35450" xr:uid="{00000000-0005-0000-0000-0000CB9A0000}"/>
    <cellStyle name="Comma 4 5 2 2 2 2 4" xfId="35451" xr:uid="{00000000-0005-0000-0000-0000CC9A0000}"/>
    <cellStyle name="Comma 4 5 2 2 2 3" xfId="35452" xr:uid="{00000000-0005-0000-0000-0000CD9A0000}"/>
    <cellStyle name="Comma 4 5 2 2 2 3 2" xfId="35453" xr:uid="{00000000-0005-0000-0000-0000CE9A0000}"/>
    <cellStyle name="Comma 4 5 2 2 2 3 2 2" xfId="35454" xr:uid="{00000000-0005-0000-0000-0000CF9A0000}"/>
    <cellStyle name="Comma 4 5 2 2 2 3 2 3" xfId="35455" xr:uid="{00000000-0005-0000-0000-0000D09A0000}"/>
    <cellStyle name="Comma 4 5 2 2 2 3 3" xfId="35456" xr:uid="{00000000-0005-0000-0000-0000D19A0000}"/>
    <cellStyle name="Comma 4 5 2 2 2 3 4" xfId="35457" xr:uid="{00000000-0005-0000-0000-0000D29A0000}"/>
    <cellStyle name="Comma 4 5 2 2 2 4" xfId="35458" xr:uid="{00000000-0005-0000-0000-0000D39A0000}"/>
    <cellStyle name="Comma 4 5 2 2 2 4 2" xfId="35459" xr:uid="{00000000-0005-0000-0000-0000D49A0000}"/>
    <cellStyle name="Comma 4 5 2 2 2 4 3" xfId="35460" xr:uid="{00000000-0005-0000-0000-0000D59A0000}"/>
    <cellStyle name="Comma 4 5 2 2 2 5" xfId="35461" xr:uid="{00000000-0005-0000-0000-0000D69A0000}"/>
    <cellStyle name="Comma 4 5 2 2 2 5 2" xfId="35462" xr:uid="{00000000-0005-0000-0000-0000D79A0000}"/>
    <cellStyle name="Comma 4 5 2 2 2 6" xfId="35463" xr:uid="{00000000-0005-0000-0000-0000D89A0000}"/>
    <cellStyle name="Comma 4 5 2 2 2 6 2" xfId="35464" xr:uid="{00000000-0005-0000-0000-0000D99A0000}"/>
    <cellStyle name="Comma 4 5 2 2 2 7" xfId="35465" xr:uid="{00000000-0005-0000-0000-0000DA9A0000}"/>
    <cellStyle name="Comma 4 5 2 2 3" xfId="35466" xr:uid="{00000000-0005-0000-0000-0000DB9A0000}"/>
    <cellStyle name="Comma 4 5 2 2 3 2" xfId="35467" xr:uid="{00000000-0005-0000-0000-0000DC9A0000}"/>
    <cellStyle name="Comma 4 5 2 2 3 2 2" xfId="35468" xr:uid="{00000000-0005-0000-0000-0000DD9A0000}"/>
    <cellStyle name="Comma 4 5 2 2 3 2 3" xfId="35469" xr:uid="{00000000-0005-0000-0000-0000DE9A0000}"/>
    <cellStyle name="Comma 4 5 2 2 3 3" xfId="35470" xr:uid="{00000000-0005-0000-0000-0000DF9A0000}"/>
    <cellStyle name="Comma 4 5 2 2 3 3 2" xfId="35471" xr:uid="{00000000-0005-0000-0000-0000E09A0000}"/>
    <cellStyle name="Comma 4 5 2 2 3 4" xfId="35472" xr:uid="{00000000-0005-0000-0000-0000E19A0000}"/>
    <cellStyle name="Comma 4 5 2 2 3 4 2" xfId="35473" xr:uid="{00000000-0005-0000-0000-0000E29A0000}"/>
    <cellStyle name="Comma 4 5 2 2 3 5" xfId="35474" xr:uid="{00000000-0005-0000-0000-0000E39A0000}"/>
    <cellStyle name="Comma 4 5 2 2 4" xfId="35475" xr:uid="{00000000-0005-0000-0000-0000E49A0000}"/>
    <cellStyle name="Comma 4 5 2 2 4 2" xfId="35476" xr:uid="{00000000-0005-0000-0000-0000E59A0000}"/>
    <cellStyle name="Comma 4 5 2 2 4 2 2" xfId="35477" xr:uid="{00000000-0005-0000-0000-0000E69A0000}"/>
    <cellStyle name="Comma 4 5 2 2 4 2 3" xfId="35478" xr:uid="{00000000-0005-0000-0000-0000E79A0000}"/>
    <cellStyle name="Comma 4 5 2 2 4 3" xfId="35479" xr:uid="{00000000-0005-0000-0000-0000E89A0000}"/>
    <cellStyle name="Comma 4 5 2 2 4 4" xfId="35480" xr:uid="{00000000-0005-0000-0000-0000E99A0000}"/>
    <cellStyle name="Comma 4 5 2 2 5" xfId="35481" xr:uid="{00000000-0005-0000-0000-0000EA9A0000}"/>
    <cellStyle name="Comma 4 5 2 2 5 2" xfId="35482" xr:uid="{00000000-0005-0000-0000-0000EB9A0000}"/>
    <cellStyle name="Comma 4 5 2 2 5 3" xfId="35483" xr:uid="{00000000-0005-0000-0000-0000EC9A0000}"/>
    <cellStyle name="Comma 4 5 2 2 6" xfId="35484" xr:uid="{00000000-0005-0000-0000-0000ED9A0000}"/>
    <cellStyle name="Comma 4 5 2 2 6 2" xfId="35485" xr:uid="{00000000-0005-0000-0000-0000EE9A0000}"/>
    <cellStyle name="Comma 4 5 2 2 7" xfId="35486" xr:uid="{00000000-0005-0000-0000-0000EF9A0000}"/>
    <cellStyle name="Comma 4 5 2 2 7 2" xfId="35487" xr:uid="{00000000-0005-0000-0000-0000F09A0000}"/>
    <cellStyle name="Comma 4 5 2 2 8" xfId="35488" xr:uid="{00000000-0005-0000-0000-0000F19A0000}"/>
    <cellStyle name="Comma 4 5 2 3" xfId="35489" xr:uid="{00000000-0005-0000-0000-0000F29A0000}"/>
    <cellStyle name="Comma 4 5 2 3 2" xfId="35490" xr:uid="{00000000-0005-0000-0000-0000F39A0000}"/>
    <cellStyle name="Comma 4 5 2 3 2 2" xfId="35491" xr:uid="{00000000-0005-0000-0000-0000F49A0000}"/>
    <cellStyle name="Comma 4 5 2 3 2 2 2" xfId="35492" xr:uid="{00000000-0005-0000-0000-0000F59A0000}"/>
    <cellStyle name="Comma 4 5 2 3 2 2 2 2" xfId="35493" xr:uid="{00000000-0005-0000-0000-0000F69A0000}"/>
    <cellStyle name="Comma 4 5 2 3 2 2 2 3" xfId="35494" xr:uid="{00000000-0005-0000-0000-0000F79A0000}"/>
    <cellStyle name="Comma 4 5 2 3 2 2 3" xfId="35495" xr:uid="{00000000-0005-0000-0000-0000F89A0000}"/>
    <cellStyle name="Comma 4 5 2 3 2 2 4" xfId="35496" xr:uid="{00000000-0005-0000-0000-0000F99A0000}"/>
    <cellStyle name="Comma 4 5 2 3 2 3" xfId="35497" xr:uid="{00000000-0005-0000-0000-0000FA9A0000}"/>
    <cellStyle name="Comma 4 5 2 3 2 3 2" xfId="35498" xr:uid="{00000000-0005-0000-0000-0000FB9A0000}"/>
    <cellStyle name="Comma 4 5 2 3 2 3 2 2" xfId="35499" xr:uid="{00000000-0005-0000-0000-0000FC9A0000}"/>
    <cellStyle name="Comma 4 5 2 3 2 3 2 3" xfId="35500" xr:uid="{00000000-0005-0000-0000-0000FD9A0000}"/>
    <cellStyle name="Comma 4 5 2 3 2 3 3" xfId="35501" xr:uid="{00000000-0005-0000-0000-0000FE9A0000}"/>
    <cellStyle name="Comma 4 5 2 3 2 3 4" xfId="35502" xr:uid="{00000000-0005-0000-0000-0000FF9A0000}"/>
    <cellStyle name="Comma 4 5 2 3 2 4" xfId="35503" xr:uid="{00000000-0005-0000-0000-0000009B0000}"/>
    <cellStyle name="Comma 4 5 2 3 2 4 2" xfId="35504" xr:uid="{00000000-0005-0000-0000-0000019B0000}"/>
    <cellStyle name="Comma 4 5 2 3 2 4 3" xfId="35505" xr:uid="{00000000-0005-0000-0000-0000029B0000}"/>
    <cellStyle name="Comma 4 5 2 3 2 5" xfId="35506" xr:uid="{00000000-0005-0000-0000-0000039B0000}"/>
    <cellStyle name="Comma 4 5 2 3 2 5 2" xfId="35507" xr:uid="{00000000-0005-0000-0000-0000049B0000}"/>
    <cellStyle name="Comma 4 5 2 3 2 6" xfId="35508" xr:uid="{00000000-0005-0000-0000-0000059B0000}"/>
    <cellStyle name="Comma 4 5 2 3 2 6 2" xfId="35509" xr:uid="{00000000-0005-0000-0000-0000069B0000}"/>
    <cellStyle name="Comma 4 5 2 3 2 7" xfId="35510" xr:uid="{00000000-0005-0000-0000-0000079B0000}"/>
    <cellStyle name="Comma 4 5 2 3 3" xfId="35511" xr:uid="{00000000-0005-0000-0000-0000089B0000}"/>
    <cellStyle name="Comma 4 5 2 3 3 2" xfId="35512" xr:uid="{00000000-0005-0000-0000-0000099B0000}"/>
    <cellStyle name="Comma 4 5 2 3 3 2 2" xfId="35513" xr:uid="{00000000-0005-0000-0000-00000A9B0000}"/>
    <cellStyle name="Comma 4 5 2 3 3 2 3" xfId="35514" xr:uid="{00000000-0005-0000-0000-00000B9B0000}"/>
    <cellStyle name="Comma 4 5 2 3 3 3" xfId="35515" xr:uid="{00000000-0005-0000-0000-00000C9B0000}"/>
    <cellStyle name="Comma 4 5 2 3 3 3 2" xfId="35516" xr:uid="{00000000-0005-0000-0000-00000D9B0000}"/>
    <cellStyle name="Comma 4 5 2 3 3 4" xfId="35517" xr:uid="{00000000-0005-0000-0000-00000E9B0000}"/>
    <cellStyle name="Comma 4 5 2 3 3 4 2" xfId="35518" xr:uid="{00000000-0005-0000-0000-00000F9B0000}"/>
    <cellStyle name="Comma 4 5 2 3 3 5" xfId="35519" xr:uid="{00000000-0005-0000-0000-0000109B0000}"/>
    <cellStyle name="Comma 4 5 2 3 4" xfId="35520" xr:uid="{00000000-0005-0000-0000-0000119B0000}"/>
    <cellStyle name="Comma 4 5 2 3 4 2" xfId="35521" xr:uid="{00000000-0005-0000-0000-0000129B0000}"/>
    <cellStyle name="Comma 4 5 2 3 4 2 2" xfId="35522" xr:uid="{00000000-0005-0000-0000-0000139B0000}"/>
    <cellStyle name="Comma 4 5 2 3 4 2 3" xfId="35523" xr:uid="{00000000-0005-0000-0000-0000149B0000}"/>
    <cellStyle name="Comma 4 5 2 3 4 3" xfId="35524" xr:uid="{00000000-0005-0000-0000-0000159B0000}"/>
    <cellStyle name="Comma 4 5 2 3 4 4" xfId="35525" xr:uid="{00000000-0005-0000-0000-0000169B0000}"/>
    <cellStyle name="Comma 4 5 2 3 5" xfId="35526" xr:uid="{00000000-0005-0000-0000-0000179B0000}"/>
    <cellStyle name="Comma 4 5 2 3 5 2" xfId="35527" xr:uid="{00000000-0005-0000-0000-0000189B0000}"/>
    <cellStyle name="Comma 4 5 2 3 5 3" xfId="35528" xr:uid="{00000000-0005-0000-0000-0000199B0000}"/>
    <cellStyle name="Comma 4 5 2 3 6" xfId="35529" xr:uid="{00000000-0005-0000-0000-00001A9B0000}"/>
    <cellStyle name="Comma 4 5 2 3 6 2" xfId="35530" xr:uid="{00000000-0005-0000-0000-00001B9B0000}"/>
    <cellStyle name="Comma 4 5 2 3 7" xfId="35531" xr:uid="{00000000-0005-0000-0000-00001C9B0000}"/>
    <cellStyle name="Comma 4 5 2 3 7 2" xfId="35532" xr:uid="{00000000-0005-0000-0000-00001D9B0000}"/>
    <cellStyle name="Comma 4 5 2 3 8" xfId="35533" xr:uid="{00000000-0005-0000-0000-00001E9B0000}"/>
    <cellStyle name="Comma 4 5 2 4" xfId="35534" xr:uid="{00000000-0005-0000-0000-00001F9B0000}"/>
    <cellStyle name="Comma 4 5 2 4 2" xfId="35535" xr:uid="{00000000-0005-0000-0000-0000209B0000}"/>
    <cellStyle name="Comma 4 5 2 4 2 2" xfId="35536" xr:uid="{00000000-0005-0000-0000-0000219B0000}"/>
    <cellStyle name="Comma 4 5 2 4 2 2 2" xfId="35537" xr:uid="{00000000-0005-0000-0000-0000229B0000}"/>
    <cellStyle name="Comma 4 5 2 4 2 2 3" xfId="35538" xr:uid="{00000000-0005-0000-0000-0000239B0000}"/>
    <cellStyle name="Comma 4 5 2 4 2 3" xfId="35539" xr:uid="{00000000-0005-0000-0000-0000249B0000}"/>
    <cellStyle name="Comma 4 5 2 4 2 4" xfId="35540" xr:uid="{00000000-0005-0000-0000-0000259B0000}"/>
    <cellStyle name="Comma 4 5 2 4 3" xfId="35541" xr:uid="{00000000-0005-0000-0000-0000269B0000}"/>
    <cellStyle name="Comma 4 5 2 4 3 2" xfId="35542" xr:uid="{00000000-0005-0000-0000-0000279B0000}"/>
    <cellStyle name="Comma 4 5 2 4 3 2 2" xfId="35543" xr:uid="{00000000-0005-0000-0000-0000289B0000}"/>
    <cellStyle name="Comma 4 5 2 4 3 2 3" xfId="35544" xr:uid="{00000000-0005-0000-0000-0000299B0000}"/>
    <cellStyle name="Comma 4 5 2 4 3 3" xfId="35545" xr:uid="{00000000-0005-0000-0000-00002A9B0000}"/>
    <cellStyle name="Comma 4 5 2 4 3 4" xfId="35546" xr:uid="{00000000-0005-0000-0000-00002B9B0000}"/>
    <cellStyle name="Comma 4 5 2 4 4" xfId="35547" xr:uid="{00000000-0005-0000-0000-00002C9B0000}"/>
    <cellStyle name="Comma 4 5 2 4 4 2" xfId="35548" xr:uid="{00000000-0005-0000-0000-00002D9B0000}"/>
    <cellStyle name="Comma 4 5 2 4 4 3" xfId="35549" xr:uid="{00000000-0005-0000-0000-00002E9B0000}"/>
    <cellStyle name="Comma 4 5 2 4 5" xfId="35550" xr:uid="{00000000-0005-0000-0000-00002F9B0000}"/>
    <cellStyle name="Comma 4 5 2 4 5 2" xfId="35551" xr:uid="{00000000-0005-0000-0000-0000309B0000}"/>
    <cellStyle name="Comma 4 5 2 4 6" xfId="35552" xr:uid="{00000000-0005-0000-0000-0000319B0000}"/>
    <cellStyle name="Comma 4 5 2 4 6 2" xfId="35553" xr:uid="{00000000-0005-0000-0000-0000329B0000}"/>
    <cellStyle name="Comma 4 5 2 4 7" xfId="35554" xr:uid="{00000000-0005-0000-0000-0000339B0000}"/>
    <cellStyle name="Comma 4 5 2 5" xfId="35555" xr:uid="{00000000-0005-0000-0000-0000349B0000}"/>
    <cellStyle name="Comma 4 5 2 5 2" xfId="35556" xr:uid="{00000000-0005-0000-0000-0000359B0000}"/>
    <cellStyle name="Comma 4 5 2 5 2 2" xfId="35557" xr:uid="{00000000-0005-0000-0000-0000369B0000}"/>
    <cellStyle name="Comma 4 5 2 5 2 3" xfId="35558" xr:uid="{00000000-0005-0000-0000-0000379B0000}"/>
    <cellStyle name="Comma 4 5 2 5 3" xfId="35559" xr:uid="{00000000-0005-0000-0000-0000389B0000}"/>
    <cellStyle name="Comma 4 5 2 5 3 2" xfId="35560" xr:uid="{00000000-0005-0000-0000-0000399B0000}"/>
    <cellStyle name="Comma 4 5 2 5 4" xfId="35561" xr:uid="{00000000-0005-0000-0000-00003A9B0000}"/>
    <cellStyle name="Comma 4 5 2 5 4 2" xfId="35562" xr:uid="{00000000-0005-0000-0000-00003B9B0000}"/>
    <cellStyle name="Comma 4 5 2 5 5" xfId="35563" xr:uid="{00000000-0005-0000-0000-00003C9B0000}"/>
    <cellStyle name="Comma 4 5 2 6" xfId="35564" xr:uid="{00000000-0005-0000-0000-00003D9B0000}"/>
    <cellStyle name="Comma 4 5 2 6 2" xfId="35565" xr:uid="{00000000-0005-0000-0000-00003E9B0000}"/>
    <cellStyle name="Comma 4 5 2 6 2 2" xfId="35566" xr:uid="{00000000-0005-0000-0000-00003F9B0000}"/>
    <cellStyle name="Comma 4 5 2 6 2 3" xfId="35567" xr:uid="{00000000-0005-0000-0000-0000409B0000}"/>
    <cellStyle name="Comma 4 5 2 6 3" xfId="35568" xr:uid="{00000000-0005-0000-0000-0000419B0000}"/>
    <cellStyle name="Comma 4 5 2 6 4" xfId="35569" xr:uid="{00000000-0005-0000-0000-0000429B0000}"/>
    <cellStyle name="Comma 4 5 2 7" xfId="35570" xr:uid="{00000000-0005-0000-0000-0000439B0000}"/>
    <cellStyle name="Comma 4 5 2 7 2" xfId="35571" xr:uid="{00000000-0005-0000-0000-0000449B0000}"/>
    <cellStyle name="Comma 4 5 2 7 3" xfId="35572" xr:uid="{00000000-0005-0000-0000-0000459B0000}"/>
    <cellStyle name="Comma 4 5 2 8" xfId="35573" xr:uid="{00000000-0005-0000-0000-0000469B0000}"/>
    <cellStyle name="Comma 4 5 2 8 2" xfId="35574" xr:uid="{00000000-0005-0000-0000-0000479B0000}"/>
    <cellStyle name="Comma 4 5 2 9" xfId="35575" xr:uid="{00000000-0005-0000-0000-0000489B0000}"/>
    <cellStyle name="Comma 4 5 2 9 2" xfId="35576" xr:uid="{00000000-0005-0000-0000-0000499B0000}"/>
    <cellStyle name="Comma 4 5 3" xfId="35577" xr:uid="{00000000-0005-0000-0000-00004A9B0000}"/>
    <cellStyle name="Comma 4 5 3 10" xfId="35578" xr:uid="{00000000-0005-0000-0000-00004B9B0000}"/>
    <cellStyle name="Comma 4 5 3 2" xfId="35579" xr:uid="{00000000-0005-0000-0000-00004C9B0000}"/>
    <cellStyle name="Comma 4 5 3 2 2" xfId="35580" xr:uid="{00000000-0005-0000-0000-00004D9B0000}"/>
    <cellStyle name="Comma 4 5 3 2 2 2" xfId="35581" xr:uid="{00000000-0005-0000-0000-00004E9B0000}"/>
    <cellStyle name="Comma 4 5 3 2 2 2 2" xfId="35582" xr:uid="{00000000-0005-0000-0000-00004F9B0000}"/>
    <cellStyle name="Comma 4 5 3 2 2 2 2 2" xfId="35583" xr:uid="{00000000-0005-0000-0000-0000509B0000}"/>
    <cellStyle name="Comma 4 5 3 2 2 2 2 3" xfId="35584" xr:uid="{00000000-0005-0000-0000-0000519B0000}"/>
    <cellStyle name="Comma 4 5 3 2 2 2 3" xfId="35585" xr:uid="{00000000-0005-0000-0000-0000529B0000}"/>
    <cellStyle name="Comma 4 5 3 2 2 2 4" xfId="35586" xr:uid="{00000000-0005-0000-0000-0000539B0000}"/>
    <cellStyle name="Comma 4 5 3 2 2 3" xfId="35587" xr:uid="{00000000-0005-0000-0000-0000549B0000}"/>
    <cellStyle name="Comma 4 5 3 2 2 3 2" xfId="35588" xr:uid="{00000000-0005-0000-0000-0000559B0000}"/>
    <cellStyle name="Comma 4 5 3 2 2 3 2 2" xfId="35589" xr:uid="{00000000-0005-0000-0000-0000569B0000}"/>
    <cellStyle name="Comma 4 5 3 2 2 3 2 3" xfId="35590" xr:uid="{00000000-0005-0000-0000-0000579B0000}"/>
    <cellStyle name="Comma 4 5 3 2 2 3 3" xfId="35591" xr:uid="{00000000-0005-0000-0000-0000589B0000}"/>
    <cellStyle name="Comma 4 5 3 2 2 3 4" xfId="35592" xr:uid="{00000000-0005-0000-0000-0000599B0000}"/>
    <cellStyle name="Comma 4 5 3 2 2 4" xfId="35593" xr:uid="{00000000-0005-0000-0000-00005A9B0000}"/>
    <cellStyle name="Comma 4 5 3 2 2 4 2" xfId="35594" xr:uid="{00000000-0005-0000-0000-00005B9B0000}"/>
    <cellStyle name="Comma 4 5 3 2 2 4 3" xfId="35595" xr:uid="{00000000-0005-0000-0000-00005C9B0000}"/>
    <cellStyle name="Comma 4 5 3 2 2 5" xfId="35596" xr:uid="{00000000-0005-0000-0000-00005D9B0000}"/>
    <cellStyle name="Comma 4 5 3 2 2 5 2" xfId="35597" xr:uid="{00000000-0005-0000-0000-00005E9B0000}"/>
    <cellStyle name="Comma 4 5 3 2 2 6" xfId="35598" xr:uid="{00000000-0005-0000-0000-00005F9B0000}"/>
    <cellStyle name="Comma 4 5 3 2 2 6 2" xfId="35599" xr:uid="{00000000-0005-0000-0000-0000609B0000}"/>
    <cellStyle name="Comma 4 5 3 2 2 7" xfId="35600" xr:uid="{00000000-0005-0000-0000-0000619B0000}"/>
    <cellStyle name="Comma 4 5 3 2 3" xfId="35601" xr:uid="{00000000-0005-0000-0000-0000629B0000}"/>
    <cellStyle name="Comma 4 5 3 2 3 2" xfId="35602" xr:uid="{00000000-0005-0000-0000-0000639B0000}"/>
    <cellStyle name="Comma 4 5 3 2 3 2 2" xfId="35603" xr:uid="{00000000-0005-0000-0000-0000649B0000}"/>
    <cellStyle name="Comma 4 5 3 2 3 2 3" xfId="35604" xr:uid="{00000000-0005-0000-0000-0000659B0000}"/>
    <cellStyle name="Comma 4 5 3 2 3 3" xfId="35605" xr:uid="{00000000-0005-0000-0000-0000669B0000}"/>
    <cellStyle name="Comma 4 5 3 2 3 3 2" xfId="35606" xr:uid="{00000000-0005-0000-0000-0000679B0000}"/>
    <cellStyle name="Comma 4 5 3 2 3 4" xfId="35607" xr:uid="{00000000-0005-0000-0000-0000689B0000}"/>
    <cellStyle name="Comma 4 5 3 2 3 4 2" xfId="35608" xr:uid="{00000000-0005-0000-0000-0000699B0000}"/>
    <cellStyle name="Comma 4 5 3 2 3 5" xfId="35609" xr:uid="{00000000-0005-0000-0000-00006A9B0000}"/>
    <cellStyle name="Comma 4 5 3 2 4" xfId="35610" xr:uid="{00000000-0005-0000-0000-00006B9B0000}"/>
    <cellStyle name="Comma 4 5 3 2 4 2" xfId="35611" xr:uid="{00000000-0005-0000-0000-00006C9B0000}"/>
    <cellStyle name="Comma 4 5 3 2 4 2 2" xfId="35612" xr:uid="{00000000-0005-0000-0000-00006D9B0000}"/>
    <cellStyle name="Comma 4 5 3 2 4 2 3" xfId="35613" xr:uid="{00000000-0005-0000-0000-00006E9B0000}"/>
    <cellStyle name="Comma 4 5 3 2 4 3" xfId="35614" xr:uid="{00000000-0005-0000-0000-00006F9B0000}"/>
    <cellStyle name="Comma 4 5 3 2 4 4" xfId="35615" xr:uid="{00000000-0005-0000-0000-0000709B0000}"/>
    <cellStyle name="Comma 4 5 3 2 5" xfId="35616" xr:uid="{00000000-0005-0000-0000-0000719B0000}"/>
    <cellStyle name="Comma 4 5 3 2 5 2" xfId="35617" xr:uid="{00000000-0005-0000-0000-0000729B0000}"/>
    <cellStyle name="Comma 4 5 3 2 5 3" xfId="35618" xr:uid="{00000000-0005-0000-0000-0000739B0000}"/>
    <cellStyle name="Comma 4 5 3 2 6" xfId="35619" xr:uid="{00000000-0005-0000-0000-0000749B0000}"/>
    <cellStyle name="Comma 4 5 3 2 6 2" xfId="35620" xr:uid="{00000000-0005-0000-0000-0000759B0000}"/>
    <cellStyle name="Comma 4 5 3 2 7" xfId="35621" xr:uid="{00000000-0005-0000-0000-0000769B0000}"/>
    <cellStyle name="Comma 4 5 3 2 7 2" xfId="35622" xr:uid="{00000000-0005-0000-0000-0000779B0000}"/>
    <cellStyle name="Comma 4 5 3 2 8" xfId="35623" xr:uid="{00000000-0005-0000-0000-0000789B0000}"/>
    <cellStyle name="Comma 4 5 3 3" xfId="35624" xr:uid="{00000000-0005-0000-0000-0000799B0000}"/>
    <cellStyle name="Comma 4 5 3 3 2" xfId="35625" xr:uid="{00000000-0005-0000-0000-00007A9B0000}"/>
    <cellStyle name="Comma 4 5 3 3 2 2" xfId="35626" xr:uid="{00000000-0005-0000-0000-00007B9B0000}"/>
    <cellStyle name="Comma 4 5 3 3 2 2 2" xfId="35627" xr:uid="{00000000-0005-0000-0000-00007C9B0000}"/>
    <cellStyle name="Comma 4 5 3 3 2 2 2 2" xfId="35628" xr:uid="{00000000-0005-0000-0000-00007D9B0000}"/>
    <cellStyle name="Comma 4 5 3 3 2 2 2 3" xfId="35629" xr:uid="{00000000-0005-0000-0000-00007E9B0000}"/>
    <cellStyle name="Comma 4 5 3 3 2 2 3" xfId="35630" xr:uid="{00000000-0005-0000-0000-00007F9B0000}"/>
    <cellStyle name="Comma 4 5 3 3 2 2 4" xfId="35631" xr:uid="{00000000-0005-0000-0000-0000809B0000}"/>
    <cellStyle name="Comma 4 5 3 3 2 3" xfId="35632" xr:uid="{00000000-0005-0000-0000-0000819B0000}"/>
    <cellStyle name="Comma 4 5 3 3 2 3 2" xfId="35633" xr:uid="{00000000-0005-0000-0000-0000829B0000}"/>
    <cellStyle name="Comma 4 5 3 3 2 3 2 2" xfId="35634" xr:uid="{00000000-0005-0000-0000-0000839B0000}"/>
    <cellStyle name="Comma 4 5 3 3 2 3 2 3" xfId="35635" xr:uid="{00000000-0005-0000-0000-0000849B0000}"/>
    <cellStyle name="Comma 4 5 3 3 2 3 3" xfId="35636" xr:uid="{00000000-0005-0000-0000-0000859B0000}"/>
    <cellStyle name="Comma 4 5 3 3 2 3 4" xfId="35637" xr:uid="{00000000-0005-0000-0000-0000869B0000}"/>
    <cellStyle name="Comma 4 5 3 3 2 4" xfId="35638" xr:uid="{00000000-0005-0000-0000-0000879B0000}"/>
    <cellStyle name="Comma 4 5 3 3 2 4 2" xfId="35639" xr:uid="{00000000-0005-0000-0000-0000889B0000}"/>
    <cellStyle name="Comma 4 5 3 3 2 4 3" xfId="35640" xr:uid="{00000000-0005-0000-0000-0000899B0000}"/>
    <cellStyle name="Comma 4 5 3 3 2 5" xfId="35641" xr:uid="{00000000-0005-0000-0000-00008A9B0000}"/>
    <cellStyle name="Comma 4 5 3 3 2 5 2" xfId="35642" xr:uid="{00000000-0005-0000-0000-00008B9B0000}"/>
    <cellStyle name="Comma 4 5 3 3 2 6" xfId="35643" xr:uid="{00000000-0005-0000-0000-00008C9B0000}"/>
    <cellStyle name="Comma 4 5 3 3 2 6 2" xfId="35644" xr:uid="{00000000-0005-0000-0000-00008D9B0000}"/>
    <cellStyle name="Comma 4 5 3 3 2 7" xfId="35645" xr:uid="{00000000-0005-0000-0000-00008E9B0000}"/>
    <cellStyle name="Comma 4 5 3 3 3" xfId="35646" xr:uid="{00000000-0005-0000-0000-00008F9B0000}"/>
    <cellStyle name="Comma 4 5 3 3 3 2" xfId="35647" xr:uid="{00000000-0005-0000-0000-0000909B0000}"/>
    <cellStyle name="Comma 4 5 3 3 3 2 2" xfId="35648" xr:uid="{00000000-0005-0000-0000-0000919B0000}"/>
    <cellStyle name="Comma 4 5 3 3 3 2 3" xfId="35649" xr:uid="{00000000-0005-0000-0000-0000929B0000}"/>
    <cellStyle name="Comma 4 5 3 3 3 3" xfId="35650" xr:uid="{00000000-0005-0000-0000-0000939B0000}"/>
    <cellStyle name="Comma 4 5 3 3 3 3 2" xfId="35651" xr:uid="{00000000-0005-0000-0000-0000949B0000}"/>
    <cellStyle name="Comma 4 5 3 3 3 4" xfId="35652" xr:uid="{00000000-0005-0000-0000-0000959B0000}"/>
    <cellStyle name="Comma 4 5 3 3 3 4 2" xfId="35653" xr:uid="{00000000-0005-0000-0000-0000969B0000}"/>
    <cellStyle name="Comma 4 5 3 3 3 5" xfId="35654" xr:uid="{00000000-0005-0000-0000-0000979B0000}"/>
    <cellStyle name="Comma 4 5 3 3 4" xfId="35655" xr:uid="{00000000-0005-0000-0000-0000989B0000}"/>
    <cellStyle name="Comma 4 5 3 3 4 2" xfId="35656" xr:uid="{00000000-0005-0000-0000-0000999B0000}"/>
    <cellStyle name="Comma 4 5 3 3 4 2 2" xfId="35657" xr:uid="{00000000-0005-0000-0000-00009A9B0000}"/>
    <cellStyle name="Comma 4 5 3 3 4 2 3" xfId="35658" xr:uid="{00000000-0005-0000-0000-00009B9B0000}"/>
    <cellStyle name="Comma 4 5 3 3 4 3" xfId="35659" xr:uid="{00000000-0005-0000-0000-00009C9B0000}"/>
    <cellStyle name="Comma 4 5 3 3 4 4" xfId="35660" xr:uid="{00000000-0005-0000-0000-00009D9B0000}"/>
    <cellStyle name="Comma 4 5 3 3 5" xfId="35661" xr:uid="{00000000-0005-0000-0000-00009E9B0000}"/>
    <cellStyle name="Comma 4 5 3 3 5 2" xfId="35662" xr:uid="{00000000-0005-0000-0000-00009F9B0000}"/>
    <cellStyle name="Comma 4 5 3 3 5 3" xfId="35663" xr:uid="{00000000-0005-0000-0000-0000A09B0000}"/>
    <cellStyle name="Comma 4 5 3 3 6" xfId="35664" xr:uid="{00000000-0005-0000-0000-0000A19B0000}"/>
    <cellStyle name="Comma 4 5 3 3 6 2" xfId="35665" xr:uid="{00000000-0005-0000-0000-0000A29B0000}"/>
    <cellStyle name="Comma 4 5 3 3 7" xfId="35666" xr:uid="{00000000-0005-0000-0000-0000A39B0000}"/>
    <cellStyle name="Comma 4 5 3 3 7 2" xfId="35667" xr:uid="{00000000-0005-0000-0000-0000A49B0000}"/>
    <cellStyle name="Comma 4 5 3 3 8" xfId="35668" xr:uid="{00000000-0005-0000-0000-0000A59B0000}"/>
    <cellStyle name="Comma 4 5 3 4" xfId="35669" xr:uid="{00000000-0005-0000-0000-0000A69B0000}"/>
    <cellStyle name="Comma 4 5 3 4 2" xfId="35670" xr:uid="{00000000-0005-0000-0000-0000A79B0000}"/>
    <cellStyle name="Comma 4 5 3 4 2 2" xfId="35671" xr:uid="{00000000-0005-0000-0000-0000A89B0000}"/>
    <cellStyle name="Comma 4 5 3 4 2 2 2" xfId="35672" xr:uid="{00000000-0005-0000-0000-0000A99B0000}"/>
    <cellStyle name="Comma 4 5 3 4 2 2 3" xfId="35673" xr:uid="{00000000-0005-0000-0000-0000AA9B0000}"/>
    <cellStyle name="Comma 4 5 3 4 2 3" xfId="35674" xr:uid="{00000000-0005-0000-0000-0000AB9B0000}"/>
    <cellStyle name="Comma 4 5 3 4 2 4" xfId="35675" xr:uid="{00000000-0005-0000-0000-0000AC9B0000}"/>
    <cellStyle name="Comma 4 5 3 4 3" xfId="35676" xr:uid="{00000000-0005-0000-0000-0000AD9B0000}"/>
    <cellStyle name="Comma 4 5 3 4 3 2" xfId="35677" xr:uid="{00000000-0005-0000-0000-0000AE9B0000}"/>
    <cellStyle name="Comma 4 5 3 4 3 2 2" xfId="35678" xr:uid="{00000000-0005-0000-0000-0000AF9B0000}"/>
    <cellStyle name="Comma 4 5 3 4 3 2 3" xfId="35679" xr:uid="{00000000-0005-0000-0000-0000B09B0000}"/>
    <cellStyle name="Comma 4 5 3 4 3 3" xfId="35680" xr:uid="{00000000-0005-0000-0000-0000B19B0000}"/>
    <cellStyle name="Comma 4 5 3 4 3 4" xfId="35681" xr:uid="{00000000-0005-0000-0000-0000B29B0000}"/>
    <cellStyle name="Comma 4 5 3 4 4" xfId="35682" xr:uid="{00000000-0005-0000-0000-0000B39B0000}"/>
    <cellStyle name="Comma 4 5 3 4 4 2" xfId="35683" xr:uid="{00000000-0005-0000-0000-0000B49B0000}"/>
    <cellStyle name="Comma 4 5 3 4 4 3" xfId="35684" xr:uid="{00000000-0005-0000-0000-0000B59B0000}"/>
    <cellStyle name="Comma 4 5 3 4 5" xfId="35685" xr:uid="{00000000-0005-0000-0000-0000B69B0000}"/>
    <cellStyle name="Comma 4 5 3 4 5 2" xfId="35686" xr:uid="{00000000-0005-0000-0000-0000B79B0000}"/>
    <cellStyle name="Comma 4 5 3 4 6" xfId="35687" xr:uid="{00000000-0005-0000-0000-0000B89B0000}"/>
    <cellStyle name="Comma 4 5 3 4 6 2" xfId="35688" xr:uid="{00000000-0005-0000-0000-0000B99B0000}"/>
    <cellStyle name="Comma 4 5 3 4 7" xfId="35689" xr:uid="{00000000-0005-0000-0000-0000BA9B0000}"/>
    <cellStyle name="Comma 4 5 3 5" xfId="35690" xr:uid="{00000000-0005-0000-0000-0000BB9B0000}"/>
    <cellStyle name="Comma 4 5 3 5 2" xfId="35691" xr:uid="{00000000-0005-0000-0000-0000BC9B0000}"/>
    <cellStyle name="Comma 4 5 3 5 2 2" xfId="35692" xr:uid="{00000000-0005-0000-0000-0000BD9B0000}"/>
    <cellStyle name="Comma 4 5 3 5 2 3" xfId="35693" xr:uid="{00000000-0005-0000-0000-0000BE9B0000}"/>
    <cellStyle name="Comma 4 5 3 5 3" xfId="35694" xr:uid="{00000000-0005-0000-0000-0000BF9B0000}"/>
    <cellStyle name="Comma 4 5 3 5 3 2" xfId="35695" xr:uid="{00000000-0005-0000-0000-0000C09B0000}"/>
    <cellStyle name="Comma 4 5 3 5 4" xfId="35696" xr:uid="{00000000-0005-0000-0000-0000C19B0000}"/>
    <cellStyle name="Comma 4 5 3 5 4 2" xfId="35697" xr:uid="{00000000-0005-0000-0000-0000C29B0000}"/>
    <cellStyle name="Comma 4 5 3 5 5" xfId="35698" xr:uid="{00000000-0005-0000-0000-0000C39B0000}"/>
    <cellStyle name="Comma 4 5 3 6" xfId="35699" xr:uid="{00000000-0005-0000-0000-0000C49B0000}"/>
    <cellStyle name="Comma 4 5 3 6 2" xfId="35700" xr:uid="{00000000-0005-0000-0000-0000C59B0000}"/>
    <cellStyle name="Comma 4 5 3 6 2 2" xfId="35701" xr:uid="{00000000-0005-0000-0000-0000C69B0000}"/>
    <cellStyle name="Comma 4 5 3 6 2 3" xfId="35702" xr:uid="{00000000-0005-0000-0000-0000C79B0000}"/>
    <cellStyle name="Comma 4 5 3 6 3" xfId="35703" xr:uid="{00000000-0005-0000-0000-0000C89B0000}"/>
    <cellStyle name="Comma 4 5 3 6 4" xfId="35704" xr:uid="{00000000-0005-0000-0000-0000C99B0000}"/>
    <cellStyle name="Comma 4 5 3 7" xfId="35705" xr:uid="{00000000-0005-0000-0000-0000CA9B0000}"/>
    <cellStyle name="Comma 4 5 3 7 2" xfId="35706" xr:uid="{00000000-0005-0000-0000-0000CB9B0000}"/>
    <cellStyle name="Comma 4 5 3 7 3" xfId="35707" xr:uid="{00000000-0005-0000-0000-0000CC9B0000}"/>
    <cellStyle name="Comma 4 5 3 8" xfId="35708" xr:uid="{00000000-0005-0000-0000-0000CD9B0000}"/>
    <cellStyle name="Comma 4 5 3 8 2" xfId="35709" xr:uid="{00000000-0005-0000-0000-0000CE9B0000}"/>
    <cellStyle name="Comma 4 5 3 9" xfId="35710" xr:uid="{00000000-0005-0000-0000-0000CF9B0000}"/>
    <cellStyle name="Comma 4 5 3 9 2" xfId="35711" xr:uid="{00000000-0005-0000-0000-0000D09B0000}"/>
    <cellStyle name="Comma 4 5 4" xfId="35712" xr:uid="{00000000-0005-0000-0000-0000D19B0000}"/>
    <cellStyle name="Comma 4 5 4 2" xfId="35713" xr:uid="{00000000-0005-0000-0000-0000D29B0000}"/>
    <cellStyle name="Comma 4 5 4 2 2" xfId="35714" xr:uid="{00000000-0005-0000-0000-0000D39B0000}"/>
    <cellStyle name="Comma 4 5 4 2 2 2" xfId="35715" xr:uid="{00000000-0005-0000-0000-0000D49B0000}"/>
    <cellStyle name="Comma 4 5 4 2 2 2 2" xfId="35716" xr:uid="{00000000-0005-0000-0000-0000D59B0000}"/>
    <cellStyle name="Comma 4 5 4 2 2 2 3" xfId="35717" xr:uid="{00000000-0005-0000-0000-0000D69B0000}"/>
    <cellStyle name="Comma 4 5 4 2 2 3" xfId="35718" xr:uid="{00000000-0005-0000-0000-0000D79B0000}"/>
    <cellStyle name="Comma 4 5 4 2 2 4" xfId="35719" xr:uid="{00000000-0005-0000-0000-0000D89B0000}"/>
    <cellStyle name="Comma 4 5 4 2 3" xfId="35720" xr:uid="{00000000-0005-0000-0000-0000D99B0000}"/>
    <cellStyle name="Comma 4 5 4 2 3 2" xfId="35721" xr:uid="{00000000-0005-0000-0000-0000DA9B0000}"/>
    <cellStyle name="Comma 4 5 4 2 3 2 2" xfId="35722" xr:uid="{00000000-0005-0000-0000-0000DB9B0000}"/>
    <cellStyle name="Comma 4 5 4 2 3 2 3" xfId="35723" xr:uid="{00000000-0005-0000-0000-0000DC9B0000}"/>
    <cellStyle name="Comma 4 5 4 2 3 3" xfId="35724" xr:uid="{00000000-0005-0000-0000-0000DD9B0000}"/>
    <cellStyle name="Comma 4 5 4 2 3 4" xfId="35725" xr:uid="{00000000-0005-0000-0000-0000DE9B0000}"/>
    <cellStyle name="Comma 4 5 4 2 4" xfId="35726" xr:uid="{00000000-0005-0000-0000-0000DF9B0000}"/>
    <cellStyle name="Comma 4 5 4 2 4 2" xfId="35727" xr:uid="{00000000-0005-0000-0000-0000E09B0000}"/>
    <cellStyle name="Comma 4 5 4 2 4 3" xfId="35728" xr:uid="{00000000-0005-0000-0000-0000E19B0000}"/>
    <cellStyle name="Comma 4 5 4 2 5" xfId="35729" xr:uid="{00000000-0005-0000-0000-0000E29B0000}"/>
    <cellStyle name="Comma 4 5 4 2 5 2" xfId="35730" xr:uid="{00000000-0005-0000-0000-0000E39B0000}"/>
    <cellStyle name="Comma 4 5 4 2 6" xfId="35731" xr:uid="{00000000-0005-0000-0000-0000E49B0000}"/>
    <cellStyle name="Comma 4 5 4 2 6 2" xfId="35732" xr:uid="{00000000-0005-0000-0000-0000E59B0000}"/>
    <cellStyle name="Comma 4 5 4 2 7" xfId="35733" xr:uid="{00000000-0005-0000-0000-0000E69B0000}"/>
    <cellStyle name="Comma 4 5 4 3" xfId="35734" xr:uid="{00000000-0005-0000-0000-0000E79B0000}"/>
    <cellStyle name="Comma 4 5 4 3 2" xfId="35735" xr:uid="{00000000-0005-0000-0000-0000E89B0000}"/>
    <cellStyle name="Comma 4 5 4 3 2 2" xfId="35736" xr:uid="{00000000-0005-0000-0000-0000E99B0000}"/>
    <cellStyle name="Comma 4 5 4 3 2 3" xfId="35737" xr:uid="{00000000-0005-0000-0000-0000EA9B0000}"/>
    <cellStyle name="Comma 4 5 4 3 3" xfId="35738" xr:uid="{00000000-0005-0000-0000-0000EB9B0000}"/>
    <cellStyle name="Comma 4 5 4 3 3 2" xfId="35739" xr:uid="{00000000-0005-0000-0000-0000EC9B0000}"/>
    <cellStyle name="Comma 4 5 4 3 4" xfId="35740" xr:uid="{00000000-0005-0000-0000-0000ED9B0000}"/>
    <cellStyle name="Comma 4 5 4 3 4 2" xfId="35741" xr:uid="{00000000-0005-0000-0000-0000EE9B0000}"/>
    <cellStyle name="Comma 4 5 4 3 5" xfId="35742" xr:uid="{00000000-0005-0000-0000-0000EF9B0000}"/>
    <cellStyle name="Comma 4 5 4 4" xfId="35743" xr:uid="{00000000-0005-0000-0000-0000F09B0000}"/>
    <cellStyle name="Comma 4 5 4 4 2" xfId="35744" xr:uid="{00000000-0005-0000-0000-0000F19B0000}"/>
    <cellStyle name="Comma 4 5 4 4 2 2" xfId="35745" xr:uid="{00000000-0005-0000-0000-0000F29B0000}"/>
    <cellStyle name="Comma 4 5 4 4 2 3" xfId="35746" xr:uid="{00000000-0005-0000-0000-0000F39B0000}"/>
    <cellStyle name="Comma 4 5 4 4 3" xfId="35747" xr:uid="{00000000-0005-0000-0000-0000F49B0000}"/>
    <cellStyle name="Comma 4 5 4 4 4" xfId="35748" xr:uid="{00000000-0005-0000-0000-0000F59B0000}"/>
    <cellStyle name="Comma 4 5 4 5" xfId="35749" xr:uid="{00000000-0005-0000-0000-0000F69B0000}"/>
    <cellStyle name="Comma 4 5 4 5 2" xfId="35750" xr:uid="{00000000-0005-0000-0000-0000F79B0000}"/>
    <cellStyle name="Comma 4 5 4 5 3" xfId="35751" xr:uid="{00000000-0005-0000-0000-0000F89B0000}"/>
    <cellStyle name="Comma 4 5 4 6" xfId="35752" xr:uid="{00000000-0005-0000-0000-0000F99B0000}"/>
    <cellStyle name="Comma 4 5 4 6 2" xfId="35753" xr:uid="{00000000-0005-0000-0000-0000FA9B0000}"/>
    <cellStyle name="Comma 4 5 4 7" xfId="35754" xr:uid="{00000000-0005-0000-0000-0000FB9B0000}"/>
    <cellStyle name="Comma 4 5 4 7 2" xfId="35755" xr:uid="{00000000-0005-0000-0000-0000FC9B0000}"/>
    <cellStyle name="Comma 4 5 4 8" xfId="35756" xr:uid="{00000000-0005-0000-0000-0000FD9B0000}"/>
    <cellStyle name="Comma 4 5 5" xfId="35757" xr:uid="{00000000-0005-0000-0000-0000FE9B0000}"/>
    <cellStyle name="Comma 4 5 5 2" xfId="35758" xr:uid="{00000000-0005-0000-0000-0000FF9B0000}"/>
    <cellStyle name="Comma 4 5 5 2 2" xfId="35759" xr:uid="{00000000-0005-0000-0000-0000009C0000}"/>
    <cellStyle name="Comma 4 5 5 2 2 2" xfId="35760" xr:uid="{00000000-0005-0000-0000-0000019C0000}"/>
    <cellStyle name="Comma 4 5 5 2 2 2 2" xfId="35761" xr:uid="{00000000-0005-0000-0000-0000029C0000}"/>
    <cellStyle name="Comma 4 5 5 2 2 2 3" xfId="35762" xr:uid="{00000000-0005-0000-0000-0000039C0000}"/>
    <cellStyle name="Comma 4 5 5 2 2 3" xfId="35763" xr:uid="{00000000-0005-0000-0000-0000049C0000}"/>
    <cellStyle name="Comma 4 5 5 2 2 4" xfId="35764" xr:uid="{00000000-0005-0000-0000-0000059C0000}"/>
    <cellStyle name="Comma 4 5 5 2 3" xfId="35765" xr:uid="{00000000-0005-0000-0000-0000069C0000}"/>
    <cellStyle name="Comma 4 5 5 2 3 2" xfId="35766" xr:uid="{00000000-0005-0000-0000-0000079C0000}"/>
    <cellStyle name="Comma 4 5 5 2 3 2 2" xfId="35767" xr:uid="{00000000-0005-0000-0000-0000089C0000}"/>
    <cellStyle name="Comma 4 5 5 2 3 2 3" xfId="35768" xr:uid="{00000000-0005-0000-0000-0000099C0000}"/>
    <cellStyle name="Comma 4 5 5 2 3 3" xfId="35769" xr:uid="{00000000-0005-0000-0000-00000A9C0000}"/>
    <cellStyle name="Comma 4 5 5 2 3 4" xfId="35770" xr:uid="{00000000-0005-0000-0000-00000B9C0000}"/>
    <cellStyle name="Comma 4 5 5 2 4" xfId="35771" xr:uid="{00000000-0005-0000-0000-00000C9C0000}"/>
    <cellStyle name="Comma 4 5 5 2 4 2" xfId="35772" xr:uid="{00000000-0005-0000-0000-00000D9C0000}"/>
    <cellStyle name="Comma 4 5 5 2 4 3" xfId="35773" xr:uid="{00000000-0005-0000-0000-00000E9C0000}"/>
    <cellStyle name="Comma 4 5 5 2 5" xfId="35774" xr:uid="{00000000-0005-0000-0000-00000F9C0000}"/>
    <cellStyle name="Comma 4 5 5 2 5 2" xfId="35775" xr:uid="{00000000-0005-0000-0000-0000109C0000}"/>
    <cellStyle name="Comma 4 5 5 2 6" xfId="35776" xr:uid="{00000000-0005-0000-0000-0000119C0000}"/>
    <cellStyle name="Comma 4 5 5 2 6 2" xfId="35777" xr:uid="{00000000-0005-0000-0000-0000129C0000}"/>
    <cellStyle name="Comma 4 5 5 2 7" xfId="35778" xr:uid="{00000000-0005-0000-0000-0000139C0000}"/>
    <cellStyle name="Comma 4 5 5 3" xfId="35779" xr:uid="{00000000-0005-0000-0000-0000149C0000}"/>
    <cellStyle name="Comma 4 5 5 3 2" xfId="35780" xr:uid="{00000000-0005-0000-0000-0000159C0000}"/>
    <cellStyle name="Comma 4 5 5 3 2 2" xfId="35781" xr:uid="{00000000-0005-0000-0000-0000169C0000}"/>
    <cellStyle name="Comma 4 5 5 3 2 3" xfId="35782" xr:uid="{00000000-0005-0000-0000-0000179C0000}"/>
    <cellStyle name="Comma 4 5 5 3 3" xfId="35783" xr:uid="{00000000-0005-0000-0000-0000189C0000}"/>
    <cellStyle name="Comma 4 5 5 3 3 2" xfId="35784" xr:uid="{00000000-0005-0000-0000-0000199C0000}"/>
    <cellStyle name="Comma 4 5 5 3 4" xfId="35785" xr:uid="{00000000-0005-0000-0000-00001A9C0000}"/>
    <cellStyle name="Comma 4 5 5 3 4 2" xfId="35786" xr:uid="{00000000-0005-0000-0000-00001B9C0000}"/>
    <cellStyle name="Comma 4 5 5 3 5" xfId="35787" xr:uid="{00000000-0005-0000-0000-00001C9C0000}"/>
    <cellStyle name="Comma 4 5 5 4" xfId="35788" xr:uid="{00000000-0005-0000-0000-00001D9C0000}"/>
    <cellStyle name="Comma 4 5 5 4 2" xfId="35789" xr:uid="{00000000-0005-0000-0000-00001E9C0000}"/>
    <cellStyle name="Comma 4 5 5 4 2 2" xfId="35790" xr:uid="{00000000-0005-0000-0000-00001F9C0000}"/>
    <cellStyle name="Comma 4 5 5 4 2 3" xfId="35791" xr:uid="{00000000-0005-0000-0000-0000209C0000}"/>
    <cellStyle name="Comma 4 5 5 4 3" xfId="35792" xr:uid="{00000000-0005-0000-0000-0000219C0000}"/>
    <cellStyle name="Comma 4 5 5 4 4" xfId="35793" xr:uid="{00000000-0005-0000-0000-0000229C0000}"/>
    <cellStyle name="Comma 4 5 5 5" xfId="35794" xr:uid="{00000000-0005-0000-0000-0000239C0000}"/>
    <cellStyle name="Comma 4 5 5 5 2" xfId="35795" xr:uid="{00000000-0005-0000-0000-0000249C0000}"/>
    <cellStyle name="Comma 4 5 5 5 3" xfId="35796" xr:uid="{00000000-0005-0000-0000-0000259C0000}"/>
    <cellStyle name="Comma 4 5 5 6" xfId="35797" xr:uid="{00000000-0005-0000-0000-0000269C0000}"/>
    <cellStyle name="Comma 4 5 5 6 2" xfId="35798" xr:uid="{00000000-0005-0000-0000-0000279C0000}"/>
    <cellStyle name="Comma 4 5 5 7" xfId="35799" xr:uid="{00000000-0005-0000-0000-0000289C0000}"/>
    <cellStyle name="Comma 4 5 5 7 2" xfId="35800" xr:uid="{00000000-0005-0000-0000-0000299C0000}"/>
    <cellStyle name="Comma 4 5 5 8" xfId="35801" xr:uid="{00000000-0005-0000-0000-00002A9C0000}"/>
    <cellStyle name="Comma 4 5 6" xfId="35802" xr:uid="{00000000-0005-0000-0000-00002B9C0000}"/>
    <cellStyle name="Comma 4 5 6 2" xfId="35803" xr:uid="{00000000-0005-0000-0000-00002C9C0000}"/>
    <cellStyle name="Comma 4 5 6 2 2" xfId="35804" xr:uid="{00000000-0005-0000-0000-00002D9C0000}"/>
    <cellStyle name="Comma 4 5 6 2 2 2" xfId="35805" xr:uid="{00000000-0005-0000-0000-00002E9C0000}"/>
    <cellStyle name="Comma 4 5 6 2 2 3" xfId="35806" xr:uid="{00000000-0005-0000-0000-00002F9C0000}"/>
    <cellStyle name="Comma 4 5 6 2 3" xfId="35807" xr:uid="{00000000-0005-0000-0000-0000309C0000}"/>
    <cellStyle name="Comma 4 5 6 2 4" xfId="35808" xr:uid="{00000000-0005-0000-0000-0000319C0000}"/>
    <cellStyle name="Comma 4 5 6 3" xfId="35809" xr:uid="{00000000-0005-0000-0000-0000329C0000}"/>
    <cellStyle name="Comma 4 5 6 3 2" xfId="35810" xr:uid="{00000000-0005-0000-0000-0000339C0000}"/>
    <cellStyle name="Comma 4 5 6 3 2 2" xfId="35811" xr:uid="{00000000-0005-0000-0000-0000349C0000}"/>
    <cellStyle name="Comma 4 5 6 3 2 3" xfId="35812" xr:uid="{00000000-0005-0000-0000-0000359C0000}"/>
    <cellStyle name="Comma 4 5 6 3 3" xfId="35813" xr:uid="{00000000-0005-0000-0000-0000369C0000}"/>
    <cellStyle name="Comma 4 5 6 3 4" xfId="35814" xr:uid="{00000000-0005-0000-0000-0000379C0000}"/>
    <cellStyle name="Comma 4 5 6 4" xfId="35815" xr:uid="{00000000-0005-0000-0000-0000389C0000}"/>
    <cellStyle name="Comma 4 5 6 4 2" xfId="35816" xr:uid="{00000000-0005-0000-0000-0000399C0000}"/>
    <cellStyle name="Comma 4 5 6 4 3" xfId="35817" xr:uid="{00000000-0005-0000-0000-00003A9C0000}"/>
    <cellStyle name="Comma 4 5 6 5" xfId="35818" xr:uid="{00000000-0005-0000-0000-00003B9C0000}"/>
    <cellStyle name="Comma 4 5 6 5 2" xfId="35819" xr:uid="{00000000-0005-0000-0000-00003C9C0000}"/>
    <cellStyle name="Comma 4 5 6 6" xfId="35820" xr:uid="{00000000-0005-0000-0000-00003D9C0000}"/>
    <cellStyle name="Comma 4 5 6 6 2" xfId="35821" xr:uid="{00000000-0005-0000-0000-00003E9C0000}"/>
    <cellStyle name="Comma 4 5 6 7" xfId="35822" xr:uid="{00000000-0005-0000-0000-00003F9C0000}"/>
    <cellStyle name="Comma 4 5 7" xfId="35823" xr:uid="{00000000-0005-0000-0000-0000409C0000}"/>
    <cellStyle name="Comma 4 5 7 2" xfId="35824" xr:uid="{00000000-0005-0000-0000-0000419C0000}"/>
    <cellStyle name="Comma 4 5 7 2 2" xfId="35825" xr:uid="{00000000-0005-0000-0000-0000429C0000}"/>
    <cellStyle name="Comma 4 5 7 2 3" xfId="35826" xr:uid="{00000000-0005-0000-0000-0000439C0000}"/>
    <cellStyle name="Comma 4 5 7 3" xfId="35827" xr:uid="{00000000-0005-0000-0000-0000449C0000}"/>
    <cellStyle name="Comma 4 5 7 3 2" xfId="35828" xr:uid="{00000000-0005-0000-0000-0000459C0000}"/>
    <cellStyle name="Comma 4 5 7 4" xfId="35829" xr:uid="{00000000-0005-0000-0000-0000469C0000}"/>
    <cellStyle name="Comma 4 5 7 4 2" xfId="35830" xr:uid="{00000000-0005-0000-0000-0000479C0000}"/>
    <cellStyle name="Comma 4 5 7 5" xfId="35831" xr:uid="{00000000-0005-0000-0000-0000489C0000}"/>
    <cellStyle name="Comma 4 5 8" xfId="35832" xr:uid="{00000000-0005-0000-0000-0000499C0000}"/>
    <cellStyle name="Comma 4 5 8 2" xfId="35833" xr:uid="{00000000-0005-0000-0000-00004A9C0000}"/>
    <cellStyle name="Comma 4 5 8 2 2" xfId="35834" xr:uid="{00000000-0005-0000-0000-00004B9C0000}"/>
    <cellStyle name="Comma 4 5 8 2 3" xfId="35835" xr:uid="{00000000-0005-0000-0000-00004C9C0000}"/>
    <cellStyle name="Comma 4 5 8 3" xfId="35836" xr:uid="{00000000-0005-0000-0000-00004D9C0000}"/>
    <cellStyle name="Comma 4 5 8 4" xfId="35837" xr:uid="{00000000-0005-0000-0000-00004E9C0000}"/>
    <cellStyle name="Comma 4 5 9" xfId="35838" xr:uid="{00000000-0005-0000-0000-00004F9C0000}"/>
    <cellStyle name="Comma 4 5 9 2" xfId="35839" xr:uid="{00000000-0005-0000-0000-0000509C0000}"/>
    <cellStyle name="Comma 4 5 9 3" xfId="35840" xr:uid="{00000000-0005-0000-0000-0000519C0000}"/>
    <cellStyle name="Comma 4 6" xfId="35841" xr:uid="{00000000-0005-0000-0000-0000529C0000}"/>
    <cellStyle name="Comma 4 6 10" xfId="35842" xr:uid="{00000000-0005-0000-0000-0000539C0000}"/>
    <cellStyle name="Comma 4 6 10 2" xfId="35843" xr:uid="{00000000-0005-0000-0000-0000549C0000}"/>
    <cellStyle name="Comma 4 6 11" xfId="35844" xr:uid="{00000000-0005-0000-0000-0000559C0000}"/>
    <cellStyle name="Comma 4 6 11 2" xfId="35845" xr:uid="{00000000-0005-0000-0000-0000569C0000}"/>
    <cellStyle name="Comma 4 6 12" xfId="35846" xr:uid="{00000000-0005-0000-0000-0000579C0000}"/>
    <cellStyle name="Comma 4 6 2" xfId="35847" xr:uid="{00000000-0005-0000-0000-0000589C0000}"/>
    <cellStyle name="Comma 4 6 2 10" xfId="35848" xr:uid="{00000000-0005-0000-0000-0000599C0000}"/>
    <cellStyle name="Comma 4 6 2 2" xfId="35849" xr:uid="{00000000-0005-0000-0000-00005A9C0000}"/>
    <cellStyle name="Comma 4 6 2 2 2" xfId="35850" xr:uid="{00000000-0005-0000-0000-00005B9C0000}"/>
    <cellStyle name="Comma 4 6 2 2 2 2" xfId="35851" xr:uid="{00000000-0005-0000-0000-00005C9C0000}"/>
    <cellStyle name="Comma 4 6 2 2 2 2 2" xfId="35852" xr:uid="{00000000-0005-0000-0000-00005D9C0000}"/>
    <cellStyle name="Comma 4 6 2 2 2 2 2 2" xfId="35853" xr:uid="{00000000-0005-0000-0000-00005E9C0000}"/>
    <cellStyle name="Comma 4 6 2 2 2 2 2 3" xfId="35854" xr:uid="{00000000-0005-0000-0000-00005F9C0000}"/>
    <cellStyle name="Comma 4 6 2 2 2 2 3" xfId="35855" xr:uid="{00000000-0005-0000-0000-0000609C0000}"/>
    <cellStyle name="Comma 4 6 2 2 2 2 4" xfId="35856" xr:uid="{00000000-0005-0000-0000-0000619C0000}"/>
    <cellStyle name="Comma 4 6 2 2 2 3" xfId="35857" xr:uid="{00000000-0005-0000-0000-0000629C0000}"/>
    <cellStyle name="Comma 4 6 2 2 2 3 2" xfId="35858" xr:uid="{00000000-0005-0000-0000-0000639C0000}"/>
    <cellStyle name="Comma 4 6 2 2 2 3 2 2" xfId="35859" xr:uid="{00000000-0005-0000-0000-0000649C0000}"/>
    <cellStyle name="Comma 4 6 2 2 2 3 2 3" xfId="35860" xr:uid="{00000000-0005-0000-0000-0000659C0000}"/>
    <cellStyle name="Comma 4 6 2 2 2 3 3" xfId="35861" xr:uid="{00000000-0005-0000-0000-0000669C0000}"/>
    <cellStyle name="Comma 4 6 2 2 2 3 4" xfId="35862" xr:uid="{00000000-0005-0000-0000-0000679C0000}"/>
    <cellStyle name="Comma 4 6 2 2 2 4" xfId="35863" xr:uid="{00000000-0005-0000-0000-0000689C0000}"/>
    <cellStyle name="Comma 4 6 2 2 2 4 2" xfId="35864" xr:uid="{00000000-0005-0000-0000-0000699C0000}"/>
    <cellStyle name="Comma 4 6 2 2 2 4 3" xfId="35865" xr:uid="{00000000-0005-0000-0000-00006A9C0000}"/>
    <cellStyle name="Comma 4 6 2 2 2 5" xfId="35866" xr:uid="{00000000-0005-0000-0000-00006B9C0000}"/>
    <cellStyle name="Comma 4 6 2 2 2 5 2" xfId="35867" xr:uid="{00000000-0005-0000-0000-00006C9C0000}"/>
    <cellStyle name="Comma 4 6 2 2 2 6" xfId="35868" xr:uid="{00000000-0005-0000-0000-00006D9C0000}"/>
    <cellStyle name="Comma 4 6 2 2 2 6 2" xfId="35869" xr:uid="{00000000-0005-0000-0000-00006E9C0000}"/>
    <cellStyle name="Comma 4 6 2 2 2 7" xfId="35870" xr:uid="{00000000-0005-0000-0000-00006F9C0000}"/>
    <cellStyle name="Comma 4 6 2 2 3" xfId="35871" xr:uid="{00000000-0005-0000-0000-0000709C0000}"/>
    <cellStyle name="Comma 4 6 2 2 3 2" xfId="35872" xr:uid="{00000000-0005-0000-0000-0000719C0000}"/>
    <cellStyle name="Comma 4 6 2 2 3 2 2" xfId="35873" xr:uid="{00000000-0005-0000-0000-0000729C0000}"/>
    <cellStyle name="Comma 4 6 2 2 3 2 3" xfId="35874" xr:uid="{00000000-0005-0000-0000-0000739C0000}"/>
    <cellStyle name="Comma 4 6 2 2 3 3" xfId="35875" xr:uid="{00000000-0005-0000-0000-0000749C0000}"/>
    <cellStyle name="Comma 4 6 2 2 3 3 2" xfId="35876" xr:uid="{00000000-0005-0000-0000-0000759C0000}"/>
    <cellStyle name="Comma 4 6 2 2 3 4" xfId="35877" xr:uid="{00000000-0005-0000-0000-0000769C0000}"/>
    <cellStyle name="Comma 4 6 2 2 3 4 2" xfId="35878" xr:uid="{00000000-0005-0000-0000-0000779C0000}"/>
    <cellStyle name="Comma 4 6 2 2 3 5" xfId="35879" xr:uid="{00000000-0005-0000-0000-0000789C0000}"/>
    <cellStyle name="Comma 4 6 2 2 4" xfId="35880" xr:uid="{00000000-0005-0000-0000-0000799C0000}"/>
    <cellStyle name="Comma 4 6 2 2 4 2" xfId="35881" xr:uid="{00000000-0005-0000-0000-00007A9C0000}"/>
    <cellStyle name="Comma 4 6 2 2 4 2 2" xfId="35882" xr:uid="{00000000-0005-0000-0000-00007B9C0000}"/>
    <cellStyle name="Comma 4 6 2 2 4 2 3" xfId="35883" xr:uid="{00000000-0005-0000-0000-00007C9C0000}"/>
    <cellStyle name="Comma 4 6 2 2 4 3" xfId="35884" xr:uid="{00000000-0005-0000-0000-00007D9C0000}"/>
    <cellStyle name="Comma 4 6 2 2 4 4" xfId="35885" xr:uid="{00000000-0005-0000-0000-00007E9C0000}"/>
    <cellStyle name="Comma 4 6 2 2 5" xfId="35886" xr:uid="{00000000-0005-0000-0000-00007F9C0000}"/>
    <cellStyle name="Comma 4 6 2 2 5 2" xfId="35887" xr:uid="{00000000-0005-0000-0000-0000809C0000}"/>
    <cellStyle name="Comma 4 6 2 2 5 3" xfId="35888" xr:uid="{00000000-0005-0000-0000-0000819C0000}"/>
    <cellStyle name="Comma 4 6 2 2 6" xfId="35889" xr:uid="{00000000-0005-0000-0000-0000829C0000}"/>
    <cellStyle name="Comma 4 6 2 2 6 2" xfId="35890" xr:uid="{00000000-0005-0000-0000-0000839C0000}"/>
    <cellStyle name="Comma 4 6 2 2 7" xfId="35891" xr:uid="{00000000-0005-0000-0000-0000849C0000}"/>
    <cellStyle name="Comma 4 6 2 2 7 2" xfId="35892" xr:uid="{00000000-0005-0000-0000-0000859C0000}"/>
    <cellStyle name="Comma 4 6 2 2 8" xfId="35893" xr:uid="{00000000-0005-0000-0000-0000869C0000}"/>
    <cellStyle name="Comma 4 6 2 3" xfId="35894" xr:uid="{00000000-0005-0000-0000-0000879C0000}"/>
    <cellStyle name="Comma 4 6 2 3 2" xfId="35895" xr:uid="{00000000-0005-0000-0000-0000889C0000}"/>
    <cellStyle name="Comma 4 6 2 3 2 2" xfId="35896" xr:uid="{00000000-0005-0000-0000-0000899C0000}"/>
    <cellStyle name="Comma 4 6 2 3 2 2 2" xfId="35897" xr:uid="{00000000-0005-0000-0000-00008A9C0000}"/>
    <cellStyle name="Comma 4 6 2 3 2 2 2 2" xfId="35898" xr:uid="{00000000-0005-0000-0000-00008B9C0000}"/>
    <cellStyle name="Comma 4 6 2 3 2 2 2 3" xfId="35899" xr:uid="{00000000-0005-0000-0000-00008C9C0000}"/>
    <cellStyle name="Comma 4 6 2 3 2 2 3" xfId="35900" xr:uid="{00000000-0005-0000-0000-00008D9C0000}"/>
    <cellStyle name="Comma 4 6 2 3 2 2 4" xfId="35901" xr:uid="{00000000-0005-0000-0000-00008E9C0000}"/>
    <cellStyle name="Comma 4 6 2 3 2 3" xfId="35902" xr:uid="{00000000-0005-0000-0000-00008F9C0000}"/>
    <cellStyle name="Comma 4 6 2 3 2 3 2" xfId="35903" xr:uid="{00000000-0005-0000-0000-0000909C0000}"/>
    <cellStyle name="Comma 4 6 2 3 2 3 2 2" xfId="35904" xr:uid="{00000000-0005-0000-0000-0000919C0000}"/>
    <cellStyle name="Comma 4 6 2 3 2 3 2 3" xfId="35905" xr:uid="{00000000-0005-0000-0000-0000929C0000}"/>
    <cellStyle name="Comma 4 6 2 3 2 3 3" xfId="35906" xr:uid="{00000000-0005-0000-0000-0000939C0000}"/>
    <cellStyle name="Comma 4 6 2 3 2 3 4" xfId="35907" xr:uid="{00000000-0005-0000-0000-0000949C0000}"/>
    <cellStyle name="Comma 4 6 2 3 2 4" xfId="35908" xr:uid="{00000000-0005-0000-0000-0000959C0000}"/>
    <cellStyle name="Comma 4 6 2 3 2 4 2" xfId="35909" xr:uid="{00000000-0005-0000-0000-0000969C0000}"/>
    <cellStyle name="Comma 4 6 2 3 2 4 3" xfId="35910" xr:uid="{00000000-0005-0000-0000-0000979C0000}"/>
    <cellStyle name="Comma 4 6 2 3 2 5" xfId="35911" xr:uid="{00000000-0005-0000-0000-0000989C0000}"/>
    <cellStyle name="Comma 4 6 2 3 2 5 2" xfId="35912" xr:uid="{00000000-0005-0000-0000-0000999C0000}"/>
    <cellStyle name="Comma 4 6 2 3 2 6" xfId="35913" xr:uid="{00000000-0005-0000-0000-00009A9C0000}"/>
    <cellStyle name="Comma 4 6 2 3 2 6 2" xfId="35914" xr:uid="{00000000-0005-0000-0000-00009B9C0000}"/>
    <cellStyle name="Comma 4 6 2 3 2 7" xfId="35915" xr:uid="{00000000-0005-0000-0000-00009C9C0000}"/>
    <cellStyle name="Comma 4 6 2 3 3" xfId="35916" xr:uid="{00000000-0005-0000-0000-00009D9C0000}"/>
    <cellStyle name="Comma 4 6 2 3 3 2" xfId="35917" xr:uid="{00000000-0005-0000-0000-00009E9C0000}"/>
    <cellStyle name="Comma 4 6 2 3 3 2 2" xfId="35918" xr:uid="{00000000-0005-0000-0000-00009F9C0000}"/>
    <cellStyle name="Comma 4 6 2 3 3 2 3" xfId="35919" xr:uid="{00000000-0005-0000-0000-0000A09C0000}"/>
    <cellStyle name="Comma 4 6 2 3 3 3" xfId="35920" xr:uid="{00000000-0005-0000-0000-0000A19C0000}"/>
    <cellStyle name="Comma 4 6 2 3 3 3 2" xfId="35921" xr:uid="{00000000-0005-0000-0000-0000A29C0000}"/>
    <cellStyle name="Comma 4 6 2 3 3 4" xfId="35922" xr:uid="{00000000-0005-0000-0000-0000A39C0000}"/>
    <cellStyle name="Comma 4 6 2 3 3 4 2" xfId="35923" xr:uid="{00000000-0005-0000-0000-0000A49C0000}"/>
    <cellStyle name="Comma 4 6 2 3 3 5" xfId="35924" xr:uid="{00000000-0005-0000-0000-0000A59C0000}"/>
    <cellStyle name="Comma 4 6 2 3 4" xfId="35925" xr:uid="{00000000-0005-0000-0000-0000A69C0000}"/>
    <cellStyle name="Comma 4 6 2 3 4 2" xfId="35926" xr:uid="{00000000-0005-0000-0000-0000A79C0000}"/>
    <cellStyle name="Comma 4 6 2 3 4 2 2" xfId="35927" xr:uid="{00000000-0005-0000-0000-0000A89C0000}"/>
    <cellStyle name="Comma 4 6 2 3 4 2 3" xfId="35928" xr:uid="{00000000-0005-0000-0000-0000A99C0000}"/>
    <cellStyle name="Comma 4 6 2 3 4 3" xfId="35929" xr:uid="{00000000-0005-0000-0000-0000AA9C0000}"/>
    <cellStyle name="Comma 4 6 2 3 4 4" xfId="35930" xr:uid="{00000000-0005-0000-0000-0000AB9C0000}"/>
    <cellStyle name="Comma 4 6 2 3 5" xfId="35931" xr:uid="{00000000-0005-0000-0000-0000AC9C0000}"/>
    <cellStyle name="Comma 4 6 2 3 5 2" xfId="35932" xr:uid="{00000000-0005-0000-0000-0000AD9C0000}"/>
    <cellStyle name="Comma 4 6 2 3 5 3" xfId="35933" xr:uid="{00000000-0005-0000-0000-0000AE9C0000}"/>
    <cellStyle name="Comma 4 6 2 3 6" xfId="35934" xr:uid="{00000000-0005-0000-0000-0000AF9C0000}"/>
    <cellStyle name="Comma 4 6 2 3 6 2" xfId="35935" xr:uid="{00000000-0005-0000-0000-0000B09C0000}"/>
    <cellStyle name="Comma 4 6 2 3 7" xfId="35936" xr:uid="{00000000-0005-0000-0000-0000B19C0000}"/>
    <cellStyle name="Comma 4 6 2 3 7 2" xfId="35937" xr:uid="{00000000-0005-0000-0000-0000B29C0000}"/>
    <cellStyle name="Comma 4 6 2 3 8" xfId="35938" xr:uid="{00000000-0005-0000-0000-0000B39C0000}"/>
    <cellStyle name="Comma 4 6 2 4" xfId="35939" xr:uid="{00000000-0005-0000-0000-0000B49C0000}"/>
    <cellStyle name="Comma 4 6 2 4 2" xfId="35940" xr:uid="{00000000-0005-0000-0000-0000B59C0000}"/>
    <cellStyle name="Comma 4 6 2 4 2 2" xfId="35941" xr:uid="{00000000-0005-0000-0000-0000B69C0000}"/>
    <cellStyle name="Comma 4 6 2 4 2 2 2" xfId="35942" xr:uid="{00000000-0005-0000-0000-0000B79C0000}"/>
    <cellStyle name="Comma 4 6 2 4 2 2 3" xfId="35943" xr:uid="{00000000-0005-0000-0000-0000B89C0000}"/>
    <cellStyle name="Comma 4 6 2 4 2 3" xfId="35944" xr:uid="{00000000-0005-0000-0000-0000B99C0000}"/>
    <cellStyle name="Comma 4 6 2 4 2 4" xfId="35945" xr:uid="{00000000-0005-0000-0000-0000BA9C0000}"/>
    <cellStyle name="Comma 4 6 2 4 3" xfId="35946" xr:uid="{00000000-0005-0000-0000-0000BB9C0000}"/>
    <cellStyle name="Comma 4 6 2 4 3 2" xfId="35947" xr:uid="{00000000-0005-0000-0000-0000BC9C0000}"/>
    <cellStyle name="Comma 4 6 2 4 3 2 2" xfId="35948" xr:uid="{00000000-0005-0000-0000-0000BD9C0000}"/>
    <cellStyle name="Comma 4 6 2 4 3 2 3" xfId="35949" xr:uid="{00000000-0005-0000-0000-0000BE9C0000}"/>
    <cellStyle name="Comma 4 6 2 4 3 3" xfId="35950" xr:uid="{00000000-0005-0000-0000-0000BF9C0000}"/>
    <cellStyle name="Comma 4 6 2 4 3 4" xfId="35951" xr:uid="{00000000-0005-0000-0000-0000C09C0000}"/>
    <cellStyle name="Comma 4 6 2 4 4" xfId="35952" xr:uid="{00000000-0005-0000-0000-0000C19C0000}"/>
    <cellStyle name="Comma 4 6 2 4 4 2" xfId="35953" xr:uid="{00000000-0005-0000-0000-0000C29C0000}"/>
    <cellStyle name="Comma 4 6 2 4 4 3" xfId="35954" xr:uid="{00000000-0005-0000-0000-0000C39C0000}"/>
    <cellStyle name="Comma 4 6 2 4 5" xfId="35955" xr:uid="{00000000-0005-0000-0000-0000C49C0000}"/>
    <cellStyle name="Comma 4 6 2 4 5 2" xfId="35956" xr:uid="{00000000-0005-0000-0000-0000C59C0000}"/>
    <cellStyle name="Comma 4 6 2 4 6" xfId="35957" xr:uid="{00000000-0005-0000-0000-0000C69C0000}"/>
    <cellStyle name="Comma 4 6 2 4 6 2" xfId="35958" xr:uid="{00000000-0005-0000-0000-0000C79C0000}"/>
    <cellStyle name="Comma 4 6 2 4 7" xfId="35959" xr:uid="{00000000-0005-0000-0000-0000C89C0000}"/>
    <cellStyle name="Comma 4 6 2 5" xfId="35960" xr:uid="{00000000-0005-0000-0000-0000C99C0000}"/>
    <cellStyle name="Comma 4 6 2 5 2" xfId="35961" xr:uid="{00000000-0005-0000-0000-0000CA9C0000}"/>
    <cellStyle name="Comma 4 6 2 5 2 2" xfId="35962" xr:uid="{00000000-0005-0000-0000-0000CB9C0000}"/>
    <cellStyle name="Comma 4 6 2 5 2 3" xfId="35963" xr:uid="{00000000-0005-0000-0000-0000CC9C0000}"/>
    <cellStyle name="Comma 4 6 2 5 3" xfId="35964" xr:uid="{00000000-0005-0000-0000-0000CD9C0000}"/>
    <cellStyle name="Comma 4 6 2 5 3 2" xfId="35965" xr:uid="{00000000-0005-0000-0000-0000CE9C0000}"/>
    <cellStyle name="Comma 4 6 2 5 4" xfId="35966" xr:uid="{00000000-0005-0000-0000-0000CF9C0000}"/>
    <cellStyle name="Comma 4 6 2 5 4 2" xfId="35967" xr:uid="{00000000-0005-0000-0000-0000D09C0000}"/>
    <cellStyle name="Comma 4 6 2 5 5" xfId="35968" xr:uid="{00000000-0005-0000-0000-0000D19C0000}"/>
    <cellStyle name="Comma 4 6 2 6" xfId="35969" xr:uid="{00000000-0005-0000-0000-0000D29C0000}"/>
    <cellStyle name="Comma 4 6 2 6 2" xfId="35970" xr:uid="{00000000-0005-0000-0000-0000D39C0000}"/>
    <cellStyle name="Comma 4 6 2 6 2 2" xfId="35971" xr:uid="{00000000-0005-0000-0000-0000D49C0000}"/>
    <cellStyle name="Comma 4 6 2 6 2 3" xfId="35972" xr:uid="{00000000-0005-0000-0000-0000D59C0000}"/>
    <cellStyle name="Comma 4 6 2 6 3" xfId="35973" xr:uid="{00000000-0005-0000-0000-0000D69C0000}"/>
    <cellStyle name="Comma 4 6 2 6 4" xfId="35974" xr:uid="{00000000-0005-0000-0000-0000D79C0000}"/>
    <cellStyle name="Comma 4 6 2 7" xfId="35975" xr:uid="{00000000-0005-0000-0000-0000D89C0000}"/>
    <cellStyle name="Comma 4 6 2 7 2" xfId="35976" xr:uid="{00000000-0005-0000-0000-0000D99C0000}"/>
    <cellStyle name="Comma 4 6 2 7 3" xfId="35977" xr:uid="{00000000-0005-0000-0000-0000DA9C0000}"/>
    <cellStyle name="Comma 4 6 2 8" xfId="35978" xr:uid="{00000000-0005-0000-0000-0000DB9C0000}"/>
    <cellStyle name="Comma 4 6 2 8 2" xfId="35979" xr:uid="{00000000-0005-0000-0000-0000DC9C0000}"/>
    <cellStyle name="Comma 4 6 2 9" xfId="35980" xr:uid="{00000000-0005-0000-0000-0000DD9C0000}"/>
    <cellStyle name="Comma 4 6 2 9 2" xfId="35981" xr:uid="{00000000-0005-0000-0000-0000DE9C0000}"/>
    <cellStyle name="Comma 4 6 3" xfId="35982" xr:uid="{00000000-0005-0000-0000-0000DF9C0000}"/>
    <cellStyle name="Comma 4 6 3 10" xfId="35983" xr:uid="{00000000-0005-0000-0000-0000E09C0000}"/>
    <cellStyle name="Comma 4 6 3 2" xfId="35984" xr:uid="{00000000-0005-0000-0000-0000E19C0000}"/>
    <cellStyle name="Comma 4 6 3 2 2" xfId="35985" xr:uid="{00000000-0005-0000-0000-0000E29C0000}"/>
    <cellStyle name="Comma 4 6 3 2 2 2" xfId="35986" xr:uid="{00000000-0005-0000-0000-0000E39C0000}"/>
    <cellStyle name="Comma 4 6 3 2 2 2 2" xfId="35987" xr:uid="{00000000-0005-0000-0000-0000E49C0000}"/>
    <cellStyle name="Comma 4 6 3 2 2 2 2 2" xfId="35988" xr:uid="{00000000-0005-0000-0000-0000E59C0000}"/>
    <cellStyle name="Comma 4 6 3 2 2 2 2 3" xfId="35989" xr:uid="{00000000-0005-0000-0000-0000E69C0000}"/>
    <cellStyle name="Comma 4 6 3 2 2 2 3" xfId="35990" xr:uid="{00000000-0005-0000-0000-0000E79C0000}"/>
    <cellStyle name="Comma 4 6 3 2 2 2 4" xfId="35991" xr:uid="{00000000-0005-0000-0000-0000E89C0000}"/>
    <cellStyle name="Comma 4 6 3 2 2 3" xfId="35992" xr:uid="{00000000-0005-0000-0000-0000E99C0000}"/>
    <cellStyle name="Comma 4 6 3 2 2 3 2" xfId="35993" xr:uid="{00000000-0005-0000-0000-0000EA9C0000}"/>
    <cellStyle name="Comma 4 6 3 2 2 3 2 2" xfId="35994" xr:uid="{00000000-0005-0000-0000-0000EB9C0000}"/>
    <cellStyle name="Comma 4 6 3 2 2 3 2 3" xfId="35995" xr:uid="{00000000-0005-0000-0000-0000EC9C0000}"/>
    <cellStyle name="Comma 4 6 3 2 2 3 3" xfId="35996" xr:uid="{00000000-0005-0000-0000-0000ED9C0000}"/>
    <cellStyle name="Comma 4 6 3 2 2 3 4" xfId="35997" xr:uid="{00000000-0005-0000-0000-0000EE9C0000}"/>
    <cellStyle name="Comma 4 6 3 2 2 4" xfId="35998" xr:uid="{00000000-0005-0000-0000-0000EF9C0000}"/>
    <cellStyle name="Comma 4 6 3 2 2 4 2" xfId="35999" xr:uid="{00000000-0005-0000-0000-0000F09C0000}"/>
    <cellStyle name="Comma 4 6 3 2 2 4 3" xfId="36000" xr:uid="{00000000-0005-0000-0000-0000F19C0000}"/>
    <cellStyle name="Comma 4 6 3 2 2 5" xfId="36001" xr:uid="{00000000-0005-0000-0000-0000F29C0000}"/>
    <cellStyle name="Comma 4 6 3 2 2 5 2" xfId="36002" xr:uid="{00000000-0005-0000-0000-0000F39C0000}"/>
    <cellStyle name="Comma 4 6 3 2 2 6" xfId="36003" xr:uid="{00000000-0005-0000-0000-0000F49C0000}"/>
    <cellStyle name="Comma 4 6 3 2 2 6 2" xfId="36004" xr:uid="{00000000-0005-0000-0000-0000F59C0000}"/>
    <cellStyle name="Comma 4 6 3 2 2 7" xfId="36005" xr:uid="{00000000-0005-0000-0000-0000F69C0000}"/>
    <cellStyle name="Comma 4 6 3 2 3" xfId="36006" xr:uid="{00000000-0005-0000-0000-0000F79C0000}"/>
    <cellStyle name="Comma 4 6 3 2 3 2" xfId="36007" xr:uid="{00000000-0005-0000-0000-0000F89C0000}"/>
    <cellStyle name="Comma 4 6 3 2 3 2 2" xfId="36008" xr:uid="{00000000-0005-0000-0000-0000F99C0000}"/>
    <cellStyle name="Comma 4 6 3 2 3 2 3" xfId="36009" xr:uid="{00000000-0005-0000-0000-0000FA9C0000}"/>
    <cellStyle name="Comma 4 6 3 2 3 3" xfId="36010" xr:uid="{00000000-0005-0000-0000-0000FB9C0000}"/>
    <cellStyle name="Comma 4 6 3 2 3 3 2" xfId="36011" xr:uid="{00000000-0005-0000-0000-0000FC9C0000}"/>
    <cellStyle name="Comma 4 6 3 2 3 4" xfId="36012" xr:uid="{00000000-0005-0000-0000-0000FD9C0000}"/>
    <cellStyle name="Comma 4 6 3 2 3 4 2" xfId="36013" xr:uid="{00000000-0005-0000-0000-0000FE9C0000}"/>
    <cellStyle name="Comma 4 6 3 2 3 5" xfId="36014" xr:uid="{00000000-0005-0000-0000-0000FF9C0000}"/>
    <cellStyle name="Comma 4 6 3 2 4" xfId="36015" xr:uid="{00000000-0005-0000-0000-0000009D0000}"/>
    <cellStyle name="Comma 4 6 3 2 4 2" xfId="36016" xr:uid="{00000000-0005-0000-0000-0000019D0000}"/>
    <cellStyle name="Comma 4 6 3 2 4 2 2" xfId="36017" xr:uid="{00000000-0005-0000-0000-0000029D0000}"/>
    <cellStyle name="Comma 4 6 3 2 4 2 3" xfId="36018" xr:uid="{00000000-0005-0000-0000-0000039D0000}"/>
    <cellStyle name="Comma 4 6 3 2 4 3" xfId="36019" xr:uid="{00000000-0005-0000-0000-0000049D0000}"/>
    <cellStyle name="Comma 4 6 3 2 4 4" xfId="36020" xr:uid="{00000000-0005-0000-0000-0000059D0000}"/>
    <cellStyle name="Comma 4 6 3 2 5" xfId="36021" xr:uid="{00000000-0005-0000-0000-0000069D0000}"/>
    <cellStyle name="Comma 4 6 3 2 5 2" xfId="36022" xr:uid="{00000000-0005-0000-0000-0000079D0000}"/>
    <cellStyle name="Comma 4 6 3 2 5 3" xfId="36023" xr:uid="{00000000-0005-0000-0000-0000089D0000}"/>
    <cellStyle name="Comma 4 6 3 2 6" xfId="36024" xr:uid="{00000000-0005-0000-0000-0000099D0000}"/>
    <cellStyle name="Comma 4 6 3 2 6 2" xfId="36025" xr:uid="{00000000-0005-0000-0000-00000A9D0000}"/>
    <cellStyle name="Comma 4 6 3 2 7" xfId="36026" xr:uid="{00000000-0005-0000-0000-00000B9D0000}"/>
    <cellStyle name="Comma 4 6 3 2 7 2" xfId="36027" xr:uid="{00000000-0005-0000-0000-00000C9D0000}"/>
    <cellStyle name="Comma 4 6 3 2 8" xfId="36028" xr:uid="{00000000-0005-0000-0000-00000D9D0000}"/>
    <cellStyle name="Comma 4 6 3 3" xfId="36029" xr:uid="{00000000-0005-0000-0000-00000E9D0000}"/>
    <cellStyle name="Comma 4 6 3 3 2" xfId="36030" xr:uid="{00000000-0005-0000-0000-00000F9D0000}"/>
    <cellStyle name="Comma 4 6 3 3 2 2" xfId="36031" xr:uid="{00000000-0005-0000-0000-0000109D0000}"/>
    <cellStyle name="Comma 4 6 3 3 2 2 2" xfId="36032" xr:uid="{00000000-0005-0000-0000-0000119D0000}"/>
    <cellStyle name="Comma 4 6 3 3 2 2 2 2" xfId="36033" xr:uid="{00000000-0005-0000-0000-0000129D0000}"/>
    <cellStyle name="Comma 4 6 3 3 2 2 2 3" xfId="36034" xr:uid="{00000000-0005-0000-0000-0000139D0000}"/>
    <cellStyle name="Comma 4 6 3 3 2 2 3" xfId="36035" xr:uid="{00000000-0005-0000-0000-0000149D0000}"/>
    <cellStyle name="Comma 4 6 3 3 2 2 4" xfId="36036" xr:uid="{00000000-0005-0000-0000-0000159D0000}"/>
    <cellStyle name="Comma 4 6 3 3 2 3" xfId="36037" xr:uid="{00000000-0005-0000-0000-0000169D0000}"/>
    <cellStyle name="Comma 4 6 3 3 2 3 2" xfId="36038" xr:uid="{00000000-0005-0000-0000-0000179D0000}"/>
    <cellStyle name="Comma 4 6 3 3 2 3 2 2" xfId="36039" xr:uid="{00000000-0005-0000-0000-0000189D0000}"/>
    <cellStyle name="Comma 4 6 3 3 2 3 2 3" xfId="36040" xr:uid="{00000000-0005-0000-0000-0000199D0000}"/>
    <cellStyle name="Comma 4 6 3 3 2 3 3" xfId="36041" xr:uid="{00000000-0005-0000-0000-00001A9D0000}"/>
    <cellStyle name="Comma 4 6 3 3 2 3 4" xfId="36042" xr:uid="{00000000-0005-0000-0000-00001B9D0000}"/>
    <cellStyle name="Comma 4 6 3 3 2 4" xfId="36043" xr:uid="{00000000-0005-0000-0000-00001C9D0000}"/>
    <cellStyle name="Comma 4 6 3 3 2 4 2" xfId="36044" xr:uid="{00000000-0005-0000-0000-00001D9D0000}"/>
    <cellStyle name="Comma 4 6 3 3 2 4 3" xfId="36045" xr:uid="{00000000-0005-0000-0000-00001E9D0000}"/>
    <cellStyle name="Comma 4 6 3 3 2 5" xfId="36046" xr:uid="{00000000-0005-0000-0000-00001F9D0000}"/>
    <cellStyle name="Comma 4 6 3 3 2 5 2" xfId="36047" xr:uid="{00000000-0005-0000-0000-0000209D0000}"/>
    <cellStyle name="Comma 4 6 3 3 2 6" xfId="36048" xr:uid="{00000000-0005-0000-0000-0000219D0000}"/>
    <cellStyle name="Comma 4 6 3 3 2 6 2" xfId="36049" xr:uid="{00000000-0005-0000-0000-0000229D0000}"/>
    <cellStyle name="Comma 4 6 3 3 2 7" xfId="36050" xr:uid="{00000000-0005-0000-0000-0000239D0000}"/>
    <cellStyle name="Comma 4 6 3 3 3" xfId="36051" xr:uid="{00000000-0005-0000-0000-0000249D0000}"/>
    <cellStyle name="Comma 4 6 3 3 3 2" xfId="36052" xr:uid="{00000000-0005-0000-0000-0000259D0000}"/>
    <cellStyle name="Comma 4 6 3 3 3 2 2" xfId="36053" xr:uid="{00000000-0005-0000-0000-0000269D0000}"/>
    <cellStyle name="Comma 4 6 3 3 3 2 3" xfId="36054" xr:uid="{00000000-0005-0000-0000-0000279D0000}"/>
    <cellStyle name="Comma 4 6 3 3 3 3" xfId="36055" xr:uid="{00000000-0005-0000-0000-0000289D0000}"/>
    <cellStyle name="Comma 4 6 3 3 3 3 2" xfId="36056" xr:uid="{00000000-0005-0000-0000-0000299D0000}"/>
    <cellStyle name="Comma 4 6 3 3 3 4" xfId="36057" xr:uid="{00000000-0005-0000-0000-00002A9D0000}"/>
    <cellStyle name="Comma 4 6 3 3 3 4 2" xfId="36058" xr:uid="{00000000-0005-0000-0000-00002B9D0000}"/>
    <cellStyle name="Comma 4 6 3 3 3 5" xfId="36059" xr:uid="{00000000-0005-0000-0000-00002C9D0000}"/>
    <cellStyle name="Comma 4 6 3 3 4" xfId="36060" xr:uid="{00000000-0005-0000-0000-00002D9D0000}"/>
    <cellStyle name="Comma 4 6 3 3 4 2" xfId="36061" xr:uid="{00000000-0005-0000-0000-00002E9D0000}"/>
    <cellStyle name="Comma 4 6 3 3 4 2 2" xfId="36062" xr:uid="{00000000-0005-0000-0000-00002F9D0000}"/>
    <cellStyle name="Comma 4 6 3 3 4 2 3" xfId="36063" xr:uid="{00000000-0005-0000-0000-0000309D0000}"/>
    <cellStyle name="Comma 4 6 3 3 4 3" xfId="36064" xr:uid="{00000000-0005-0000-0000-0000319D0000}"/>
    <cellStyle name="Comma 4 6 3 3 4 4" xfId="36065" xr:uid="{00000000-0005-0000-0000-0000329D0000}"/>
    <cellStyle name="Comma 4 6 3 3 5" xfId="36066" xr:uid="{00000000-0005-0000-0000-0000339D0000}"/>
    <cellStyle name="Comma 4 6 3 3 5 2" xfId="36067" xr:uid="{00000000-0005-0000-0000-0000349D0000}"/>
    <cellStyle name="Comma 4 6 3 3 5 3" xfId="36068" xr:uid="{00000000-0005-0000-0000-0000359D0000}"/>
    <cellStyle name="Comma 4 6 3 3 6" xfId="36069" xr:uid="{00000000-0005-0000-0000-0000369D0000}"/>
    <cellStyle name="Comma 4 6 3 3 6 2" xfId="36070" xr:uid="{00000000-0005-0000-0000-0000379D0000}"/>
    <cellStyle name="Comma 4 6 3 3 7" xfId="36071" xr:uid="{00000000-0005-0000-0000-0000389D0000}"/>
    <cellStyle name="Comma 4 6 3 3 7 2" xfId="36072" xr:uid="{00000000-0005-0000-0000-0000399D0000}"/>
    <cellStyle name="Comma 4 6 3 3 8" xfId="36073" xr:uid="{00000000-0005-0000-0000-00003A9D0000}"/>
    <cellStyle name="Comma 4 6 3 4" xfId="36074" xr:uid="{00000000-0005-0000-0000-00003B9D0000}"/>
    <cellStyle name="Comma 4 6 3 4 2" xfId="36075" xr:uid="{00000000-0005-0000-0000-00003C9D0000}"/>
    <cellStyle name="Comma 4 6 3 4 2 2" xfId="36076" xr:uid="{00000000-0005-0000-0000-00003D9D0000}"/>
    <cellStyle name="Comma 4 6 3 4 2 2 2" xfId="36077" xr:uid="{00000000-0005-0000-0000-00003E9D0000}"/>
    <cellStyle name="Comma 4 6 3 4 2 2 3" xfId="36078" xr:uid="{00000000-0005-0000-0000-00003F9D0000}"/>
    <cellStyle name="Comma 4 6 3 4 2 3" xfId="36079" xr:uid="{00000000-0005-0000-0000-0000409D0000}"/>
    <cellStyle name="Comma 4 6 3 4 2 4" xfId="36080" xr:uid="{00000000-0005-0000-0000-0000419D0000}"/>
    <cellStyle name="Comma 4 6 3 4 3" xfId="36081" xr:uid="{00000000-0005-0000-0000-0000429D0000}"/>
    <cellStyle name="Comma 4 6 3 4 3 2" xfId="36082" xr:uid="{00000000-0005-0000-0000-0000439D0000}"/>
    <cellStyle name="Comma 4 6 3 4 3 2 2" xfId="36083" xr:uid="{00000000-0005-0000-0000-0000449D0000}"/>
    <cellStyle name="Comma 4 6 3 4 3 2 3" xfId="36084" xr:uid="{00000000-0005-0000-0000-0000459D0000}"/>
    <cellStyle name="Comma 4 6 3 4 3 3" xfId="36085" xr:uid="{00000000-0005-0000-0000-0000469D0000}"/>
    <cellStyle name="Comma 4 6 3 4 3 4" xfId="36086" xr:uid="{00000000-0005-0000-0000-0000479D0000}"/>
    <cellStyle name="Comma 4 6 3 4 4" xfId="36087" xr:uid="{00000000-0005-0000-0000-0000489D0000}"/>
    <cellStyle name="Comma 4 6 3 4 4 2" xfId="36088" xr:uid="{00000000-0005-0000-0000-0000499D0000}"/>
    <cellStyle name="Comma 4 6 3 4 4 3" xfId="36089" xr:uid="{00000000-0005-0000-0000-00004A9D0000}"/>
    <cellStyle name="Comma 4 6 3 4 5" xfId="36090" xr:uid="{00000000-0005-0000-0000-00004B9D0000}"/>
    <cellStyle name="Comma 4 6 3 4 5 2" xfId="36091" xr:uid="{00000000-0005-0000-0000-00004C9D0000}"/>
    <cellStyle name="Comma 4 6 3 4 6" xfId="36092" xr:uid="{00000000-0005-0000-0000-00004D9D0000}"/>
    <cellStyle name="Comma 4 6 3 4 6 2" xfId="36093" xr:uid="{00000000-0005-0000-0000-00004E9D0000}"/>
    <cellStyle name="Comma 4 6 3 4 7" xfId="36094" xr:uid="{00000000-0005-0000-0000-00004F9D0000}"/>
    <cellStyle name="Comma 4 6 3 5" xfId="36095" xr:uid="{00000000-0005-0000-0000-0000509D0000}"/>
    <cellStyle name="Comma 4 6 3 5 2" xfId="36096" xr:uid="{00000000-0005-0000-0000-0000519D0000}"/>
    <cellStyle name="Comma 4 6 3 5 2 2" xfId="36097" xr:uid="{00000000-0005-0000-0000-0000529D0000}"/>
    <cellStyle name="Comma 4 6 3 5 2 3" xfId="36098" xr:uid="{00000000-0005-0000-0000-0000539D0000}"/>
    <cellStyle name="Comma 4 6 3 5 3" xfId="36099" xr:uid="{00000000-0005-0000-0000-0000549D0000}"/>
    <cellStyle name="Comma 4 6 3 5 3 2" xfId="36100" xr:uid="{00000000-0005-0000-0000-0000559D0000}"/>
    <cellStyle name="Comma 4 6 3 5 4" xfId="36101" xr:uid="{00000000-0005-0000-0000-0000569D0000}"/>
    <cellStyle name="Comma 4 6 3 5 4 2" xfId="36102" xr:uid="{00000000-0005-0000-0000-0000579D0000}"/>
    <cellStyle name="Comma 4 6 3 5 5" xfId="36103" xr:uid="{00000000-0005-0000-0000-0000589D0000}"/>
    <cellStyle name="Comma 4 6 3 6" xfId="36104" xr:uid="{00000000-0005-0000-0000-0000599D0000}"/>
    <cellStyle name="Comma 4 6 3 6 2" xfId="36105" xr:uid="{00000000-0005-0000-0000-00005A9D0000}"/>
    <cellStyle name="Comma 4 6 3 6 2 2" xfId="36106" xr:uid="{00000000-0005-0000-0000-00005B9D0000}"/>
    <cellStyle name="Comma 4 6 3 6 2 3" xfId="36107" xr:uid="{00000000-0005-0000-0000-00005C9D0000}"/>
    <cellStyle name="Comma 4 6 3 6 3" xfId="36108" xr:uid="{00000000-0005-0000-0000-00005D9D0000}"/>
    <cellStyle name="Comma 4 6 3 6 4" xfId="36109" xr:uid="{00000000-0005-0000-0000-00005E9D0000}"/>
    <cellStyle name="Comma 4 6 3 7" xfId="36110" xr:uid="{00000000-0005-0000-0000-00005F9D0000}"/>
    <cellStyle name="Comma 4 6 3 7 2" xfId="36111" xr:uid="{00000000-0005-0000-0000-0000609D0000}"/>
    <cellStyle name="Comma 4 6 3 7 3" xfId="36112" xr:uid="{00000000-0005-0000-0000-0000619D0000}"/>
    <cellStyle name="Comma 4 6 3 8" xfId="36113" xr:uid="{00000000-0005-0000-0000-0000629D0000}"/>
    <cellStyle name="Comma 4 6 3 8 2" xfId="36114" xr:uid="{00000000-0005-0000-0000-0000639D0000}"/>
    <cellStyle name="Comma 4 6 3 9" xfId="36115" xr:uid="{00000000-0005-0000-0000-0000649D0000}"/>
    <cellStyle name="Comma 4 6 3 9 2" xfId="36116" xr:uid="{00000000-0005-0000-0000-0000659D0000}"/>
    <cellStyle name="Comma 4 6 4" xfId="36117" xr:uid="{00000000-0005-0000-0000-0000669D0000}"/>
    <cellStyle name="Comma 4 6 4 2" xfId="36118" xr:uid="{00000000-0005-0000-0000-0000679D0000}"/>
    <cellStyle name="Comma 4 6 4 2 2" xfId="36119" xr:uid="{00000000-0005-0000-0000-0000689D0000}"/>
    <cellStyle name="Comma 4 6 4 2 2 2" xfId="36120" xr:uid="{00000000-0005-0000-0000-0000699D0000}"/>
    <cellStyle name="Comma 4 6 4 2 2 2 2" xfId="36121" xr:uid="{00000000-0005-0000-0000-00006A9D0000}"/>
    <cellStyle name="Comma 4 6 4 2 2 2 3" xfId="36122" xr:uid="{00000000-0005-0000-0000-00006B9D0000}"/>
    <cellStyle name="Comma 4 6 4 2 2 3" xfId="36123" xr:uid="{00000000-0005-0000-0000-00006C9D0000}"/>
    <cellStyle name="Comma 4 6 4 2 2 4" xfId="36124" xr:uid="{00000000-0005-0000-0000-00006D9D0000}"/>
    <cellStyle name="Comma 4 6 4 2 3" xfId="36125" xr:uid="{00000000-0005-0000-0000-00006E9D0000}"/>
    <cellStyle name="Comma 4 6 4 2 3 2" xfId="36126" xr:uid="{00000000-0005-0000-0000-00006F9D0000}"/>
    <cellStyle name="Comma 4 6 4 2 3 2 2" xfId="36127" xr:uid="{00000000-0005-0000-0000-0000709D0000}"/>
    <cellStyle name="Comma 4 6 4 2 3 2 3" xfId="36128" xr:uid="{00000000-0005-0000-0000-0000719D0000}"/>
    <cellStyle name="Comma 4 6 4 2 3 3" xfId="36129" xr:uid="{00000000-0005-0000-0000-0000729D0000}"/>
    <cellStyle name="Comma 4 6 4 2 3 4" xfId="36130" xr:uid="{00000000-0005-0000-0000-0000739D0000}"/>
    <cellStyle name="Comma 4 6 4 2 4" xfId="36131" xr:uid="{00000000-0005-0000-0000-0000749D0000}"/>
    <cellStyle name="Comma 4 6 4 2 4 2" xfId="36132" xr:uid="{00000000-0005-0000-0000-0000759D0000}"/>
    <cellStyle name="Comma 4 6 4 2 4 3" xfId="36133" xr:uid="{00000000-0005-0000-0000-0000769D0000}"/>
    <cellStyle name="Comma 4 6 4 2 5" xfId="36134" xr:uid="{00000000-0005-0000-0000-0000779D0000}"/>
    <cellStyle name="Comma 4 6 4 2 5 2" xfId="36135" xr:uid="{00000000-0005-0000-0000-0000789D0000}"/>
    <cellStyle name="Comma 4 6 4 2 6" xfId="36136" xr:uid="{00000000-0005-0000-0000-0000799D0000}"/>
    <cellStyle name="Comma 4 6 4 2 6 2" xfId="36137" xr:uid="{00000000-0005-0000-0000-00007A9D0000}"/>
    <cellStyle name="Comma 4 6 4 2 7" xfId="36138" xr:uid="{00000000-0005-0000-0000-00007B9D0000}"/>
    <cellStyle name="Comma 4 6 4 3" xfId="36139" xr:uid="{00000000-0005-0000-0000-00007C9D0000}"/>
    <cellStyle name="Comma 4 6 4 3 2" xfId="36140" xr:uid="{00000000-0005-0000-0000-00007D9D0000}"/>
    <cellStyle name="Comma 4 6 4 3 2 2" xfId="36141" xr:uid="{00000000-0005-0000-0000-00007E9D0000}"/>
    <cellStyle name="Comma 4 6 4 3 2 3" xfId="36142" xr:uid="{00000000-0005-0000-0000-00007F9D0000}"/>
    <cellStyle name="Comma 4 6 4 3 3" xfId="36143" xr:uid="{00000000-0005-0000-0000-0000809D0000}"/>
    <cellStyle name="Comma 4 6 4 3 3 2" xfId="36144" xr:uid="{00000000-0005-0000-0000-0000819D0000}"/>
    <cellStyle name="Comma 4 6 4 3 4" xfId="36145" xr:uid="{00000000-0005-0000-0000-0000829D0000}"/>
    <cellStyle name="Comma 4 6 4 3 4 2" xfId="36146" xr:uid="{00000000-0005-0000-0000-0000839D0000}"/>
    <cellStyle name="Comma 4 6 4 3 5" xfId="36147" xr:uid="{00000000-0005-0000-0000-0000849D0000}"/>
    <cellStyle name="Comma 4 6 4 4" xfId="36148" xr:uid="{00000000-0005-0000-0000-0000859D0000}"/>
    <cellStyle name="Comma 4 6 4 4 2" xfId="36149" xr:uid="{00000000-0005-0000-0000-0000869D0000}"/>
    <cellStyle name="Comma 4 6 4 4 2 2" xfId="36150" xr:uid="{00000000-0005-0000-0000-0000879D0000}"/>
    <cellStyle name="Comma 4 6 4 4 2 3" xfId="36151" xr:uid="{00000000-0005-0000-0000-0000889D0000}"/>
    <cellStyle name="Comma 4 6 4 4 3" xfId="36152" xr:uid="{00000000-0005-0000-0000-0000899D0000}"/>
    <cellStyle name="Comma 4 6 4 4 4" xfId="36153" xr:uid="{00000000-0005-0000-0000-00008A9D0000}"/>
    <cellStyle name="Comma 4 6 4 5" xfId="36154" xr:uid="{00000000-0005-0000-0000-00008B9D0000}"/>
    <cellStyle name="Comma 4 6 4 5 2" xfId="36155" xr:uid="{00000000-0005-0000-0000-00008C9D0000}"/>
    <cellStyle name="Comma 4 6 4 5 3" xfId="36156" xr:uid="{00000000-0005-0000-0000-00008D9D0000}"/>
    <cellStyle name="Comma 4 6 4 6" xfId="36157" xr:uid="{00000000-0005-0000-0000-00008E9D0000}"/>
    <cellStyle name="Comma 4 6 4 6 2" xfId="36158" xr:uid="{00000000-0005-0000-0000-00008F9D0000}"/>
    <cellStyle name="Comma 4 6 4 7" xfId="36159" xr:uid="{00000000-0005-0000-0000-0000909D0000}"/>
    <cellStyle name="Comma 4 6 4 7 2" xfId="36160" xr:uid="{00000000-0005-0000-0000-0000919D0000}"/>
    <cellStyle name="Comma 4 6 4 8" xfId="36161" xr:uid="{00000000-0005-0000-0000-0000929D0000}"/>
    <cellStyle name="Comma 4 6 5" xfId="36162" xr:uid="{00000000-0005-0000-0000-0000939D0000}"/>
    <cellStyle name="Comma 4 6 5 2" xfId="36163" xr:uid="{00000000-0005-0000-0000-0000949D0000}"/>
    <cellStyle name="Comma 4 6 5 2 2" xfId="36164" xr:uid="{00000000-0005-0000-0000-0000959D0000}"/>
    <cellStyle name="Comma 4 6 5 2 2 2" xfId="36165" xr:uid="{00000000-0005-0000-0000-0000969D0000}"/>
    <cellStyle name="Comma 4 6 5 2 2 2 2" xfId="36166" xr:uid="{00000000-0005-0000-0000-0000979D0000}"/>
    <cellStyle name="Comma 4 6 5 2 2 2 3" xfId="36167" xr:uid="{00000000-0005-0000-0000-0000989D0000}"/>
    <cellStyle name="Comma 4 6 5 2 2 3" xfId="36168" xr:uid="{00000000-0005-0000-0000-0000999D0000}"/>
    <cellStyle name="Comma 4 6 5 2 2 4" xfId="36169" xr:uid="{00000000-0005-0000-0000-00009A9D0000}"/>
    <cellStyle name="Comma 4 6 5 2 3" xfId="36170" xr:uid="{00000000-0005-0000-0000-00009B9D0000}"/>
    <cellStyle name="Comma 4 6 5 2 3 2" xfId="36171" xr:uid="{00000000-0005-0000-0000-00009C9D0000}"/>
    <cellStyle name="Comma 4 6 5 2 3 2 2" xfId="36172" xr:uid="{00000000-0005-0000-0000-00009D9D0000}"/>
    <cellStyle name="Comma 4 6 5 2 3 2 3" xfId="36173" xr:uid="{00000000-0005-0000-0000-00009E9D0000}"/>
    <cellStyle name="Comma 4 6 5 2 3 3" xfId="36174" xr:uid="{00000000-0005-0000-0000-00009F9D0000}"/>
    <cellStyle name="Comma 4 6 5 2 3 4" xfId="36175" xr:uid="{00000000-0005-0000-0000-0000A09D0000}"/>
    <cellStyle name="Comma 4 6 5 2 4" xfId="36176" xr:uid="{00000000-0005-0000-0000-0000A19D0000}"/>
    <cellStyle name="Comma 4 6 5 2 4 2" xfId="36177" xr:uid="{00000000-0005-0000-0000-0000A29D0000}"/>
    <cellStyle name="Comma 4 6 5 2 4 3" xfId="36178" xr:uid="{00000000-0005-0000-0000-0000A39D0000}"/>
    <cellStyle name="Comma 4 6 5 2 5" xfId="36179" xr:uid="{00000000-0005-0000-0000-0000A49D0000}"/>
    <cellStyle name="Comma 4 6 5 2 5 2" xfId="36180" xr:uid="{00000000-0005-0000-0000-0000A59D0000}"/>
    <cellStyle name="Comma 4 6 5 2 6" xfId="36181" xr:uid="{00000000-0005-0000-0000-0000A69D0000}"/>
    <cellStyle name="Comma 4 6 5 2 6 2" xfId="36182" xr:uid="{00000000-0005-0000-0000-0000A79D0000}"/>
    <cellStyle name="Comma 4 6 5 2 7" xfId="36183" xr:uid="{00000000-0005-0000-0000-0000A89D0000}"/>
    <cellStyle name="Comma 4 6 5 3" xfId="36184" xr:uid="{00000000-0005-0000-0000-0000A99D0000}"/>
    <cellStyle name="Comma 4 6 5 3 2" xfId="36185" xr:uid="{00000000-0005-0000-0000-0000AA9D0000}"/>
    <cellStyle name="Comma 4 6 5 3 2 2" xfId="36186" xr:uid="{00000000-0005-0000-0000-0000AB9D0000}"/>
    <cellStyle name="Comma 4 6 5 3 2 3" xfId="36187" xr:uid="{00000000-0005-0000-0000-0000AC9D0000}"/>
    <cellStyle name="Comma 4 6 5 3 3" xfId="36188" xr:uid="{00000000-0005-0000-0000-0000AD9D0000}"/>
    <cellStyle name="Comma 4 6 5 3 3 2" xfId="36189" xr:uid="{00000000-0005-0000-0000-0000AE9D0000}"/>
    <cellStyle name="Comma 4 6 5 3 4" xfId="36190" xr:uid="{00000000-0005-0000-0000-0000AF9D0000}"/>
    <cellStyle name="Comma 4 6 5 3 4 2" xfId="36191" xr:uid="{00000000-0005-0000-0000-0000B09D0000}"/>
    <cellStyle name="Comma 4 6 5 3 5" xfId="36192" xr:uid="{00000000-0005-0000-0000-0000B19D0000}"/>
    <cellStyle name="Comma 4 6 5 4" xfId="36193" xr:uid="{00000000-0005-0000-0000-0000B29D0000}"/>
    <cellStyle name="Comma 4 6 5 4 2" xfId="36194" xr:uid="{00000000-0005-0000-0000-0000B39D0000}"/>
    <cellStyle name="Comma 4 6 5 4 2 2" xfId="36195" xr:uid="{00000000-0005-0000-0000-0000B49D0000}"/>
    <cellStyle name="Comma 4 6 5 4 2 3" xfId="36196" xr:uid="{00000000-0005-0000-0000-0000B59D0000}"/>
    <cellStyle name="Comma 4 6 5 4 3" xfId="36197" xr:uid="{00000000-0005-0000-0000-0000B69D0000}"/>
    <cellStyle name="Comma 4 6 5 4 4" xfId="36198" xr:uid="{00000000-0005-0000-0000-0000B79D0000}"/>
    <cellStyle name="Comma 4 6 5 5" xfId="36199" xr:uid="{00000000-0005-0000-0000-0000B89D0000}"/>
    <cellStyle name="Comma 4 6 5 5 2" xfId="36200" xr:uid="{00000000-0005-0000-0000-0000B99D0000}"/>
    <cellStyle name="Comma 4 6 5 5 3" xfId="36201" xr:uid="{00000000-0005-0000-0000-0000BA9D0000}"/>
    <cellStyle name="Comma 4 6 5 6" xfId="36202" xr:uid="{00000000-0005-0000-0000-0000BB9D0000}"/>
    <cellStyle name="Comma 4 6 5 6 2" xfId="36203" xr:uid="{00000000-0005-0000-0000-0000BC9D0000}"/>
    <cellStyle name="Comma 4 6 5 7" xfId="36204" xr:uid="{00000000-0005-0000-0000-0000BD9D0000}"/>
    <cellStyle name="Comma 4 6 5 7 2" xfId="36205" xr:uid="{00000000-0005-0000-0000-0000BE9D0000}"/>
    <cellStyle name="Comma 4 6 5 8" xfId="36206" xr:uid="{00000000-0005-0000-0000-0000BF9D0000}"/>
    <cellStyle name="Comma 4 6 6" xfId="36207" xr:uid="{00000000-0005-0000-0000-0000C09D0000}"/>
    <cellStyle name="Comma 4 6 6 2" xfId="36208" xr:uid="{00000000-0005-0000-0000-0000C19D0000}"/>
    <cellStyle name="Comma 4 6 6 2 2" xfId="36209" xr:uid="{00000000-0005-0000-0000-0000C29D0000}"/>
    <cellStyle name="Comma 4 6 6 2 2 2" xfId="36210" xr:uid="{00000000-0005-0000-0000-0000C39D0000}"/>
    <cellStyle name="Comma 4 6 6 2 2 3" xfId="36211" xr:uid="{00000000-0005-0000-0000-0000C49D0000}"/>
    <cellStyle name="Comma 4 6 6 2 3" xfId="36212" xr:uid="{00000000-0005-0000-0000-0000C59D0000}"/>
    <cellStyle name="Comma 4 6 6 2 4" xfId="36213" xr:uid="{00000000-0005-0000-0000-0000C69D0000}"/>
    <cellStyle name="Comma 4 6 6 3" xfId="36214" xr:uid="{00000000-0005-0000-0000-0000C79D0000}"/>
    <cellStyle name="Comma 4 6 6 3 2" xfId="36215" xr:uid="{00000000-0005-0000-0000-0000C89D0000}"/>
    <cellStyle name="Comma 4 6 6 3 2 2" xfId="36216" xr:uid="{00000000-0005-0000-0000-0000C99D0000}"/>
    <cellStyle name="Comma 4 6 6 3 2 3" xfId="36217" xr:uid="{00000000-0005-0000-0000-0000CA9D0000}"/>
    <cellStyle name="Comma 4 6 6 3 3" xfId="36218" xr:uid="{00000000-0005-0000-0000-0000CB9D0000}"/>
    <cellStyle name="Comma 4 6 6 3 4" xfId="36219" xr:uid="{00000000-0005-0000-0000-0000CC9D0000}"/>
    <cellStyle name="Comma 4 6 6 4" xfId="36220" xr:uid="{00000000-0005-0000-0000-0000CD9D0000}"/>
    <cellStyle name="Comma 4 6 6 4 2" xfId="36221" xr:uid="{00000000-0005-0000-0000-0000CE9D0000}"/>
    <cellStyle name="Comma 4 6 6 4 3" xfId="36222" xr:uid="{00000000-0005-0000-0000-0000CF9D0000}"/>
    <cellStyle name="Comma 4 6 6 5" xfId="36223" xr:uid="{00000000-0005-0000-0000-0000D09D0000}"/>
    <cellStyle name="Comma 4 6 6 5 2" xfId="36224" xr:uid="{00000000-0005-0000-0000-0000D19D0000}"/>
    <cellStyle name="Comma 4 6 6 6" xfId="36225" xr:uid="{00000000-0005-0000-0000-0000D29D0000}"/>
    <cellStyle name="Comma 4 6 6 6 2" xfId="36226" xr:uid="{00000000-0005-0000-0000-0000D39D0000}"/>
    <cellStyle name="Comma 4 6 6 7" xfId="36227" xr:uid="{00000000-0005-0000-0000-0000D49D0000}"/>
    <cellStyle name="Comma 4 6 7" xfId="36228" xr:uid="{00000000-0005-0000-0000-0000D59D0000}"/>
    <cellStyle name="Comma 4 6 7 2" xfId="36229" xr:uid="{00000000-0005-0000-0000-0000D69D0000}"/>
    <cellStyle name="Comma 4 6 7 2 2" xfId="36230" xr:uid="{00000000-0005-0000-0000-0000D79D0000}"/>
    <cellStyle name="Comma 4 6 7 2 3" xfId="36231" xr:uid="{00000000-0005-0000-0000-0000D89D0000}"/>
    <cellStyle name="Comma 4 6 7 3" xfId="36232" xr:uid="{00000000-0005-0000-0000-0000D99D0000}"/>
    <cellStyle name="Comma 4 6 7 3 2" xfId="36233" xr:uid="{00000000-0005-0000-0000-0000DA9D0000}"/>
    <cellStyle name="Comma 4 6 7 4" xfId="36234" xr:uid="{00000000-0005-0000-0000-0000DB9D0000}"/>
    <cellStyle name="Comma 4 6 7 4 2" xfId="36235" xr:uid="{00000000-0005-0000-0000-0000DC9D0000}"/>
    <cellStyle name="Comma 4 6 7 5" xfId="36236" xr:uid="{00000000-0005-0000-0000-0000DD9D0000}"/>
    <cellStyle name="Comma 4 6 8" xfId="36237" xr:uid="{00000000-0005-0000-0000-0000DE9D0000}"/>
    <cellStyle name="Comma 4 6 8 2" xfId="36238" xr:uid="{00000000-0005-0000-0000-0000DF9D0000}"/>
    <cellStyle name="Comma 4 6 8 2 2" xfId="36239" xr:uid="{00000000-0005-0000-0000-0000E09D0000}"/>
    <cellStyle name="Comma 4 6 8 2 3" xfId="36240" xr:uid="{00000000-0005-0000-0000-0000E19D0000}"/>
    <cellStyle name="Comma 4 6 8 3" xfId="36241" xr:uid="{00000000-0005-0000-0000-0000E29D0000}"/>
    <cellStyle name="Comma 4 6 8 4" xfId="36242" xr:uid="{00000000-0005-0000-0000-0000E39D0000}"/>
    <cellStyle name="Comma 4 6 9" xfId="36243" xr:uid="{00000000-0005-0000-0000-0000E49D0000}"/>
    <cellStyle name="Comma 4 6 9 2" xfId="36244" xr:uid="{00000000-0005-0000-0000-0000E59D0000}"/>
    <cellStyle name="Comma 4 6 9 3" xfId="36245" xr:uid="{00000000-0005-0000-0000-0000E69D0000}"/>
    <cellStyle name="Comma 4 7" xfId="36246" xr:uid="{00000000-0005-0000-0000-0000E79D0000}"/>
    <cellStyle name="Comma 4 7 10" xfId="36247" xr:uid="{00000000-0005-0000-0000-0000E89D0000}"/>
    <cellStyle name="Comma 4 7 2" xfId="36248" xr:uid="{00000000-0005-0000-0000-0000E99D0000}"/>
    <cellStyle name="Comma 4 7 2 2" xfId="36249" xr:uid="{00000000-0005-0000-0000-0000EA9D0000}"/>
    <cellStyle name="Comma 4 7 2 2 2" xfId="36250" xr:uid="{00000000-0005-0000-0000-0000EB9D0000}"/>
    <cellStyle name="Comma 4 7 2 2 2 2" xfId="36251" xr:uid="{00000000-0005-0000-0000-0000EC9D0000}"/>
    <cellStyle name="Comma 4 7 2 2 2 2 2" xfId="36252" xr:uid="{00000000-0005-0000-0000-0000ED9D0000}"/>
    <cellStyle name="Comma 4 7 2 2 2 2 3" xfId="36253" xr:uid="{00000000-0005-0000-0000-0000EE9D0000}"/>
    <cellStyle name="Comma 4 7 2 2 2 3" xfId="36254" xr:uid="{00000000-0005-0000-0000-0000EF9D0000}"/>
    <cellStyle name="Comma 4 7 2 2 2 4" xfId="36255" xr:uid="{00000000-0005-0000-0000-0000F09D0000}"/>
    <cellStyle name="Comma 4 7 2 2 3" xfId="36256" xr:uid="{00000000-0005-0000-0000-0000F19D0000}"/>
    <cellStyle name="Comma 4 7 2 2 3 2" xfId="36257" xr:uid="{00000000-0005-0000-0000-0000F29D0000}"/>
    <cellStyle name="Comma 4 7 2 2 3 2 2" xfId="36258" xr:uid="{00000000-0005-0000-0000-0000F39D0000}"/>
    <cellStyle name="Comma 4 7 2 2 3 2 3" xfId="36259" xr:uid="{00000000-0005-0000-0000-0000F49D0000}"/>
    <cellStyle name="Comma 4 7 2 2 3 3" xfId="36260" xr:uid="{00000000-0005-0000-0000-0000F59D0000}"/>
    <cellStyle name="Comma 4 7 2 2 3 4" xfId="36261" xr:uid="{00000000-0005-0000-0000-0000F69D0000}"/>
    <cellStyle name="Comma 4 7 2 2 4" xfId="36262" xr:uid="{00000000-0005-0000-0000-0000F79D0000}"/>
    <cellStyle name="Comma 4 7 2 2 4 2" xfId="36263" xr:uid="{00000000-0005-0000-0000-0000F89D0000}"/>
    <cellStyle name="Comma 4 7 2 2 4 3" xfId="36264" xr:uid="{00000000-0005-0000-0000-0000F99D0000}"/>
    <cellStyle name="Comma 4 7 2 2 5" xfId="36265" xr:uid="{00000000-0005-0000-0000-0000FA9D0000}"/>
    <cellStyle name="Comma 4 7 2 2 5 2" xfId="36266" xr:uid="{00000000-0005-0000-0000-0000FB9D0000}"/>
    <cellStyle name="Comma 4 7 2 2 6" xfId="36267" xr:uid="{00000000-0005-0000-0000-0000FC9D0000}"/>
    <cellStyle name="Comma 4 7 2 2 6 2" xfId="36268" xr:uid="{00000000-0005-0000-0000-0000FD9D0000}"/>
    <cellStyle name="Comma 4 7 2 2 7" xfId="36269" xr:uid="{00000000-0005-0000-0000-0000FE9D0000}"/>
    <cellStyle name="Comma 4 7 2 3" xfId="36270" xr:uid="{00000000-0005-0000-0000-0000FF9D0000}"/>
    <cellStyle name="Comma 4 7 2 3 2" xfId="36271" xr:uid="{00000000-0005-0000-0000-0000009E0000}"/>
    <cellStyle name="Comma 4 7 2 3 2 2" xfId="36272" xr:uid="{00000000-0005-0000-0000-0000019E0000}"/>
    <cellStyle name="Comma 4 7 2 3 2 3" xfId="36273" xr:uid="{00000000-0005-0000-0000-0000029E0000}"/>
    <cellStyle name="Comma 4 7 2 3 3" xfId="36274" xr:uid="{00000000-0005-0000-0000-0000039E0000}"/>
    <cellStyle name="Comma 4 7 2 3 3 2" xfId="36275" xr:uid="{00000000-0005-0000-0000-0000049E0000}"/>
    <cellStyle name="Comma 4 7 2 3 4" xfId="36276" xr:uid="{00000000-0005-0000-0000-0000059E0000}"/>
    <cellStyle name="Comma 4 7 2 3 4 2" xfId="36277" xr:uid="{00000000-0005-0000-0000-0000069E0000}"/>
    <cellStyle name="Comma 4 7 2 3 5" xfId="36278" xr:uid="{00000000-0005-0000-0000-0000079E0000}"/>
    <cellStyle name="Comma 4 7 2 4" xfId="36279" xr:uid="{00000000-0005-0000-0000-0000089E0000}"/>
    <cellStyle name="Comma 4 7 2 4 2" xfId="36280" xr:uid="{00000000-0005-0000-0000-0000099E0000}"/>
    <cellStyle name="Comma 4 7 2 4 2 2" xfId="36281" xr:uid="{00000000-0005-0000-0000-00000A9E0000}"/>
    <cellStyle name="Comma 4 7 2 4 2 3" xfId="36282" xr:uid="{00000000-0005-0000-0000-00000B9E0000}"/>
    <cellStyle name="Comma 4 7 2 4 3" xfId="36283" xr:uid="{00000000-0005-0000-0000-00000C9E0000}"/>
    <cellStyle name="Comma 4 7 2 4 4" xfId="36284" xr:uid="{00000000-0005-0000-0000-00000D9E0000}"/>
    <cellStyle name="Comma 4 7 2 5" xfId="36285" xr:uid="{00000000-0005-0000-0000-00000E9E0000}"/>
    <cellStyle name="Comma 4 7 2 5 2" xfId="36286" xr:uid="{00000000-0005-0000-0000-00000F9E0000}"/>
    <cellStyle name="Comma 4 7 2 5 3" xfId="36287" xr:uid="{00000000-0005-0000-0000-0000109E0000}"/>
    <cellStyle name="Comma 4 7 2 6" xfId="36288" xr:uid="{00000000-0005-0000-0000-0000119E0000}"/>
    <cellStyle name="Comma 4 7 2 6 2" xfId="36289" xr:uid="{00000000-0005-0000-0000-0000129E0000}"/>
    <cellStyle name="Comma 4 7 2 7" xfId="36290" xr:uid="{00000000-0005-0000-0000-0000139E0000}"/>
    <cellStyle name="Comma 4 7 2 7 2" xfId="36291" xr:uid="{00000000-0005-0000-0000-0000149E0000}"/>
    <cellStyle name="Comma 4 7 2 8" xfId="36292" xr:uid="{00000000-0005-0000-0000-0000159E0000}"/>
    <cellStyle name="Comma 4 7 3" xfId="36293" xr:uid="{00000000-0005-0000-0000-0000169E0000}"/>
    <cellStyle name="Comma 4 7 3 2" xfId="36294" xr:uid="{00000000-0005-0000-0000-0000179E0000}"/>
    <cellStyle name="Comma 4 7 3 2 2" xfId="36295" xr:uid="{00000000-0005-0000-0000-0000189E0000}"/>
    <cellStyle name="Comma 4 7 3 2 2 2" xfId="36296" xr:uid="{00000000-0005-0000-0000-0000199E0000}"/>
    <cellStyle name="Comma 4 7 3 2 2 2 2" xfId="36297" xr:uid="{00000000-0005-0000-0000-00001A9E0000}"/>
    <cellStyle name="Comma 4 7 3 2 2 2 3" xfId="36298" xr:uid="{00000000-0005-0000-0000-00001B9E0000}"/>
    <cellStyle name="Comma 4 7 3 2 2 3" xfId="36299" xr:uid="{00000000-0005-0000-0000-00001C9E0000}"/>
    <cellStyle name="Comma 4 7 3 2 2 4" xfId="36300" xr:uid="{00000000-0005-0000-0000-00001D9E0000}"/>
    <cellStyle name="Comma 4 7 3 2 3" xfId="36301" xr:uid="{00000000-0005-0000-0000-00001E9E0000}"/>
    <cellStyle name="Comma 4 7 3 2 3 2" xfId="36302" xr:uid="{00000000-0005-0000-0000-00001F9E0000}"/>
    <cellStyle name="Comma 4 7 3 2 3 2 2" xfId="36303" xr:uid="{00000000-0005-0000-0000-0000209E0000}"/>
    <cellStyle name="Comma 4 7 3 2 3 2 3" xfId="36304" xr:uid="{00000000-0005-0000-0000-0000219E0000}"/>
    <cellStyle name="Comma 4 7 3 2 3 3" xfId="36305" xr:uid="{00000000-0005-0000-0000-0000229E0000}"/>
    <cellStyle name="Comma 4 7 3 2 3 4" xfId="36306" xr:uid="{00000000-0005-0000-0000-0000239E0000}"/>
    <cellStyle name="Comma 4 7 3 2 4" xfId="36307" xr:uid="{00000000-0005-0000-0000-0000249E0000}"/>
    <cellStyle name="Comma 4 7 3 2 4 2" xfId="36308" xr:uid="{00000000-0005-0000-0000-0000259E0000}"/>
    <cellStyle name="Comma 4 7 3 2 4 3" xfId="36309" xr:uid="{00000000-0005-0000-0000-0000269E0000}"/>
    <cellStyle name="Comma 4 7 3 2 5" xfId="36310" xr:uid="{00000000-0005-0000-0000-0000279E0000}"/>
    <cellStyle name="Comma 4 7 3 2 5 2" xfId="36311" xr:uid="{00000000-0005-0000-0000-0000289E0000}"/>
    <cellStyle name="Comma 4 7 3 2 6" xfId="36312" xr:uid="{00000000-0005-0000-0000-0000299E0000}"/>
    <cellStyle name="Comma 4 7 3 2 6 2" xfId="36313" xr:uid="{00000000-0005-0000-0000-00002A9E0000}"/>
    <cellStyle name="Comma 4 7 3 2 7" xfId="36314" xr:uid="{00000000-0005-0000-0000-00002B9E0000}"/>
    <cellStyle name="Comma 4 7 3 3" xfId="36315" xr:uid="{00000000-0005-0000-0000-00002C9E0000}"/>
    <cellStyle name="Comma 4 7 3 3 2" xfId="36316" xr:uid="{00000000-0005-0000-0000-00002D9E0000}"/>
    <cellStyle name="Comma 4 7 3 3 2 2" xfId="36317" xr:uid="{00000000-0005-0000-0000-00002E9E0000}"/>
    <cellStyle name="Comma 4 7 3 3 2 3" xfId="36318" xr:uid="{00000000-0005-0000-0000-00002F9E0000}"/>
    <cellStyle name="Comma 4 7 3 3 3" xfId="36319" xr:uid="{00000000-0005-0000-0000-0000309E0000}"/>
    <cellStyle name="Comma 4 7 3 3 3 2" xfId="36320" xr:uid="{00000000-0005-0000-0000-0000319E0000}"/>
    <cellStyle name="Comma 4 7 3 3 4" xfId="36321" xr:uid="{00000000-0005-0000-0000-0000329E0000}"/>
    <cellStyle name="Comma 4 7 3 3 4 2" xfId="36322" xr:uid="{00000000-0005-0000-0000-0000339E0000}"/>
    <cellStyle name="Comma 4 7 3 3 5" xfId="36323" xr:uid="{00000000-0005-0000-0000-0000349E0000}"/>
    <cellStyle name="Comma 4 7 3 4" xfId="36324" xr:uid="{00000000-0005-0000-0000-0000359E0000}"/>
    <cellStyle name="Comma 4 7 3 4 2" xfId="36325" xr:uid="{00000000-0005-0000-0000-0000369E0000}"/>
    <cellStyle name="Comma 4 7 3 4 2 2" xfId="36326" xr:uid="{00000000-0005-0000-0000-0000379E0000}"/>
    <cellStyle name="Comma 4 7 3 4 2 3" xfId="36327" xr:uid="{00000000-0005-0000-0000-0000389E0000}"/>
    <cellStyle name="Comma 4 7 3 4 3" xfId="36328" xr:uid="{00000000-0005-0000-0000-0000399E0000}"/>
    <cellStyle name="Comma 4 7 3 4 4" xfId="36329" xr:uid="{00000000-0005-0000-0000-00003A9E0000}"/>
    <cellStyle name="Comma 4 7 3 5" xfId="36330" xr:uid="{00000000-0005-0000-0000-00003B9E0000}"/>
    <cellStyle name="Comma 4 7 3 5 2" xfId="36331" xr:uid="{00000000-0005-0000-0000-00003C9E0000}"/>
    <cellStyle name="Comma 4 7 3 5 3" xfId="36332" xr:uid="{00000000-0005-0000-0000-00003D9E0000}"/>
    <cellStyle name="Comma 4 7 3 6" xfId="36333" xr:uid="{00000000-0005-0000-0000-00003E9E0000}"/>
    <cellStyle name="Comma 4 7 3 6 2" xfId="36334" xr:uid="{00000000-0005-0000-0000-00003F9E0000}"/>
    <cellStyle name="Comma 4 7 3 7" xfId="36335" xr:uid="{00000000-0005-0000-0000-0000409E0000}"/>
    <cellStyle name="Comma 4 7 3 7 2" xfId="36336" xr:uid="{00000000-0005-0000-0000-0000419E0000}"/>
    <cellStyle name="Comma 4 7 3 8" xfId="36337" xr:uid="{00000000-0005-0000-0000-0000429E0000}"/>
    <cellStyle name="Comma 4 7 4" xfId="36338" xr:uid="{00000000-0005-0000-0000-0000439E0000}"/>
    <cellStyle name="Comma 4 7 4 2" xfId="36339" xr:uid="{00000000-0005-0000-0000-0000449E0000}"/>
    <cellStyle name="Comma 4 7 4 2 2" xfId="36340" xr:uid="{00000000-0005-0000-0000-0000459E0000}"/>
    <cellStyle name="Comma 4 7 4 2 2 2" xfId="36341" xr:uid="{00000000-0005-0000-0000-0000469E0000}"/>
    <cellStyle name="Comma 4 7 4 2 2 3" xfId="36342" xr:uid="{00000000-0005-0000-0000-0000479E0000}"/>
    <cellStyle name="Comma 4 7 4 2 3" xfId="36343" xr:uid="{00000000-0005-0000-0000-0000489E0000}"/>
    <cellStyle name="Comma 4 7 4 2 4" xfId="36344" xr:uid="{00000000-0005-0000-0000-0000499E0000}"/>
    <cellStyle name="Comma 4 7 4 3" xfId="36345" xr:uid="{00000000-0005-0000-0000-00004A9E0000}"/>
    <cellStyle name="Comma 4 7 4 3 2" xfId="36346" xr:uid="{00000000-0005-0000-0000-00004B9E0000}"/>
    <cellStyle name="Comma 4 7 4 3 2 2" xfId="36347" xr:uid="{00000000-0005-0000-0000-00004C9E0000}"/>
    <cellStyle name="Comma 4 7 4 3 2 3" xfId="36348" xr:uid="{00000000-0005-0000-0000-00004D9E0000}"/>
    <cellStyle name="Comma 4 7 4 3 3" xfId="36349" xr:uid="{00000000-0005-0000-0000-00004E9E0000}"/>
    <cellStyle name="Comma 4 7 4 3 4" xfId="36350" xr:uid="{00000000-0005-0000-0000-00004F9E0000}"/>
    <cellStyle name="Comma 4 7 4 4" xfId="36351" xr:uid="{00000000-0005-0000-0000-0000509E0000}"/>
    <cellStyle name="Comma 4 7 4 4 2" xfId="36352" xr:uid="{00000000-0005-0000-0000-0000519E0000}"/>
    <cellStyle name="Comma 4 7 4 4 3" xfId="36353" xr:uid="{00000000-0005-0000-0000-0000529E0000}"/>
    <cellStyle name="Comma 4 7 4 5" xfId="36354" xr:uid="{00000000-0005-0000-0000-0000539E0000}"/>
    <cellStyle name="Comma 4 7 4 5 2" xfId="36355" xr:uid="{00000000-0005-0000-0000-0000549E0000}"/>
    <cellStyle name="Comma 4 7 4 6" xfId="36356" xr:uid="{00000000-0005-0000-0000-0000559E0000}"/>
    <cellStyle name="Comma 4 7 4 6 2" xfId="36357" xr:uid="{00000000-0005-0000-0000-0000569E0000}"/>
    <cellStyle name="Comma 4 7 4 7" xfId="36358" xr:uid="{00000000-0005-0000-0000-0000579E0000}"/>
    <cellStyle name="Comma 4 7 5" xfId="36359" xr:uid="{00000000-0005-0000-0000-0000589E0000}"/>
    <cellStyle name="Comma 4 7 5 2" xfId="36360" xr:uid="{00000000-0005-0000-0000-0000599E0000}"/>
    <cellStyle name="Comma 4 7 5 2 2" xfId="36361" xr:uid="{00000000-0005-0000-0000-00005A9E0000}"/>
    <cellStyle name="Comma 4 7 5 2 3" xfId="36362" xr:uid="{00000000-0005-0000-0000-00005B9E0000}"/>
    <cellStyle name="Comma 4 7 5 3" xfId="36363" xr:uid="{00000000-0005-0000-0000-00005C9E0000}"/>
    <cellStyle name="Comma 4 7 5 3 2" xfId="36364" xr:uid="{00000000-0005-0000-0000-00005D9E0000}"/>
    <cellStyle name="Comma 4 7 5 4" xfId="36365" xr:uid="{00000000-0005-0000-0000-00005E9E0000}"/>
    <cellStyle name="Comma 4 7 5 4 2" xfId="36366" xr:uid="{00000000-0005-0000-0000-00005F9E0000}"/>
    <cellStyle name="Comma 4 7 5 5" xfId="36367" xr:uid="{00000000-0005-0000-0000-0000609E0000}"/>
    <cellStyle name="Comma 4 7 6" xfId="36368" xr:uid="{00000000-0005-0000-0000-0000619E0000}"/>
    <cellStyle name="Comma 4 7 6 2" xfId="36369" xr:uid="{00000000-0005-0000-0000-0000629E0000}"/>
    <cellStyle name="Comma 4 7 6 2 2" xfId="36370" xr:uid="{00000000-0005-0000-0000-0000639E0000}"/>
    <cellStyle name="Comma 4 7 6 2 3" xfId="36371" xr:uid="{00000000-0005-0000-0000-0000649E0000}"/>
    <cellStyle name="Comma 4 7 6 3" xfId="36372" xr:uid="{00000000-0005-0000-0000-0000659E0000}"/>
    <cellStyle name="Comma 4 7 6 4" xfId="36373" xr:uid="{00000000-0005-0000-0000-0000669E0000}"/>
    <cellStyle name="Comma 4 7 7" xfId="36374" xr:uid="{00000000-0005-0000-0000-0000679E0000}"/>
    <cellStyle name="Comma 4 7 7 2" xfId="36375" xr:uid="{00000000-0005-0000-0000-0000689E0000}"/>
    <cellStyle name="Comma 4 7 7 3" xfId="36376" xr:uid="{00000000-0005-0000-0000-0000699E0000}"/>
    <cellStyle name="Comma 4 7 8" xfId="36377" xr:uid="{00000000-0005-0000-0000-00006A9E0000}"/>
    <cellStyle name="Comma 4 7 8 2" xfId="36378" xr:uid="{00000000-0005-0000-0000-00006B9E0000}"/>
    <cellStyle name="Comma 4 7 9" xfId="36379" xr:uid="{00000000-0005-0000-0000-00006C9E0000}"/>
    <cellStyle name="Comma 4 7 9 2" xfId="36380" xr:uid="{00000000-0005-0000-0000-00006D9E0000}"/>
    <cellStyle name="Comma 4 8" xfId="36381" xr:uid="{00000000-0005-0000-0000-00006E9E0000}"/>
    <cellStyle name="Comma 4 8 10" xfId="36382" xr:uid="{00000000-0005-0000-0000-00006F9E0000}"/>
    <cellStyle name="Comma 4 8 2" xfId="36383" xr:uid="{00000000-0005-0000-0000-0000709E0000}"/>
    <cellStyle name="Comma 4 8 2 2" xfId="36384" xr:uid="{00000000-0005-0000-0000-0000719E0000}"/>
    <cellStyle name="Comma 4 8 2 2 2" xfId="36385" xr:uid="{00000000-0005-0000-0000-0000729E0000}"/>
    <cellStyle name="Comma 4 8 2 2 2 2" xfId="36386" xr:uid="{00000000-0005-0000-0000-0000739E0000}"/>
    <cellStyle name="Comma 4 8 2 2 2 2 2" xfId="36387" xr:uid="{00000000-0005-0000-0000-0000749E0000}"/>
    <cellStyle name="Comma 4 8 2 2 2 2 3" xfId="36388" xr:uid="{00000000-0005-0000-0000-0000759E0000}"/>
    <cellStyle name="Comma 4 8 2 2 2 3" xfId="36389" xr:uid="{00000000-0005-0000-0000-0000769E0000}"/>
    <cellStyle name="Comma 4 8 2 2 2 4" xfId="36390" xr:uid="{00000000-0005-0000-0000-0000779E0000}"/>
    <cellStyle name="Comma 4 8 2 2 3" xfId="36391" xr:uid="{00000000-0005-0000-0000-0000789E0000}"/>
    <cellStyle name="Comma 4 8 2 2 3 2" xfId="36392" xr:uid="{00000000-0005-0000-0000-0000799E0000}"/>
    <cellStyle name="Comma 4 8 2 2 3 2 2" xfId="36393" xr:uid="{00000000-0005-0000-0000-00007A9E0000}"/>
    <cellStyle name="Comma 4 8 2 2 3 2 3" xfId="36394" xr:uid="{00000000-0005-0000-0000-00007B9E0000}"/>
    <cellStyle name="Comma 4 8 2 2 3 3" xfId="36395" xr:uid="{00000000-0005-0000-0000-00007C9E0000}"/>
    <cellStyle name="Comma 4 8 2 2 3 4" xfId="36396" xr:uid="{00000000-0005-0000-0000-00007D9E0000}"/>
    <cellStyle name="Comma 4 8 2 2 4" xfId="36397" xr:uid="{00000000-0005-0000-0000-00007E9E0000}"/>
    <cellStyle name="Comma 4 8 2 2 4 2" xfId="36398" xr:uid="{00000000-0005-0000-0000-00007F9E0000}"/>
    <cellStyle name="Comma 4 8 2 2 4 3" xfId="36399" xr:uid="{00000000-0005-0000-0000-0000809E0000}"/>
    <cellStyle name="Comma 4 8 2 2 5" xfId="36400" xr:uid="{00000000-0005-0000-0000-0000819E0000}"/>
    <cellStyle name="Comma 4 8 2 2 5 2" xfId="36401" xr:uid="{00000000-0005-0000-0000-0000829E0000}"/>
    <cellStyle name="Comma 4 8 2 2 6" xfId="36402" xr:uid="{00000000-0005-0000-0000-0000839E0000}"/>
    <cellStyle name="Comma 4 8 2 2 6 2" xfId="36403" xr:uid="{00000000-0005-0000-0000-0000849E0000}"/>
    <cellStyle name="Comma 4 8 2 2 7" xfId="36404" xr:uid="{00000000-0005-0000-0000-0000859E0000}"/>
    <cellStyle name="Comma 4 8 2 3" xfId="36405" xr:uid="{00000000-0005-0000-0000-0000869E0000}"/>
    <cellStyle name="Comma 4 8 2 3 2" xfId="36406" xr:uid="{00000000-0005-0000-0000-0000879E0000}"/>
    <cellStyle name="Comma 4 8 2 3 2 2" xfId="36407" xr:uid="{00000000-0005-0000-0000-0000889E0000}"/>
    <cellStyle name="Comma 4 8 2 3 2 3" xfId="36408" xr:uid="{00000000-0005-0000-0000-0000899E0000}"/>
    <cellStyle name="Comma 4 8 2 3 3" xfId="36409" xr:uid="{00000000-0005-0000-0000-00008A9E0000}"/>
    <cellStyle name="Comma 4 8 2 3 3 2" xfId="36410" xr:uid="{00000000-0005-0000-0000-00008B9E0000}"/>
    <cellStyle name="Comma 4 8 2 3 4" xfId="36411" xr:uid="{00000000-0005-0000-0000-00008C9E0000}"/>
    <cellStyle name="Comma 4 8 2 3 4 2" xfId="36412" xr:uid="{00000000-0005-0000-0000-00008D9E0000}"/>
    <cellStyle name="Comma 4 8 2 3 5" xfId="36413" xr:uid="{00000000-0005-0000-0000-00008E9E0000}"/>
    <cellStyle name="Comma 4 8 2 4" xfId="36414" xr:uid="{00000000-0005-0000-0000-00008F9E0000}"/>
    <cellStyle name="Comma 4 8 2 4 2" xfId="36415" xr:uid="{00000000-0005-0000-0000-0000909E0000}"/>
    <cellStyle name="Comma 4 8 2 4 2 2" xfId="36416" xr:uid="{00000000-0005-0000-0000-0000919E0000}"/>
    <cellStyle name="Comma 4 8 2 4 2 3" xfId="36417" xr:uid="{00000000-0005-0000-0000-0000929E0000}"/>
    <cellStyle name="Comma 4 8 2 4 3" xfId="36418" xr:uid="{00000000-0005-0000-0000-0000939E0000}"/>
    <cellStyle name="Comma 4 8 2 4 4" xfId="36419" xr:uid="{00000000-0005-0000-0000-0000949E0000}"/>
    <cellStyle name="Comma 4 8 2 5" xfId="36420" xr:uid="{00000000-0005-0000-0000-0000959E0000}"/>
    <cellStyle name="Comma 4 8 2 5 2" xfId="36421" xr:uid="{00000000-0005-0000-0000-0000969E0000}"/>
    <cellStyle name="Comma 4 8 2 5 3" xfId="36422" xr:uid="{00000000-0005-0000-0000-0000979E0000}"/>
    <cellStyle name="Comma 4 8 2 6" xfId="36423" xr:uid="{00000000-0005-0000-0000-0000989E0000}"/>
    <cellStyle name="Comma 4 8 2 6 2" xfId="36424" xr:uid="{00000000-0005-0000-0000-0000999E0000}"/>
    <cellStyle name="Comma 4 8 2 7" xfId="36425" xr:uid="{00000000-0005-0000-0000-00009A9E0000}"/>
    <cellStyle name="Comma 4 8 2 7 2" xfId="36426" xr:uid="{00000000-0005-0000-0000-00009B9E0000}"/>
    <cellStyle name="Comma 4 8 2 8" xfId="36427" xr:uid="{00000000-0005-0000-0000-00009C9E0000}"/>
    <cellStyle name="Comma 4 8 3" xfId="36428" xr:uid="{00000000-0005-0000-0000-00009D9E0000}"/>
    <cellStyle name="Comma 4 8 3 2" xfId="36429" xr:uid="{00000000-0005-0000-0000-00009E9E0000}"/>
    <cellStyle name="Comma 4 8 3 2 2" xfId="36430" xr:uid="{00000000-0005-0000-0000-00009F9E0000}"/>
    <cellStyle name="Comma 4 8 3 2 2 2" xfId="36431" xr:uid="{00000000-0005-0000-0000-0000A09E0000}"/>
    <cellStyle name="Comma 4 8 3 2 2 2 2" xfId="36432" xr:uid="{00000000-0005-0000-0000-0000A19E0000}"/>
    <cellStyle name="Comma 4 8 3 2 2 2 3" xfId="36433" xr:uid="{00000000-0005-0000-0000-0000A29E0000}"/>
    <cellStyle name="Comma 4 8 3 2 2 3" xfId="36434" xr:uid="{00000000-0005-0000-0000-0000A39E0000}"/>
    <cellStyle name="Comma 4 8 3 2 2 4" xfId="36435" xr:uid="{00000000-0005-0000-0000-0000A49E0000}"/>
    <cellStyle name="Comma 4 8 3 2 3" xfId="36436" xr:uid="{00000000-0005-0000-0000-0000A59E0000}"/>
    <cellStyle name="Comma 4 8 3 2 3 2" xfId="36437" xr:uid="{00000000-0005-0000-0000-0000A69E0000}"/>
    <cellStyle name="Comma 4 8 3 2 3 2 2" xfId="36438" xr:uid="{00000000-0005-0000-0000-0000A79E0000}"/>
    <cellStyle name="Comma 4 8 3 2 3 2 3" xfId="36439" xr:uid="{00000000-0005-0000-0000-0000A89E0000}"/>
    <cellStyle name="Comma 4 8 3 2 3 3" xfId="36440" xr:uid="{00000000-0005-0000-0000-0000A99E0000}"/>
    <cellStyle name="Comma 4 8 3 2 3 4" xfId="36441" xr:uid="{00000000-0005-0000-0000-0000AA9E0000}"/>
    <cellStyle name="Comma 4 8 3 2 4" xfId="36442" xr:uid="{00000000-0005-0000-0000-0000AB9E0000}"/>
    <cellStyle name="Comma 4 8 3 2 4 2" xfId="36443" xr:uid="{00000000-0005-0000-0000-0000AC9E0000}"/>
    <cellStyle name="Comma 4 8 3 2 4 3" xfId="36444" xr:uid="{00000000-0005-0000-0000-0000AD9E0000}"/>
    <cellStyle name="Comma 4 8 3 2 5" xfId="36445" xr:uid="{00000000-0005-0000-0000-0000AE9E0000}"/>
    <cellStyle name="Comma 4 8 3 2 5 2" xfId="36446" xr:uid="{00000000-0005-0000-0000-0000AF9E0000}"/>
    <cellStyle name="Comma 4 8 3 2 6" xfId="36447" xr:uid="{00000000-0005-0000-0000-0000B09E0000}"/>
    <cellStyle name="Comma 4 8 3 2 6 2" xfId="36448" xr:uid="{00000000-0005-0000-0000-0000B19E0000}"/>
    <cellStyle name="Comma 4 8 3 2 7" xfId="36449" xr:uid="{00000000-0005-0000-0000-0000B29E0000}"/>
    <cellStyle name="Comma 4 8 3 3" xfId="36450" xr:uid="{00000000-0005-0000-0000-0000B39E0000}"/>
    <cellStyle name="Comma 4 8 3 3 2" xfId="36451" xr:uid="{00000000-0005-0000-0000-0000B49E0000}"/>
    <cellStyle name="Comma 4 8 3 3 2 2" xfId="36452" xr:uid="{00000000-0005-0000-0000-0000B59E0000}"/>
    <cellStyle name="Comma 4 8 3 3 2 3" xfId="36453" xr:uid="{00000000-0005-0000-0000-0000B69E0000}"/>
    <cellStyle name="Comma 4 8 3 3 3" xfId="36454" xr:uid="{00000000-0005-0000-0000-0000B79E0000}"/>
    <cellStyle name="Comma 4 8 3 3 3 2" xfId="36455" xr:uid="{00000000-0005-0000-0000-0000B89E0000}"/>
    <cellStyle name="Comma 4 8 3 3 4" xfId="36456" xr:uid="{00000000-0005-0000-0000-0000B99E0000}"/>
    <cellStyle name="Comma 4 8 3 3 4 2" xfId="36457" xr:uid="{00000000-0005-0000-0000-0000BA9E0000}"/>
    <cellStyle name="Comma 4 8 3 3 5" xfId="36458" xr:uid="{00000000-0005-0000-0000-0000BB9E0000}"/>
    <cellStyle name="Comma 4 8 3 4" xfId="36459" xr:uid="{00000000-0005-0000-0000-0000BC9E0000}"/>
    <cellStyle name="Comma 4 8 3 4 2" xfId="36460" xr:uid="{00000000-0005-0000-0000-0000BD9E0000}"/>
    <cellStyle name="Comma 4 8 3 4 2 2" xfId="36461" xr:uid="{00000000-0005-0000-0000-0000BE9E0000}"/>
    <cellStyle name="Comma 4 8 3 4 2 3" xfId="36462" xr:uid="{00000000-0005-0000-0000-0000BF9E0000}"/>
    <cellStyle name="Comma 4 8 3 4 3" xfId="36463" xr:uid="{00000000-0005-0000-0000-0000C09E0000}"/>
    <cellStyle name="Comma 4 8 3 4 4" xfId="36464" xr:uid="{00000000-0005-0000-0000-0000C19E0000}"/>
    <cellStyle name="Comma 4 8 3 5" xfId="36465" xr:uid="{00000000-0005-0000-0000-0000C29E0000}"/>
    <cellStyle name="Comma 4 8 3 5 2" xfId="36466" xr:uid="{00000000-0005-0000-0000-0000C39E0000}"/>
    <cellStyle name="Comma 4 8 3 5 3" xfId="36467" xr:uid="{00000000-0005-0000-0000-0000C49E0000}"/>
    <cellStyle name="Comma 4 8 3 6" xfId="36468" xr:uid="{00000000-0005-0000-0000-0000C59E0000}"/>
    <cellStyle name="Comma 4 8 3 6 2" xfId="36469" xr:uid="{00000000-0005-0000-0000-0000C69E0000}"/>
    <cellStyle name="Comma 4 8 3 7" xfId="36470" xr:uid="{00000000-0005-0000-0000-0000C79E0000}"/>
    <cellStyle name="Comma 4 8 3 7 2" xfId="36471" xr:uid="{00000000-0005-0000-0000-0000C89E0000}"/>
    <cellStyle name="Comma 4 8 3 8" xfId="36472" xr:uid="{00000000-0005-0000-0000-0000C99E0000}"/>
    <cellStyle name="Comma 4 8 4" xfId="36473" xr:uid="{00000000-0005-0000-0000-0000CA9E0000}"/>
    <cellStyle name="Comma 4 8 4 2" xfId="36474" xr:uid="{00000000-0005-0000-0000-0000CB9E0000}"/>
    <cellStyle name="Comma 4 8 4 2 2" xfId="36475" xr:uid="{00000000-0005-0000-0000-0000CC9E0000}"/>
    <cellStyle name="Comma 4 8 4 2 2 2" xfId="36476" xr:uid="{00000000-0005-0000-0000-0000CD9E0000}"/>
    <cellStyle name="Comma 4 8 4 2 2 3" xfId="36477" xr:uid="{00000000-0005-0000-0000-0000CE9E0000}"/>
    <cellStyle name="Comma 4 8 4 2 3" xfId="36478" xr:uid="{00000000-0005-0000-0000-0000CF9E0000}"/>
    <cellStyle name="Comma 4 8 4 2 4" xfId="36479" xr:uid="{00000000-0005-0000-0000-0000D09E0000}"/>
    <cellStyle name="Comma 4 8 4 3" xfId="36480" xr:uid="{00000000-0005-0000-0000-0000D19E0000}"/>
    <cellStyle name="Comma 4 8 4 3 2" xfId="36481" xr:uid="{00000000-0005-0000-0000-0000D29E0000}"/>
    <cellStyle name="Comma 4 8 4 3 2 2" xfId="36482" xr:uid="{00000000-0005-0000-0000-0000D39E0000}"/>
    <cellStyle name="Comma 4 8 4 3 2 3" xfId="36483" xr:uid="{00000000-0005-0000-0000-0000D49E0000}"/>
    <cellStyle name="Comma 4 8 4 3 3" xfId="36484" xr:uid="{00000000-0005-0000-0000-0000D59E0000}"/>
    <cellStyle name="Comma 4 8 4 3 4" xfId="36485" xr:uid="{00000000-0005-0000-0000-0000D69E0000}"/>
    <cellStyle name="Comma 4 8 4 4" xfId="36486" xr:uid="{00000000-0005-0000-0000-0000D79E0000}"/>
    <cellStyle name="Comma 4 8 4 4 2" xfId="36487" xr:uid="{00000000-0005-0000-0000-0000D89E0000}"/>
    <cellStyle name="Comma 4 8 4 4 3" xfId="36488" xr:uid="{00000000-0005-0000-0000-0000D99E0000}"/>
    <cellStyle name="Comma 4 8 4 5" xfId="36489" xr:uid="{00000000-0005-0000-0000-0000DA9E0000}"/>
    <cellStyle name="Comma 4 8 4 5 2" xfId="36490" xr:uid="{00000000-0005-0000-0000-0000DB9E0000}"/>
    <cellStyle name="Comma 4 8 4 6" xfId="36491" xr:uid="{00000000-0005-0000-0000-0000DC9E0000}"/>
    <cellStyle name="Comma 4 8 4 6 2" xfId="36492" xr:uid="{00000000-0005-0000-0000-0000DD9E0000}"/>
    <cellStyle name="Comma 4 8 4 7" xfId="36493" xr:uid="{00000000-0005-0000-0000-0000DE9E0000}"/>
    <cellStyle name="Comma 4 8 5" xfId="36494" xr:uid="{00000000-0005-0000-0000-0000DF9E0000}"/>
    <cellStyle name="Comma 4 8 5 2" xfId="36495" xr:uid="{00000000-0005-0000-0000-0000E09E0000}"/>
    <cellStyle name="Comma 4 8 5 2 2" xfId="36496" xr:uid="{00000000-0005-0000-0000-0000E19E0000}"/>
    <cellStyle name="Comma 4 8 5 2 3" xfId="36497" xr:uid="{00000000-0005-0000-0000-0000E29E0000}"/>
    <cellStyle name="Comma 4 8 5 3" xfId="36498" xr:uid="{00000000-0005-0000-0000-0000E39E0000}"/>
    <cellStyle name="Comma 4 8 5 3 2" xfId="36499" xr:uid="{00000000-0005-0000-0000-0000E49E0000}"/>
    <cellStyle name="Comma 4 8 5 4" xfId="36500" xr:uid="{00000000-0005-0000-0000-0000E59E0000}"/>
    <cellStyle name="Comma 4 8 5 4 2" xfId="36501" xr:uid="{00000000-0005-0000-0000-0000E69E0000}"/>
    <cellStyle name="Comma 4 8 5 5" xfId="36502" xr:uid="{00000000-0005-0000-0000-0000E79E0000}"/>
    <cellStyle name="Comma 4 8 6" xfId="36503" xr:uid="{00000000-0005-0000-0000-0000E89E0000}"/>
    <cellStyle name="Comma 4 8 6 2" xfId="36504" xr:uid="{00000000-0005-0000-0000-0000E99E0000}"/>
    <cellStyle name="Comma 4 8 6 2 2" xfId="36505" xr:uid="{00000000-0005-0000-0000-0000EA9E0000}"/>
    <cellStyle name="Comma 4 8 6 2 3" xfId="36506" xr:uid="{00000000-0005-0000-0000-0000EB9E0000}"/>
    <cellStyle name="Comma 4 8 6 3" xfId="36507" xr:uid="{00000000-0005-0000-0000-0000EC9E0000}"/>
    <cellStyle name="Comma 4 8 6 4" xfId="36508" xr:uid="{00000000-0005-0000-0000-0000ED9E0000}"/>
    <cellStyle name="Comma 4 8 7" xfId="36509" xr:uid="{00000000-0005-0000-0000-0000EE9E0000}"/>
    <cellStyle name="Comma 4 8 7 2" xfId="36510" xr:uid="{00000000-0005-0000-0000-0000EF9E0000}"/>
    <cellStyle name="Comma 4 8 7 3" xfId="36511" xr:uid="{00000000-0005-0000-0000-0000F09E0000}"/>
    <cellStyle name="Comma 4 8 8" xfId="36512" xr:uid="{00000000-0005-0000-0000-0000F19E0000}"/>
    <cellStyle name="Comma 4 8 8 2" xfId="36513" xr:uid="{00000000-0005-0000-0000-0000F29E0000}"/>
    <cellStyle name="Comma 4 8 9" xfId="36514" xr:uid="{00000000-0005-0000-0000-0000F39E0000}"/>
    <cellStyle name="Comma 4 8 9 2" xfId="36515" xr:uid="{00000000-0005-0000-0000-0000F49E0000}"/>
    <cellStyle name="Comma 4 9" xfId="36516" xr:uid="{00000000-0005-0000-0000-0000F59E0000}"/>
    <cellStyle name="Comma 4 9 2" xfId="36517" xr:uid="{00000000-0005-0000-0000-0000F69E0000}"/>
    <cellStyle name="Comma 4 9 2 2" xfId="36518" xr:uid="{00000000-0005-0000-0000-0000F79E0000}"/>
    <cellStyle name="Comma 4 9 2 2 2" xfId="36519" xr:uid="{00000000-0005-0000-0000-0000F89E0000}"/>
    <cellStyle name="Comma 4 9 2 2 2 2" xfId="36520" xr:uid="{00000000-0005-0000-0000-0000F99E0000}"/>
    <cellStyle name="Comma 4 9 2 2 2 3" xfId="36521" xr:uid="{00000000-0005-0000-0000-0000FA9E0000}"/>
    <cellStyle name="Comma 4 9 2 2 3" xfId="36522" xr:uid="{00000000-0005-0000-0000-0000FB9E0000}"/>
    <cellStyle name="Comma 4 9 2 2 4" xfId="36523" xr:uid="{00000000-0005-0000-0000-0000FC9E0000}"/>
    <cellStyle name="Comma 4 9 2 3" xfId="36524" xr:uid="{00000000-0005-0000-0000-0000FD9E0000}"/>
    <cellStyle name="Comma 4 9 2 3 2" xfId="36525" xr:uid="{00000000-0005-0000-0000-0000FE9E0000}"/>
    <cellStyle name="Comma 4 9 2 3 2 2" xfId="36526" xr:uid="{00000000-0005-0000-0000-0000FF9E0000}"/>
    <cellStyle name="Comma 4 9 2 3 2 3" xfId="36527" xr:uid="{00000000-0005-0000-0000-0000009F0000}"/>
    <cellStyle name="Comma 4 9 2 3 3" xfId="36528" xr:uid="{00000000-0005-0000-0000-0000019F0000}"/>
    <cellStyle name="Comma 4 9 2 3 4" xfId="36529" xr:uid="{00000000-0005-0000-0000-0000029F0000}"/>
    <cellStyle name="Comma 4 9 2 4" xfId="36530" xr:uid="{00000000-0005-0000-0000-0000039F0000}"/>
    <cellStyle name="Comma 4 9 2 4 2" xfId="36531" xr:uid="{00000000-0005-0000-0000-0000049F0000}"/>
    <cellStyle name="Comma 4 9 2 4 3" xfId="36532" xr:uid="{00000000-0005-0000-0000-0000059F0000}"/>
    <cellStyle name="Comma 4 9 2 5" xfId="36533" xr:uid="{00000000-0005-0000-0000-0000069F0000}"/>
    <cellStyle name="Comma 4 9 2 5 2" xfId="36534" xr:uid="{00000000-0005-0000-0000-0000079F0000}"/>
    <cellStyle name="Comma 4 9 2 6" xfId="36535" xr:uid="{00000000-0005-0000-0000-0000089F0000}"/>
    <cellStyle name="Comma 4 9 2 6 2" xfId="36536" xr:uid="{00000000-0005-0000-0000-0000099F0000}"/>
    <cellStyle name="Comma 4 9 2 7" xfId="36537" xr:uid="{00000000-0005-0000-0000-00000A9F0000}"/>
    <cellStyle name="Comma 4 9 3" xfId="36538" xr:uid="{00000000-0005-0000-0000-00000B9F0000}"/>
    <cellStyle name="Comma 4 9 3 2" xfId="36539" xr:uid="{00000000-0005-0000-0000-00000C9F0000}"/>
    <cellStyle name="Comma 4 9 3 2 2" xfId="36540" xr:uid="{00000000-0005-0000-0000-00000D9F0000}"/>
    <cellStyle name="Comma 4 9 3 2 3" xfId="36541" xr:uid="{00000000-0005-0000-0000-00000E9F0000}"/>
    <cellStyle name="Comma 4 9 3 3" xfId="36542" xr:uid="{00000000-0005-0000-0000-00000F9F0000}"/>
    <cellStyle name="Comma 4 9 3 3 2" xfId="36543" xr:uid="{00000000-0005-0000-0000-0000109F0000}"/>
    <cellStyle name="Comma 4 9 3 4" xfId="36544" xr:uid="{00000000-0005-0000-0000-0000119F0000}"/>
    <cellStyle name="Comma 4 9 3 4 2" xfId="36545" xr:uid="{00000000-0005-0000-0000-0000129F0000}"/>
    <cellStyle name="Comma 4 9 3 5" xfId="36546" xr:uid="{00000000-0005-0000-0000-0000139F0000}"/>
    <cellStyle name="Comma 4 9 4" xfId="36547" xr:uid="{00000000-0005-0000-0000-0000149F0000}"/>
    <cellStyle name="Comma 4 9 4 2" xfId="36548" xr:uid="{00000000-0005-0000-0000-0000159F0000}"/>
    <cellStyle name="Comma 4 9 4 2 2" xfId="36549" xr:uid="{00000000-0005-0000-0000-0000169F0000}"/>
    <cellStyle name="Comma 4 9 4 2 3" xfId="36550" xr:uid="{00000000-0005-0000-0000-0000179F0000}"/>
    <cellStyle name="Comma 4 9 4 3" xfId="36551" xr:uid="{00000000-0005-0000-0000-0000189F0000}"/>
    <cellStyle name="Comma 4 9 4 4" xfId="36552" xr:uid="{00000000-0005-0000-0000-0000199F0000}"/>
    <cellStyle name="Comma 4 9 5" xfId="36553" xr:uid="{00000000-0005-0000-0000-00001A9F0000}"/>
    <cellStyle name="Comma 4 9 5 2" xfId="36554" xr:uid="{00000000-0005-0000-0000-00001B9F0000}"/>
    <cellStyle name="Comma 4 9 5 3" xfId="36555" xr:uid="{00000000-0005-0000-0000-00001C9F0000}"/>
    <cellStyle name="Comma 4 9 6" xfId="36556" xr:uid="{00000000-0005-0000-0000-00001D9F0000}"/>
    <cellStyle name="Comma 4 9 6 2" xfId="36557" xr:uid="{00000000-0005-0000-0000-00001E9F0000}"/>
    <cellStyle name="Comma 4 9 7" xfId="36558" xr:uid="{00000000-0005-0000-0000-00001F9F0000}"/>
    <cellStyle name="Comma 4 9 7 2" xfId="36559" xr:uid="{00000000-0005-0000-0000-0000209F0000}"/>
    <cellStyle name="Comma 4 9 8" xfId="36560" xr:uid="{00000000-0005-0000-0000-0000219F0000}"/>
    <cellStyle name="Comma 40" xfId="57837" xr:uid="{00000000-0005-0000-0000-0000229F0000}"/>
    <cellStyle name="Comma 41" xfId="57839" xr:uid="{00000000-0005-0000-0000-0000239F0000}"/>
    <cellStyle name="Comma 42" xfId="57840" xr:uid="{00000000-0005-0000-0000-0000249F0000}"/>
    <cellStyle name="Comma 43" xfId="57841" xr:uid="{00000000-0005-0000-0000-0000259F0000}"/>
    <cellStyle name="Comma 44" xfId="57842" xr:uid="{00000000-0005-0000-0000-0000269F0000}"/>
    <cellStyle name="Comma 45" xfId="57843" xr:uid="{00000000-0005-0000-0000-0000279F0000}"/>
    <cellStyle name="Comma 46" xfId="57834" xr:uid="{00000000-0005-0000-0000-0000289F0000}"/>
    <cellStyle name="Comma 47" xfId="57832" xr:uid="{00000000-0005-0000-0000-0000299F0000}"/>
    <cellStyle name="Comma 48" xfId="57844" xr:uid="{00000000-0005-0000-0000-00002A9F0000}"/>
    <cellStyle name="Comma 49" xfId="57847" xr:uid="{00000000-0005-0000-0000-00002B9F0000}"/>
    <cellStyle name="Comma 5" xfId="516" xr:uid="{00000000-0005-0000-0000-00002C9F0000}"/>
    <cellStyle name="Comma 5 2" xfId="821" xr:uid="{00000000-0005-0000-0000-00002D9F0000}"/>
    <cellStyle name="Comma 5 2 2" xfId="822" xr:uid="{00000000-0005-0000-0000-00002E9F0000}"/>
    <cellStyle name="Comma 5 2 2 2" xfId="36563" xr:uid="{00000000-0005-0000-0000-00002F9F0000}"/>
    <cellStyle name="Comma 5 2 2 3" xfId="36562" xr:uid="{00000000-0005-0000-0000-0000309F0000}"/>
    <cellStyle name="Comma 5 2 3" xfId="36564" xr:uid="{00000000-0005-0000-0000-0000319F0000}"/>
    <cellStyle name="Comma 5 2 3 2" xfId="36565" xr:uid="{00000000-0005-0000-0000-0000329F0000}"/>
    <cellStyle name="Comma 5 2 4" xfId="36566" xr:uid="{00000000-0005-0000-0000-0000339F0000}"/>
    <cellStyle name="Comma 5 2 5" xfId="36561" xr:uid="{00000000-0005-0000-0000-0000349F0000}"/>
    <cellStyle name="Comma 5 3" xfId="823" xr:uid="{00000000-0005-0000-0000-0000359F0000}"/>
    <cellStyle name="Comma 5 3 2" xfId="36568" xr:uid="{00000000-0005-0000-0000-0000369F0000}"/>
    <cellStyle name="Comma 5 3 3" xfId="36567" xr:uid="{00000000-0005-0000-0000-0000379F0000}"/>
    <cellStyle name="Comma 5 4" xfId="820" xr:uid="{00000000-0005-0000-0000-0000389F0000}"/>
    <cellStyle name="Comma 5 4 2" xfId="36570" xr:uid="{00000000-0005-0000-0000-0000399F0000}"/>
    <cellStyle name="Comma 5 4 3" xfId="36569" xr:uid="{00000000-0005-0000-0000-00003A9F0000}"/>
    <cellStyle name="Comma 5 5" xfId="683" xr:uid="{00000000-0005-0000-0000-00003B9F0000}"/>
    <cellStyle name="Comma 5 5 2" xfId="36571" xr:uid="{00000000-0005-0000-0000-00003C9F0000}"/>
    <cellStyle name="Comma 5 6" xfId="52104" xr:uid="{00000000-0005-0000-0000-00003D9F0000}"/>
    <cellStyle name="Comma 5 7" xfId="1252" xr:uid="{00000000-0005-0000-0000-00003E9F0000}"/>
    <cellStyle name="Comma 5 8" xfId="53324" xr:uid="{00000000-0005-0000-0000-00003F9F0000}"/>
    <cellStyle name="Comma 5 9" xfId="58393" xr:uid="{00000000-0005-0000-0000-0000409F0000}"/>
    <cellStyle name="Comma 50" xfId="57845" xr:uid="{00000000-0005-0000-0000-0000419F0000}"/>
    <cellStyle name="Comma 51" xfId="57848" xr:uid="{00000000-0005-0000-0000-0000429F0000}"/>
    <cellStyle name="Comma 52" xfId="57846" xr:uid="{00000000-0005-0000-0000-0000439F0000}"/>
    <cellStyle name="Comma 53" xfId="57849" xr:uid="{00000000-0005-0000-0000-0000449F0000}"/>
    <cellStyle name="Comma 54" xfId="57850" xr:uid="{00000000-0005-0000-0000-0000459F0000}"/>
    <cellStyle name="Comma 55" xfId="57851" xr:uid="{00000000-0005-0000-0000-0000469F0000}"/>
    <cellStyle name="Comma 56" xfId="57852" xr:uid="{00000000-0005-0000-0000-0000479F0000}"/>
    <cellStyle name="Comma 57" xfId="57853" xr:uid="{00000000-0005-0000-0000-0000489F0000}"/>
    <cellStyle name="Comma 58" xfId="57855" xr:uid="{00000000-0005-0000-0000-0000499F0000}"/>
    <cellStyle name="Comma 59" xfId="57854" xr:uid="{00000000-0005-0000-0000-00004A9F0000}"/>
    <cellStyle name="Comma 6" xfId="824" xr:uid="{00000000-0005-0000-0000-00004B9F0000}"/>
    <cellStyle name="Comma 6 10" xfId="57554" xr:uid="{00000000-0005-0000-0000-00004C9F0000}"/>
    <cellStyle name="Comma 6 2" xfId="36573" xr:uid="{00000000-0005-0000-0000-00004D9F0000}"/>
    <cellStyle name="Comma 6 2 2" xfId="36574" xr:uid="{00000000-0005-0000-0000-00004E9F0000}"/>
    <cellStyle name="Comma 6 2 2 2" xfId="36575" xr:uid="{00000000-0005-0000-0000-00004F9F0000}"/>
    <cellStyle name="Comma 6 2 2 3" xfId="53327" xr:uid="{00000000-0005-0000-0000-0000509F0000}"/>
    <cellStyle name="Comma 6 2 2 4" xfId="54652" xr:uid="{00000000-0005-0000-0000-0000519F0000}"/>
    <cellStyle name="Comma 6 2 2 5" xfId="56178" xr:uid="{00000000-0005-0000-0000-0000529F0000}"/>
    <cellStyle name="Comma 6 2 2 6" xfId="57556" xr:uid="{00000000-0005-0000-0000-0000539F0000}"/>
    <cellStyle name="Comma 6 2 3" xfId="36576" xr:uid="{00000000-0005-0000-0000-0000549F0000}"/>
    <cellStyle name="Comma 6 2 3 2" xfId="36577" xr:uid="{00000000-0005-0000-0000-0000559F0000}"/>
    <cellStyle name="Comma 6 2 4" xfId="36578" xr:uid="{00000000-0005-0000-0000-0000569F0000}"/>
    <cellStyle name="Comma 6 2 5" xfId="53326" xr:uid="{00000000-0005-0000-0000-0000579F0000}"/>
    <cellStyle name="Comma 6 2 6" xfId="54651" xr:uid="{00000000-0005-0000-0000-0000589F0000}"/>
    <cellStyle name="Comma 6 2 7" xfId="56177" xr:uid="{00000000-0005-0000-0000-0000599F0000}"/>
    <cellStyle name="Comma 6 2 8" xfId="57555" xr:uid="{00000000-0005-0000-0000-00005A9F0000}"/>
    <cellStyle name="Comma 6 2 9" xfId="58541" xr:uid="{00000000-0005-0000-0000-00005B9F0000}"/>
    <cellStyle name="Comma 6 3" xfId="36579" xr:uid="{00000000-0005-0000-0000-00005C9F0000}"/>
    <cellStyle name="Comma 6 3 2" xfId="36580" xr:uid="{00000000-0005-0000-0000-00005D9F0000}"/>
    <cellStyle name="Comma 6 3 2 2" xfId="53329" xr:uid="{00000000-0005-0000-0000-00005E9F0000}"/>
    <cellStyle name="Comma 6 3 2 3" xfId="54654" xr:uid="{00000000-0005-0000-0000-00005F9F0000}"/>
    <cellStyle name="Comma 6 3 2 4" xfId="56180" xr:uid="{00000000-0005-0000-0000-0000609F0000}"/>
    <cellStyle name="Comma 6 3 2 5" xfId="57558" xr:uid="{00000000-0005-0000-0000-0000619F0000}"/>
    <cellStyle name="Comma 6 3 3" xfId="53328" xr:uid="{00000000-0005-0000-0000-0000629F0000}"/>
    <cellStyle name="Comma 6 3 4" xfId="54653" xr:uid="{00000000-0005-0000-0000-0000639F0000}"/>
    <cellStyle name="Comma 6 3 5" xfId="56179" xr:uid="{00000000-0005-0000-0000-0000649F0000}"/>
    <cellStyle name="Comma 6 3 6" xfId="57557" xr:uid="{00000000-0005-0000-0000-0000659F0000}"/>
    <cellStyle name="Comma 6 4" xfId="36581" xr:uid="{00000000-0005-0000-0000-0000669F0000}"/>
    <cellStyle name="Comma 6 4 2" xfId="36582" xr:uid="{00000000-0005-0000-0000-0000679F0000}"/>
    <cellStyle name="Comma 6 4 3" xfId="53330" xr:uid="{00000000-0005-0000-0000-0000689F0000}"/>
    <cellStyle name="Comma 6 4 4" xfId="54655" xr:uid="{00000000-0005-0000-0000-0000699F0000}"/>
    <cellStyle name="Comma 6 4 5" xfId="56181" xr:uid="{00000000-0005-0000-0000-00006A9F0000}"/>
    <cellStyle name="Comma 6 4 6" xfId="57559" xr:uid="{00000000-0005-0000-0000-00006B9F0000}"/>
    <cellStyle name="Comma 6 5" xfId="36583" xr:uid="{00000000-0005-0000-0000-00006C9F0000}"/>
    <cellStyle name="Comma 6 6" xfId="36572" xr:uid="{00000000-0005-0000-0000-00006D9F0000}"/>
    <cellStyle name="Comma 6 7" xfId="53325" xr:uid="{00000000-0005-0000-0000-00006E9F0000}"/>
    <cellStyle name="Comma 6 8" xfId="54650" xr:uid="{00000000-0005-0000-0000-00006F9F0000}"/>
    <cellStyle name="Comma 6 9" xfId="56176" xr:uid="{00000000-0005-0000-0000-0000709F0000}"/>
    <cellStyle name="Comma 60" xfId="57856" xr:uid="{00000000-0005-0000-0000-0000719F0000}"/>
    <cellStyle name="Comma 61" xfId="57857" xr:uid="{00000000-0005-0000-0000-0000729F0000}"/>
    <cellStyle name="Comma 62" xfId="57858" xr:uid="{00000000-0005-0000-0000-0000739F0000}"/>
    <cellStyle name="Comma 63" xfId="57859" xr:uid="{00000000-0005-0000-0000-0000749F0000}"/>
    <cellStyle name="Comma 64" xfId="57861" xr:uid="{00000000-0005-0000-0000-0000759F0000}"/>
    <cellStyle name="Comma 65" xfId="57862" xr:uid="{00000000-0005-0000-0000-0000769F0000}"/>
    <cellStyle name="Comma 66" xfId="57864" xr:uid="{00000000-0005-0000-0000-0000779F0000}"/>
    <cellStyle name="Comma 67" xfId="57863" xr:uid="{00000000-0005-0000-0000-0000789F0000}"/>
    <cellStyle name="Comma 68" xfId="57865" xr:uid="{00000000-0005-0000-0000-0000799F0000}"/>
    <cellStyle name="Comma 69" xfId="57866" xr:uid="{00000000-0005-0000-0000-00007A9F0000}"/>
    <cellStyle name="Comma 7" xfId="825" xr:uid="{00000000-0005-0000-0000-00007B9F0000}"/>
    <cellStyle name="Comma 7 2" xfId="36585" xr:uid="{00000000-0005-0000-0000-00007C9F0000}"/>
    <cellStyle name="Comma 7 2 2" xfId="36586" xr:uid="{00000000-0005-0000-0000-00007D9F0000}"/>
    <cellStyle name="Comma 7 3" xfId="36587" xr:uid="{00000000-0005-0000-0000-00007E9F0000}"/>
    <cellStyle name="Comma 7 3 2" xfId="36588" xr:uid="{00000000-0005-0000-0000-00007F9F0000}"/>
    <cellStyle name="Comma 7 4" xfId="36589" xr:uid="{00000000-0005-0000-0000-0000809F0000}"/>
    <cellStyle name="Comma 7 5" xfId="36584" xr:uid="{00000000-0005-0000-0000-0000819F0000}"/>
    <cellStyle name="Comma 7 6" xfId="53331" xr:uid="{00000000-0005-0000-0000-0000829F0000}"/>
    <cellStyle name="Comma 70" xfId="57867" xr:uid="{00000000-0005-0000-0000-0000839F0000}"/>
    <cellStyle name="Comma 71" xfId="57868" xr:uid="{00000000-0005-0000-0000-0000849F0000}"/>
    <cellStyle name="Comma 72" xfId="57871" xr:uid="{00000000-0005-0000-0000-0000859F0000}"/>
    <cellStyle name="Comma 73" xfId="57869" xr:uid="{00000000-0005-0000-0000-0000869F0000}"/>
    <cellStyle name="Comma 74" xfId="57872" xr:uid="{00000000-0005-0000-0000-0000879F0000}"/>
    <cellStyle name="Comma 75" xfId="57873" xr:uid="{00000000-0005-0000-0000-0000889F0000}"/>
    <cellStyle name="Comma 76" xfId="57870" xr:uid="{00000000-0005-0000-0000-0000899F0000}"/>
    <cellStyle name="Comma 77" xfId="57874" xr:uid="{00000000-0005-0000-0000-00008A9F0000}"/>
    <cellStyle name="Comma 78" xfId="57881" xr:uid="{00000000-0005-0000-0000-00008B9F0000}"/>
    <cellStyle name="Comma 79" xfId="57883" xr:uid="{00000000-0005-0000-0000-00008C9F0000}"/>
    <cellStyle name="Comma 8" xfId="36590" xr:uid="{00000000-0005-0000-0000-00008D9F0000}"/>
    <cellStyle name="Comma 8 2" xfId="53332" xr:uid="{00000000-0005-0000-0000-00008E9F0000}"/>
    <cellStyle name="Comma 8 3" xfId="58550" xr:uid="{00000000-0005-0000-0000-00008F9F0000}"/>
    <cellStyle name="Comma 80" xfId="57884" xr:uid="{00000000-0005-0000-0000-0000909F0000}"/>
    <cellStyle name="Comma 81" xfId="57885" xr:uid="{00000000-0005-0000-0000-0000919F0000}"/>
    <cellStyle name="Comma 82" xfId="57886" xr:uid="{00000000-0005-0000-0000-0000929F0000}"/>
    <cellStyle name="Comma 83" xfId="57889" xr:uid="{00000000-0005-0000-0000-0000939F0000}"/>
    <cellStyle name="Comma 84" xfId="57887" xr:uid="{00000000-0005-0000-0000-0000949F0000}"/>
    <cellStyle name="Comma 85" xfId="57890" xr:uid="{00000000-0005-0000-0000-0000959F0000}"/>
    <cellStyle name="Comma 86" xfId="57891" xr:uid="{00000000-0005-0000-0000-0000969F0000}"/>
    <cellStyle name="Comma 87" xfId="57888" xr:uid="{00000000-0005-0000-0000-0000979F0000}"/>
    <cellStyle name="Comma 88" xfId="57893" xr:uid="{00000000-0005-0000-0000-0000989F0000}"/>
    <cellStyle name="Comma 89" xfId="57892" xr:uid="{00000000-0005-0000-0000-0000999F0000}"/>
    <cellStyle name="Comma 9" xfId="36591" xr:uid="{00000000-0005-0000-0000-00009A9F0000}"/>
    <cellStyle name="Comma 9 2" xfId="36592" xr:uid="{00000000-0005-0000-0000-00009B9F0000}"/>
    <cellStyle name="Comma 9 3" xfId="36593" xr:uid="{00000000-0005-0000-0000-00009C9F0000}"/>
    <cellStyle name="Comma 9 4" xfId="53333" xr:uid="{00000000-0005-0000-0000-00009D9F0000}"/>
    <cellStyle name="Comma 90" xfId="57894" xr:uid="{00000000-0005-0000-0000-00009E9F0000}"/>
    <cellStyle name="Comma 91" xfId="57896" xr:uid="{00000000-0005-0000-0000-00009F9F0000}"/>
    <cellStyle name="Comma 92" xfId="57897" xr:uid="{00000000-0005-0000-0000-0000A09F0000}"/>
    <cellStyle name="Comma 93" xfId="57898" xr:uid="{00000000-0005-0000-0000-0000A19F0000}"/>
    <cellStyle name="Comma 94" xfId="57901" xr:uid="{00000000-0005-0000-0000-0000A29F0000}"/>
    <cellStyle name="Comma 95" xfId="57900" xr:uid="{00000000-0005-0000-0000-0000A39F0000}"/>
    <cellStyle name="Comma 96" xfId="57899" xr:uid="{00000000-0005-0000-0000-0000A49F0000}"/>
    <cellStyle name="Comma 97" xfId="57903" xr:uid="{00000000-0005-0000-0000-0000A59F0000}"/>
    <cellStyle name="Comma 98" xfId="57902" xr:uid="{00000000-0005-0000-0000-0000A69F0000}"/>
    <cellStyle name="Comma 99" xfId="57904" xr:uid="{00000000-0005-0000-0000-0000A79F0000}"/>
    <cellStyle name="Currency" xfId="367" builtinId="4"/>
    <cellStyle name="Currency [0] 2" xfId="58182" xr:uid="{00000000-0005-0000-0000-0000A99F0000}"/>
    <cellStyle name="Currency 10" xfId="53557" xr:uid="{00000000-0005-0000-0000-0000AA9F0000}"/>
    <cellStyle name="Currency 10 2" xfId="53778" xr:uid="{00000000-0005-0000-0000-0000AB9F0000}"/>
    <cellStyle name="Currency 10 2 2" xfId="55089" xr:uid="{00000000-0005-0000-0000-0000AC9F0000}"/>
    <cellStyle name="Currency 10 2 3" xfId="56519" xr:uid="{00000000-0005-0000-0000-0000AD9F0000}"/>
    <cellStyle name="Currency 10 3" xfId="53611" xr:uid="{00000000-0005-0000-0000-0000AE9F0000}"/>
    <cellStyle name="Currency 10 3 2" xfId="54950" xr:uid="{00000000-0005-0000-0000-0000AF9F0000}"/>
    <cellStyle name="Currency 10 4" xfId="54832" xr:uid="{00000000-0005-0000-0000-0000B09F0000}"/>
    <cellStyle name="Currency 10 4 2" xfId="55213" xr:uid="{00000000-0005-0000-0000-0000B19F0000}"/>
    <cellStyle name="Currency 10 5" xfId="54897" xr:uid="{00000000-0005-0000-0000-0000B29F0000}"/>
    <cellStyle name="Currency 10 6" xfId="55279" xr:uid="{00000000-0005-0000-0000-0000B39F0000}"/>
    <cellStyle name="Currency 10 7" xfId="55351" xr:uid="{00000000-0005-0000-0000-0000B49F0000}"/>
    <cellStyle name="Currency 10 8" xfId="56422" xr:uid="{00000000-0005-0000-0000-0000B59F0000}"/>
    <cellStyle name="Currency 100" xfId="58377" xr:uid="{00000000-0005-0000-0000-0000B69F0000}"/>
    <cellStyle name="Currency 101" xfId="58369" xr:uid="{00000000-0005-0000-0000-0000B79F0000}"/>
    <cellStyle name="Currency 102" xfId="58378" xr:uid="{00000000-0005-0000-0000-0000B89F0000}"/>
    <cellStyle name="Currency 103" xfId="58589" xr:uid="{00000000-0005-0000-0000-0000B99F0000}"/>
    <cellStyle name="Currency 104" xfId="58588" xr:uid="{00000000-0005-0000-0000-0000BA9F0000}"/>
    <cellStyle name="Currency 105" xfId="58581" xr:uid="{00000000-0005-0000-0000-0000BB9F0000}"/>
    <cellStyle name="Currency 106" xfId="58587" xr:uid="{00000000-0005-0000-0000-0000BC9F0000}"/>
    <cellStyle name="Currency 107" xfId="58582" xr:uid="{00000000-0005-0000-0000-0000BD9F0000}"/>
    <cellStyle name="Currency 108" xfId="58585" xr:uid="{00000000-0005-0000-0000-0000BE9F0000}"/>
    <cellStyle name="Currency 109" xfId="58583" xr:uid="{00000000-0005-0000-0000-0000BF9F0000}"/>
    <cellStyle name="Currency 11" xfId="52876" xr:uid="{00000000-0005-0000-0000-0000C09F0000}"/>
    <cellStyle name="Currency 11 2" xfId="53691" xr:uid="{00000000-0005-0000-0000-0000C19F0000}"/>
    <cellStyle name="Currency 11 2 2" xfId="55029" xr:uid="{00000000-0005-0000-0000-0000C29F0000}"/>
    <cellStyle name="Currency 11 3" xfId="56459" xr:uid="{00000000-0005-0000-0000-0000C39F0000}"/>
    <cellStyle name="Currency 110" xfId="58586" xr:uid="{00000000-0005-0000-0000-0000C49F0000}"/>
    <cellStyle name="Currency 111" xfId="58584" xr:uid="{00000000-0005-0000-0000-0000C59F0000}"/>
    <cellStyle name="Currency 112" xfId="58603" xr:uid="{00000000-0005-0000-0000-0000C69F0000}"/>
    <cellStyle name="Currency 113" xfId="58602" xr:uid="{00000000-0005-0000-0000-0000C79F0000}"/>
    <cellStyle name="Currency 114" xfId="58599" xr:uid="{00000000-0005-0000-0000-0000C89F0000}"/>
    <cellStyle name="Currency 115" xfId="58601" xr:uid="{00000000-0005-0000-0000-0000C99F0000}"/>
    <cellStyle name="Currency 116" xfId="58600" xr:uid="{00000000-0005-0000-0000-0000CA9F0000}"/>
    <cellStyle name="Currency 117" xfId="58614" xr:uid="{00000000-0005-0000-0000-0000CB9F0000}"/>
    <cellStyle name="Currency 118" xfId="58612" xr:uid="{00000000-0005-0000-0000-0000CC9F0000}"/>
    <cellStyle name="Currency 119" xfId="58609" xr:uid="{00000000-0005-0000-0000-0000CD9F0000}"/>
    <cellStyle name="Currency 12" xfId="53818" xr:uid="{00000000-0005-0000-0000-0000CE9F0000}"/>
    <cellStyle name="Currency 12 2" xfId="55129" xr:uid="{00000000-0005-0000-0000-0000CF9F0000}"/>
    <cellStyle name="Currency 12 3" xfId="56559" xr:uid="{00000000-0005-0000-0000-0000D09F0000}"/>
    <cellStyle name="Currency 120" xfId="58611" xr:uid="{00000000-0005-0000-0000-0000D19F0000}"/>
    <cellStyle name="Currency 121" xfId="58610" xr:uid="{00000000-0005-0000-0000-0000D29F0000}"/>
    <cellStyle name="Currency 122" xfId="58622" xr:uid="{00000000-0005-0000-0000-0000D39F0000}"/>
    <cellStyle name="Currency 123" xfId="58621" xr:uid="{00000000-0005-0000-0000-0000D49F0000}"/>
    <cellStyle name="Currency 124" xfId="58620" xr:uid="{00000000-0005-0000-0000-0000D59F0000}"/>
    <cellStyle name="Currency 125" xfId="58619" xr:uid="{00000000-0005-0000-0000-0000D69F0000}"/>
    <cellStyle name="Currency 126" xfId="58634" xr:uid="{00000000-0005-0000-0000-0000D79F0000}"/>
    <cellStyle name="Currency 127" xfId="58636" xr:uid="{00000000-0005-0000-0000-0000D89F0000}"/>
    <cellStyle name="Currency 128" xfId="58633" xr:uid="{00000000-0005-0000-0000-0000D99F0000}"/>
    <cellStyle name="Currency 129" xfId="58629" xr:uid="{00000000-0005-0000-0000-0000DA9F0000}"/>
    <cellStyle name="Currency 13" xfId="53837" xr:uid="{00000000-0005-0000-0000-0000DB9F0000}"/>
    <cellStyle name="Currency 13 2" xfId="55148" xr:uid="{00000000-0005-0000-0000-0000DC9F0000}"/>
    <cellStyle name="Currency 13 3" xfId="56578" xr:uid="{00000000-0005-0000-0000-0000DD9F0000}"/>
    <cellStyle name="Currency 130" xfId="58631" xr:uid="{00000000-0005-0000-0000-0000DE9F0000}"/>
    <cellStyle name="Currency 131" xfId="58632" xr:uid="{00000000-0005-0000-0000-0000DF9F0000}"/>
    <cellStyle name="Currency 132" xfId="58630" xr:uid="{00000000-0005-0000-0000-0000E09F0000}"/>
    <cellStyle name="Currency 133" xfId="58643" xr:uid="{00000000-0005-0000-0000-0000E19F0000}"/>
    <cellStyle name="Currency 134" xfId="58652" xr:uid="{00000000-0005-0000-0000-0000E29F0000}"/>
    <cellStyle name="Currency 135" xfId="58651" xr:uid="{00000000-0005-0000-0000-0000E39F0000}"/>
    <cellStyle name="Currency 136" xfId="58650" xr:uid="{00000000-0005-0000-0000-0000E49F0000}"/>
    <cellStyle name="Currency 137" xfId="58657" xr:uid="{00000000-0005-0000-0000-0000E59F0000}"/>
    <cellStyle name="Currency 138" xfId="58653" xr:uid="{00000000-0005-0000-0000-0000E69F0000}"/>
    <cellStyle name="Currency 139" xfId="58666" xr:uid="{00000000-0005-0000-0000-0000E79F0000}"/>
    <cellStyle name="Currency 14" xfId="55296" xr:uid="{00000000-0005-0000-0000-0000E89F0000}"/>
    <cellStyle name="Currency 14 2" xfId="56609" xr:uid="{00000000-0005-0000-0000-0000E99F0000}"/>
    <cellStyle name="Currency 140" xfId="58668" xr:uid="{00000000-0005-0000-0000-0000EA9F0000}"/>
    <cellStyle name="Currency 141" xfId="59363" xr:uid="{00000000-0005-0000-0000-0000EB9F0000}"/>
    <cellStyle name="Currency 142" xfId="59371" xr:uid="{00000000-0005-0000-0000-0000EC9F0000}"/>
    <cellStyle name="Currency 143" xfId="59373" xr:uid="{00000000-0005-0000-0000-0000ED9F0000}"/>
    <cellStyle name="Currency 144" xfId="61719" xr:uid="{00000000-0005-0000-0000-0000EE9F0000}"/>
    <cellStyle name="Currency 145" xfId="61718" xr:uid="{00000000-0005-0000-0000-0000EF9F0000}"/>
    <cellStyle name="Currency 146" xfId="61713" xr:uid="{00000000-0005-0000-0000-0000F09F0000}"/>
    <cellStyle name="Currency 147" xfId="61717" xr:uid="{00000000-0005-0000-0000-0000F19F0000}"/>
    <cellStyle name="Currency 148" xfId="61714" xr:uid="{00000000-0005-0000-0000-0000F29F0000}"/>
    <cellStyle name="Currency 149" xfId="61716" xr:uid="{00000000-0005-0000-0000-0000F39F0000}"/>
    <cellStyle name="Currency 15" xfId="55368" xr:uid="{00000000-0005-0000-0000-0000F49F0000}"/>
    <cellStyle name="Currency 15 2" xfId="56647" xr:uid="{00000000-0005-0000-0000-0000F59F0000}"/>
    <cellStyle name="Currency 150" xfId="61715" xr:uid="{00000000-0005-0000-0000-0000F69F0000}"/>
    <cellStyle name="Currency 151" xfId="61727" xr:uid="{00000000-0005-0000-0000-0000F79F0000}"/>
    <cellStyle name="Currency 152" xfId="61730" xr:uid="{00000000-0005-0000-0000-0000F89F0000}"/>
    <cellStyle name="Currency 153" xfId="61729" xr:uid="{00000000-0005-0000-0000-0000F99F0000}"/>
    <cellStyle name="Currency 154" xfId="61737" xr:uid="{00000000-0005-0000-0000-0000FA9F0000}"/>
    <cellStyle name="Currency 155" xfId="61736" xr:uid="{00000000-0005-0000-0000-0000FB9F0000}"/>
    <cellStyle name="Currency 156" xfId="61734" xr:uid="{00000000-0005-0000-0000-0000FC9F0000}"/>
    <cellStyle name="Currency 157" xfId="61735" xr:uid="{00000000-0005-0000-0000-0000FD9F0000}"/>
    <cellStyle name="Currency 158" xfId="61733" xr:uid="{00000000-0005-0000-0000-0000FE9F0000}"/>
    <cellStyle name="Currency 159" xfId="61738" xr:uid="{00000000-0005-0000-0000-0000FF9F0000}"/>
    <cellStyle name="Currency 16" xfId="56439" xr:uid="{00000000-0005-0000-0000-000000A00000}"/>
    <cellStyle name="Currency 160" xfId="61744" xr:uid="{00000000-0005-0000-0000-000001A00000}"/>
    <cellStyle name="Currency 161" xfId="61739" xr:uid="{00000000-0005-0000-0000-000002A00000}"/>
    <cellStyle name="Currency 162" xfId="61745" xr:uid="{00000000-0005-0000-0000-000003A00000}"/>
    <cellStyle name="Currency 163" xfId="61759" xr:uid="{00000000-0005-0000-0000-000004A00000}"/>
    <cellStyle name="Currency 164" xfId="61758" xr:uid="{00000000-0005-0000-0000-000005A00000}"/>
    <cellStyle name="Currency 165" xfId="61752" xr:uid="{00000000-0005-0000-0000-000006A00000}"/>
    <cellStyle name="Currency 166" xfId="61755" xr:uid="{00000000-0005-0000-0000-000007A00000}"/>
    <cellStyle name="Currency 167" xfId="61753" xr:uid="{00000000-0005-0000-0000-000008A00000}"/>
    <cellStyle name="Currency 168" xfId="61756" xr:uid="{00000000-0005-0000-0000-000009A00000}"/>
    <cellStyle name="Currency 169" xfId="61754" xr:uid="{00000000-0005-0000-0000-00000AA00000}"/>
    <cellStyle name="Currency 17" xfId="56737" xr:uid="{00000000-0005-0000-0000-00000BA00000}"/>
    <cellStyle name="Currency 170" xfId="61757" xr:uid="{00000000-0005-0000-0000-00000CA00000}"/>
    <cellStyle name="Currency 171" xfId="61768" xr:uid="{00000000-0005-0000-0000-00000DA00000}"/>
    <cellStyle name="Currency 172" xfId="478" xr:uid="{00000000-0005-0000-0000-00000EA00000}"/>
    <cellStyle name="Currency 173" xfId="477" xr:uid="{00000000-0005-0000-0000-00000FA00000}"/>
    <cellStyle name="Currency 174" xfId="61771" xr:uid="{00000000-0005-0000-0000-000010A00000}"/>
    <cellStyle name="Currency 175" xfId="61773" xr:uid="{00000000-0005-0000-0000-000011A00000}"/>
    <cellStyle name="Currency 176" xfId="61782" xr:uid="{00000000-0005-0000-0000-000012A00000}"/>
    <cellStyle name="Currency 177" xfId="61791" xr:uid="{00000000-0005-0000-0000-000013A00000}"/>
    <cellStyle name="Currency 178" xfId="61793" xr:uid="{00000000-0005-0000-0000-000014A00000}"/>
    <cellStyle name="Currency 179" xfId="61794" xr:uid="{00000000-0005-0000-0000-000015A00000}"/>
    <cellStyle name="Currency 18" xfId="485" xr:uid="{00000000-0005-0000-0000-000016A00000}"/>
    <cellStyle name="Currency 180" xfId="61803" xr:uid="{00000000-0005-0000-0000-000017A00000}"/>
    <cellStyle name="Currency 181" xfId="61810" xr:uid="{00000000-0005-0000-0000-000018A00000}"/>
    <cellStyle name="Currency 182" xfId="61817" xr:uid="{00000000-0005-0000-0000-000019A00000}"/>
    <cellStyle name="Currency 19" xfId="58209" xr:uid="{00000000-0005-0000-0000-00001AA00000}"/>
    <cellStyle name="Currency 2" xfId="5" xr:uid="{00000000-0005-0000-0000-00001BA00000}"/>
    <cellStyle name="Currency 2 10" xfId="466" xr:uid="{00000000-0005-0000-0000-00001CA00000}"/>
    <cellStyle name="Currency 2 11" xfId="450" xr:uid="{00000000-0005-0000-0000-00001DA00000}"/>
    <cellStyle name="Currency 2 2" xfId="437" xr:uid="{00000000-0005-0000-0000-00001EA00000}"/>
    <cellStyle name="Currency 2 2 2" xfId="53335" xr:uid="{00000000-0005-0000-0000-00001FA00000}"/>
    <cellStyle name="Currency 2 2 2 2" xfId="57877" xr:uid="{00000000-0005-0000-0000-000020A00000}"/>
    <cellStyle name="Currency 2 2 2 3" xfId="58555" xr:uid="{00000000-0005-0000-0000-000021A00000}"/>
    <cellStyle name="Currency 2 3" xfId="53334" xr:uid="{00000000-0005-0000-0000-000022A00000}"/>
    <cellStyle name="Currency 2 3 2" xfId="57734" xr:uid="{00000000-0005-0000-0000-000023A00000}"/>
    <cellStyle name="Currency 2 3 3" xfId="57880" xr:uid="{00000000-0005-0000-0000-000024A00000}"/>
    <cellStyle name="Currency 2 3 4" xfId="58557" xr:uid="{00000000-0005-0000-0000-000025A00000}"/>
    <cellStyle name="Currency 2 3 5" xfId="58515" xr:uid="{00000000-0005-0000-0000-000026A00000}"/>
    <cellStyle name="Currency 2 4" xfId="57939" xr:uid="{00000000-0005-0000-0000-000027A00000}"/>
    <cellStyle name="Currency 2 5" xfId="57934" xr:uid="{00000000-0005-0000-0000-000028A00000}"/>
    <cellStyle name="Currency 2 6" xfId="58487" xr:uid="{00000000-0005-0000-0000-000029A00000}"/>
    <cellStyle name="Currency 2 7" xfId="58480" xr:uid="{00000000-0005-0000-0000-00002AA00000}"/>
    <cellStyle name="Currency 2 8" xfId="58382" xr:uid="{00000000-0005-0000-0000-00002BA00000}"/>
    <cellStyle name="Currency 2 9" xfId="493" xr:uid="{00000000-0005-0000-0000-00002CA00000}"/>
    <cellStyle name="Currency 20" xfId="58208" xr:uid="{00000000-0005-0000-0000-00002DA00000}"/>
    <cellStyle name="Currency 21" xfId="58212" xr:uid="{00000000-0005-0000-0000-00002EA00000}"/>
    <cellStyle name="Currency 22" xfId="58219" xr:uid="{00000000-0005-0000-0000-00002FA00000}"/>
    <cellStyle name="Currency 23" xfId="58218" xr:uid="{00000000-0005-0000-0000-000030A00000}"/>
    <cellStyle name="Currency 24" xfId="58214" xr:uid="{00000000-0005-0000-0000-000031A00000}"/>
    <cellStyle name="Currency 25" xfId="58216" xr:uid="{00000000-0005-0000-0000-000032A00000}"/>
    <cellStyle name="Currency 26" xfId="58215" xr:uid="{00000000-0005-0000-0000-000033A00000}"/>
    <cellStyle name="Currency 27" xfId="58217" xr:uid="{00000000-0005-0000-0000-000034A00000}"/>
    <cellStyle name="Currency 28" xfId="58239" xr:uid="{00000000-0005-0000-0000-000035A00000}"/>
    <cellStyle name="Currency 29" xfId="58226" xr:uid="{00000000-0005-0000-0000-000036A00000}"/>
    <cellStyle name="Currency 3" xfId="6" xr:uid="{00000000-0005-0000-0000-000037A00000}"/>
    <cellStyle name="Currency 3 2" xfId="826" xr:uid="{00000000-0005-0000-0000-000038A00000}"/>
    <cellStyle name="Currency 3 3" xfId="52371" xr:uid="{00000000-0005-0000-0000-000039A00000}"/>
    <cellStyle name="Currency 3 4" xfId="53336" xr:uid="{00000000-0005-0000-0000-00003AA00000}"/>
    <cellStyle name="Currency 30" xfId="58240" xr:uid="{00000000-0005-0000-0000-00003BA00000}"/>
    <cellStyle name="Currency 31" xfId="58242" xr:uid="{00000000-0005-0000-0000-00003CA00000}"/>
    <cellStyle name="Currency 32" xfId="58253" xr:uid="{00000000-0005-0000-0000-00003DA00000}"/>
    <cellStyle name="Currency 33" xfId="58252" xr:uid="{00000000-0005-0000-0000-00003EA00000}"/>
    <cellStyle name="Currency 34" xfId="58246" xr:uid="{00000000-0005-0000-0000-00003FA00000}"/>
    <cellStyle name="Currency 35" xfId="58249" xr:uid="{00000000-0005-0000-0000-000040A00000}"/>
    <cellStyle name="Currency 36" xfId="58247" xr:uid="{00000000-0005-0000-0000-000041A00000}"/>
    <cellStyle name="Currency 37" xfId="58250" xr:uid="{00000000-0005-0000-0000-000042A00000}"/>
    <cellStyle name="Currency 38" xfId="58248" xr:uid="{00000000-0005-0000-0000-000043A00000}"/>
    <cellStyle name="Currency 39" xfId="58251" xr:uid="{00000000-0005-0000-0000-000044A00000}"/>
    <cellStyle name="Currency 4" xfId="321" xr:uid="{00000000-0005-0000-0000-000045A00000}"/>
    <cellStyle name="Currency 4 10" xfId="53337" xr:uid="{00000000-0005-0000-0000-000046A00000}"/>
    <cellStyle name="Currency 4 11" xfId="57695" xr:uid="{00000000-0005-0000-0000-000047A00000}"/>
    <cellStyle name="Currency 4 12" xfId="523" xr:uid="{00000000-0005-0000-0000-000048A00000}"/>
    <cellStyle name="Currency 4 2" xfId="827" xr:uid="{00000000-0005-0000-0000-000049A00000}"/>
    <cellStyle name="Currency 4 2 2" xfId="36595" xr:uid="{00000000-0005-0000-0000-00004AA00000}"/>
    <cellStyle name="Currency 4 2 2 2" xfId="36596" xr:uid="{00000000-0005-0000-0000-00004BA00000}"/>
    <cellStyle name="Currency 4 2 3" xfId="36597" xr:uid="{00000000-0005-0000-0000-00004CA00000}"/>
    <cellStyle name="Currency 4 2 3 2" xfId="36598" xr:uid="{00000000-0005-0000-0000-00004DA00000}"/>
    <cellStyle name="Currency 4 2 4" xfId="36599" xr:uid="{00000000-0005-0000-0000-00004EA00000}"/>
    <cellStyle name="Currency 4 2 5" xfId="36594" xr:uid="{00000000-0005-0000-0000-00004FA00000}"/>
    <cellStyle name="Currency 4 3" xfId="688" xr:uid="{00000000-0005-0000-0000-000050A00000}"/>
    <cellStyle name="Currency 4 3 2" xfId="36601" xr:uid="{00000000-0005-0000-0000-000051A00000}"/>
    <cellStyle name="Currency 4 3 3" xfId="36600" xr:uid="{00000000-0005-0000-0000-000052A00000}"/>
    <cellStyle name="Currency 4 4" xfId="36602" xr:uid="{00000000-0005-0000-0000-000053A00000}"/>
    <cellStyle name="Currency 4 4 2" xfId="36603" xr:uid="{00000000-0005-0000-0000-000054A00000}"/>
    <cellStyle name="Currency 4 5" xfId="36604" xr:uid="{00000000-0005-0000-0000-000055A00000}"/>
    <cellStyle name="Currency 4 6" xfId="52105" xr:uid="{00000000-0005-0000-0000-000056A00000}"/>
    <cellStyle name="Currency 4 7" xfId="1251" xr:uid="{00000000-0005-0000-0000-000057A00000}"/>
    <cellStyle name="Currency 4 8" xfId="52350" xr:uid="{00000000-0005-0000-0000-000058A00000}"/>
    <cellStyle name="Currency 4 9" xfId="52376" xr:uid="{00000000-0005-0000-0000-000059A00000}"/>
    <cellStyle name="Currency 40" xfId="58278" xr:uid="{00000000-0005-0000-0000-00005AA00000}"/>
    <cellStyle name="Currency 41" xfId="58277" xr:uid="{00000000-0005-0000-0000-00005BA00000}"/>
    <cellStyle name="Currency 42" xfId="58266" xr:uid="{00000000-0005-0000-0000-00005CA00000}"/>
    <cellStyle name="Currency 43" xfId="58272" xr:uid="{00000000-0005-0000-0000-00005DA00000}"/>
    <cellStyle name="Currency 44" xfId="58268" xr:uid="{00000000-0005-0000-0000-00005EA00000}"/>
    <cellStyle name="Currency 45" xfId="58273" xr:uid="{00000000-0005-0000-0000-00005FA00000}"/>
    <cellStyle name="Currency 46" xfId="58269" xr:uid="{00000000-0005-0000-0000-000060A00000}"/>
    <cellStyle name="Currency 47" xfId="58274" xr:uid="{00000000-0005-0000-0000-000061A00000}"/>
    <cellStyle name="Currency 48" xfId="58270" xr:uid="{00000000-0005-0000-0000-000062A00000}"/>
    <cellStyle name="Currency 49" xfId="58275" xr:uid="{00000000-0005-0000-0000-000063A00000}"/>
    <cellStyle name="Currency 5" xfId="448" xr:uid="{00000000-0005-0000-0000-000064A00000}"/>
    <cellStyle name="Currency 5 10" xfId="58101" xr:uid="{00000000-0005-0000-0000-000065A00000}"/>
    <cellStyle name="Currency 5 11" xfId="58181" xr:uid="{00000000-0005-0000-0000-000066A00000}"/>
    <cellStyle name="Currency 5 12" xfId="462" xr:uid="{00000000-0005-0000-0000-000067A00000}"/>
    <cellStyle name="Currency 5 2" xfId="689" xr:uid="{00000000-0005-0000-0000-000068A00000}"/>
    <cellStyle name="Currency 5 2 2" xfId="36607" xr:uid="{00000000-0005-0000-0000-000069A00000}"/>
    <cellStyle name="Currency 5 2 2 2" xfId="36608" xr:uid="{00000000-0005-0000-0000-00006AA00000}"/>
    <cellStyle name="Currency 5 2 2 3" xfId="58561" xr:uid="{00000000-0005-0000-0000-00006BA00000}"/>
    <cellStyle name="Currency 5 2 2 4" xfId="58539" xr:uid="{00000000-0005-0000-0000-00006CA00000}"/>
    <cellStyle name="Currency 5 2 3" xfId="36609" xr:uid="{00000000-0005-0000-0000-00006DA00000}"/>
    <cellStyle name="Currency 5 2 3 2" xfId="36610" xr:uid="{00000000-0005-0000-0000-00006EA00000}"/>
    <cellStyle name="Currency 5 2 4" xfId="36611" xr:uid="{00000000-0005-0000-0000-00006FA00000}"/>
    <cellStyle name="Currency 5 2 5" xfId="36606" xr:uid="{00000000-0005-0000-0000-000070A00000}"/>
    <cellStyle name="Currency 5 3" xfId="36612" xr:uid="{00000000-0005-0000-0000-000071A00000}"/>
    <cellStyle name="Currency 5 3 2" xfId="36613" xr:uid="{00000000-0005-0000-0000-000072A00000}"/>
    <cellStyle name="Currency 5 3 2 2" xfId="58547" xr:uid="{00000000-0005-0000-0000-000073A00000}"/>
    <cellStyle name="Currency 5 3 3" xfId="58560" xr:uid="{00000000-0005-0000-0000-000074A00000}"/>
    <cellStyle name="Currency 5 3 4" xfId="58537" xr:uid="{00000000-0005-0000-0000-000075A00000}"/>
    <cellStyle name="Currency 5 4" xfId="36614" xr:uid="{00000000-0005-0000-0000-000076A00000}"/>
    <cellStyle name="Currency 5 4 2" xfId="36615" xr:uid="{00000000-0005-0000-0000-000077A00000}"/>
    <cellStyle name="Currency 5 4 3" xfId="58559" xr:uid="{00000000-0005-0000-0000-000078A00000}"/>
    <cellStyle name="Currency 5 4 4" xfId="58536" xr:uid="{00000000-0005-0000-0000-000079A00000}"/>
    <cellStyle name="Currency 5 5" xfId="36616" xr:uid="{00000000-0005-0000-0000-00007AA00000}"/>
    <cellStyle name="Currency 5 6" xfId="36605" xr:uid="{00000000-0005-0000-0000-00007BA00000}"/>
    <cellStyle name="Currency 5 7" xfId="52351" xr:uid="{00000000-0005-0000-0000-00007CA00000}"/>
    <cellStyle name="Currency 5 8" xfId="53338" xr:uid="{00000000-0005-0000-0000-00007DA00000}"/>
    <cellStyle name="Currency 5 9" xfId="57696" xr:uid="{00000000-0005-0000-0000-00007EA00000}"/>
    <cellStyle name="Currency 50" xfId="58271" xr:uid="{00000000-0005-0000-0000-00007FA00000}"/>
    <cellStyle name="Currency 51" xfId="58276" xr:uid="{00000000-0005-0000-0000-000080A00000}"/>
    <cellStyle name="Currency 52" xfId="58292" xr:uid="{00000000-0005-0000-0000-000081A00000}"/>
    <cellStyle name="Currency 53" xfId="58291" xr:uid="{00000000-0005-0000-0000-000082A00000}"/>
    <cellStyle name="Currency 54" xfId="58302" xr:uid="{00000000-0005-0000-0000-000083A00000}"/>
    <cellStyle name="Currency 55" xfId="58300" xr:uid="{00000000-0005-0000-0000-000084A00000}"/>
    <cellStyle name="Currency 56" xfId="58296" xr:uid="{00000000-0005-0000-0000-000085A00000}"/>
    <cellStyle name="Currency 57" xfId="58295" xr:uid="{00000000-0005-0000-0000-000086A00000}"/>
    <cellStyle name="Currency 58" xfId="58297" xr:uid="{00000000-0005-0000-0000-000087A00000}"/>
    <cellStyle name="Currency 59" xfId="58299" xr:uid="{00000000-0005-0000-0000-000088A00000}"/>
    <cellStyle name="Currency 6" xfId="36617" xr:uid="{00000000-0005-0000-0000-000089A00000}"/>
    <cellStyle name="Currency 6 2" xfId="36618" xr:uid="{00000000-0005-0000-0000-00008AA00000}"/>
    <cellStyle name="Currency 6 2 2" xfId="36619" xr:uid="{00000000-0005-0000-0000-00008BA00000}"/>
    <cellStyle name="Currency 6 3" xfId="36620" xr:uid="{00000000-0005-0000-0000-00008CA00000}"/>
    <cellStyle name="Currency 6 3 2" xfId="36621" xr:uid="{00000000-0005-0000-0000-00008DA00000}"/>
    <cellStyle name="Currency 6 4" xfId="36622" xr:uid="{00000000-0005-0000-0000-00008EA00000}"/>
    <cellStyle name="Currency 6 5" xfId="53339" xr:uid="{00000000-0005-0000-0000-00008FA00000}"/>
    <cellStyle name="Currency 6 6" xfId="58399" xr:uid="{00000000-0005-0000-0000-000090A00000}"/>
    <cellStyle name="Currency 60" xfId="58298" xr:uid="{00000000-0005-0000-0000-000091A00000}"/>
    <cellStyle name="Currency 61" xfId="58316" xr:uid="{00000000-0005-0000-0000-000092A00000}"/>
    <cellStyle name="Currency 62" xfId="58315" xr:uid="{00000000-0005-0000-0000-000093A00000}"/>
    <cellStyle name="Currency 63" xfId="58310" xr:uid="{00000000-0005-0000-0000-000094A00000}"/>
    <cellStyle name="Currency 64" xfId="58313" xr:uid="{00000000-0005-0000-0000-000095A00000}"/>
    <cellStyle name="Currency 65" xfId="58311" xr:uid="{00000000-0005-0000-0000-000096A00000}"/>
    <cellStyle name="Currency 66" xfId="58314" xr:uid="{00000000-0005-0000-0000-000097A00000}"/>
    <cellStyle name="Currency 67" xfId="58312" xr:uid="{00000000-0005-0000-0000-000098A00000}"/>
    <cellStyle name="Currency 68" xfId="58331" xr:uid="{00000000-0005-0000-0000-000099A00000}"/>
    <cellStyle name="Currency 69" xfId="58330" xr:uid="{00000000-0005-0000-0000-00009AA00000}"/>
    <cellStyle name="Currency 7" xfId="36623" xr:uid="{00000000-0005-0000-0000-00009BA00000}"/>
    <cellStyle name="Currency 7 2" xfId="53340" xr:uid="{00000000-0005-0000-0000-00009CA00000}"/>
    <cellStyle name="Currency 7 2 2" xfId="58543" xr:uid="{00000000-0005-0000-0000-00009DA00000}"/>
    <cellStyle name="Currency 7 3" xfId="54656" xr:uid="{00000000-0005-0000-0000-00009EA00000}"/>
    <cellStyle name="Currency 7 4" xfId="56182" xr:uid="{00000000-0005-0000-0000-00009FA00000}"/>
    <cellStyle name="Currency 7 5" xfId="57560" xr:uid="{00000000-0005-0000-0000-0000A0A00000}"/>
    <cellStyle name="Currency 70" xfId="58324" xr:uid="{00000000-0005-0000-0000-0000A1A00000}"/>
    <cellStyle name="Currency 71" xfId="58327" xr:uid="{00000000-0005-0000-0000-0000A2A00000}"/>
    <cellStyle name="Currency 72" xfId="58325" xr:uid="{00000000-0005-0000-0000-0000A3A00000}"/>
    <cellStyle name="Currency 73" xfId="58328" xr:uid="{00000000-0005-0000-0000-0000A4A00000}"/>
    <cellStyle name="Currency 74" xfId="58326" xr:uid="{00000000-0005-0000-0000-0000A5A00000}"/>
    <cellStyle name="Currency 75" xfId="58329" xr:uid="{00000000-0005-0000-0000-0000A6A00000}"/>
    <cellStyle name="Currency 76" xfId="58344" xr:uid="{00000000-0005-0000-0000-0000A7A00000}"/>
    <cellStyle name="Currency 77" xfId="58343" xr:uid="{00000000-0005-0000-0000-0000A8A00000}"/>
    <cellStyle name="Currency 78" xfId="58342" xr:uid="{00000000-0005-0000-0000-0000A9A00000}"/>
    <cellStyle name="Currency 79" xfId="58340" xr:uid="{00000000-0005-0000-0000-0000AAA00000}"/>
    <cellStyle name="Currency 8" xfId="36624" xr:uid="{00000000-0005-0000-0000-0000ABA00000}"/>
    <cellStyle name="Currency 8 2" xfId="53341" xr:uid="{00000000-0005-0000-0000-0000ACA00000}"/>
    <cellStyle name="Currency 8 3" xfId="57799" xr:uid="{00000000-0005-0000-0000-0000ADA00000}"/>
    <cellStyle name="Currency 80" xfId="58341" xr:uid="{00000000-0005-0000-0000-0000AEA00000}"/>
    <cellStyle name="Currency 81" xfId="58361" xr:uid="{00000000-0005-0000-0000-0000AFA00000}"/>
    <cellStyle name="Currency 82" xfId="58360" xr:uid="{00000000-0005-0000-0000-0000B0A00000}"/>
    <cellStyle name="Currency 83" xfId="58358" xr:uid="{00000000-0005-0000-0000-0000B1A00000}"/>
    <cellStyle name="Currency 84" xfId="58357" xr:uid="{00000000-0005-0000-0000-0000B2A00000}"/>
    <cellStyle name="Currency 85" xfId="58359" xr:uid="{00000000-0005-0000-0000-0000B3A00000}"/>
    <cellStyle name="Currency 86" xfId="58379" xr:uid="{00000000-0005-0000-0000-0000B4A00000}"/>
    <cellStyle name="Currency 87" xfId="58546" xr:uid="{00000000-0005-0000-0000-0000B5A00000}"/>
    <cellStyle name="Currency 88" xfId="58375" xr:uid="{00000000-0005-0000-0000-0000B6A00000}"/>
    <cellStyle name="Currency 89" xfId="58474" xr:uid="{00000000-0005-0000-0000-0000B7A00000}"/>
    <cellStyle name="Currency 9" xfId="52097" xr:uid="{00000000-0005-0000-0000-0000B8A00000}"/>
    <cellStyle name="Currency 9 2" xfId="53342" xr:uid="{00000000-0005-0000-0000-0000B9A00000}"/>
    <cellStyle name="Currency 90" xfId="58367" xr:uid="{00000000-0005-0000-0000-0000BAA00000}"/>
    <cellStyle name="Currency 91" xfId="58548" xr:uid="{00000000-0005-0000-0000-0000BBA00000}"/>
    <cellStyle name="Currency 92" xfId="58523" xr:uid="{00000000-0005-0000-0000-0000BCA00000}"/>
    <cellStyle name="Currency 93" xfId="58411" xr:uid="{00000000-0005-0000-0000-0000BDA00000}"/>
    <cellStyle name="Currency 94" xfId="58371" xr:uid="{00000000-0005-0000-0000-0000BEA00000}"/>
    <cellStyle name="Currency 95" xfId="58549" xr:uid="{00000000-0005-0000-0000-0000BFA00000}"/>
    <cellStyle name="Currency 96" xfId="58373" xr:uid="{00000000-0005-0000-0000-0000C0A00000}"/>
    <cellStyle name="Currency 97" xfId="58372" xr:uid="{00000000-0005-0000-0000-0000C1A00000}"/>
    <cellStyle name="Currency 98" xfId="58376" xr:uid="{00000000-0005-0000-0000-0000C2A00000}"/>
    <cellStyle name="Currency 99" xfId="58368" xr:uid="{00000000-0005-0000-0000-0000C3A00000}"/>
    <cellStyle name="Date" xfId="7" xr:uid="{00000000-0005-0000-0000-0000C4A00000}"/>
    <cellStyle name="Date 2" xfId="58179" xr:uid="{00000000-0005-0000-0000-0000C5A00000}"/>
    <cellStyle name="Explanatory Text" xfId="408" builtinId="53" customBuiltin="1"/>
    <cellStyle name="Explanatory Text 2" xfId="267" xr:uid="{00000000-0005-0000-0000-0000C7A00000}"/>
    <cellStyle name="Explanatory Text 2 2" xfId="553" xr:uid="{00000000-0005-0000-0000-0000C8A00000}"/>
    <cellStyle name="Explanatory Text 2 2 2" xfId="53343" xr:uid="{00000000-0005-0000-0000-0000C9A00000}"/>
    <cellStyle name="Explanatory Text 3" xfId="36625" xr:uid="{00000000-0005-0000-0000-0000CAA00000}"/>
    <cellStyle name="Explanatory Text 3 2" xfId="53712" xr:uid="{00000000-0005-0000-0000-0000CBA00000}"/>
    <cellStyle name="Explanatory Text 3 3" xfId="53116" xr:uid="{00000000-0005-0000-0000-0000CCA00000}"/>
    <cellStyle name="Explanatory Text 4" xfId="36626" xr:uid="{00000000-0005-0000-0000-0000CDA00000}"/>
    <cellStyle name="Explanatory Text 5" xfId="52822" xr:uid="{00000000-0005-0000-0000-0000CEA00000}"/>
    <cellStyle name="Fixed" xfId="8" xr:uid="{00000000-0005-0000-0000-0000CFA00000}"/>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RxAmtStyle" xfId="9" xr:uid="{00000000-0005-0000-0000-00006EA10000}"/>
    <cellStyle name="FRxAmtStyle 10" xfId="829" xr:uid="{00000000-0005-0000-0000-00006FA10000}"/>
    <cellStyle name="FRxAmtStyle 10 2" xfId="830" xr:uid="{00000000-0005-0000-0000-000070A10000}"/>
    <cellStyle name="FRxAmtStyle 10 2 2" xfId="831" xr:uid="{00000000-0005-0000-0000-000071A10000}"/>
    <cellStyle name="FRxAmtStyle 10 3" xfId="832" xr:uid="{00000000-0005-0000-0000-000072A10000}"/>
    <cellStyle name="FRxAmtStyle 11" xfId="833" xr:uid="{00000000-0005-0000-0000-000073A10000}"/>
    <cellStyle name="FRxAmtStyle 11 2" xfId="834" xr:uid="{00000000-0005-0000-0000-000074A10000}"/>
    <cellStyle name="FRxAmtStyle 11 2 2" xfId="835" xr:uid="{00000000-0005-0000-0000-000075A10000}"/>
    <cellStyle name="FRxAmtStyle 11 3" xfId="836" xr:uid="{00000000-0005-0000-0000-000076A10000}"/>
    <cellStyle name="FRxAmtStyle 12" xfId="837" xr:uid="{00000000-0005-0000-0000-000077A10000}"/>
    <cellStyle name="FRxAmtStyle 13" xfId="838" xr:uid="{00000000-0005-0000-0000-000078A10000}"/>
    <cellStyle name="FRxAmtStyle 14" xfId="839" xr:uid="{00000000-0005-0000-0000-000079A10000}"/>
    <cellStyle name="FRxAmtStyle 15" xfId="840" xr:uid="{00000000-0005-0000-0000-00007AA10000}"/>
    <cellStyle name="FRxAmtStyle 15 2" xfId="841" xr:uid="{00000000-0005-0000-0000-00007BA10000}"/>
    <cellStyle name="FRxAmtStyle 16" xfId="842" xr:uid="{00000000-0005-0000-0000-00007CA10000}"/>
    <cellStyle name="FRxAmtStyle 16 2" xfId="843" xr:uid="{00000000-0005-0000-0000-00007DA10000}"/>
    <cellStyle name="FRxAmtStyle 17" xfId="844" xr:uid="{00000000-0005-0000-0000-00007EA10000}"/>
    <cellStyle name="FRxAmtStyle 17 2" xfId="845" xr:uid="{00000000-0005-0000-0000-00007FA10000}"/>
    <cellStyle name="FRxAmtStyle 18" xfId="846" xr:uid="{00000000-0005-0000-0000-000080A10000}"/>
    <cellStyle name="FRxAmtStyle 19" xfId="847" xr:uid="{00000000-0005-0000-0000-000081A10000}"/>
    <cellStyle name="FRxAmtStyle 2" xfId="848" xr:uid="{00000000-0005-0000-0000-000082A10000}"/>
    <cellStyle name="FRxAmtStyle 20" xfId="828" xr:uid="{00000000-0005-0000-0000-000083A10000}"/>
    <cellStyle name="FRxAmtStyle 3" xfId="849" xr:uid="{00000000-0005-0000-0000-000084A10000}"/>
    <cellStyle name="FRxAmtStyle 3 2" xfId="850" xr:uid="{00000000-0005-0000-0000-000085A10000}"/>
    <cellStyle name="FRxAmtStyle 4" xfId="851" xr:uid="{00000000-0005-0000-0000-000086A10000}"/>
    <cellStyle name="FRxAmtStyle 4 2" xfId="852" xr:uid="{00000000-0005-0000-0000-000087A10000}"/>
    <cellStyle name="FRxAmtStyle 5" xfId="853" xr:uid="{00000000-0005-0000-0000-000088A10000}"/>
    <cellStyle name="FRxAmtStyle 5 2" xfId="854" xr:uid="{00000000-0005-0000-0000-000089A10000}"/>
    <cellStyle name="FRxAmtStyle 5 3" xfId="855" xr:uid="{00000000-0005-0000-0000-00008AA10000}"/>
    <cellStyle name="FRxAmtStyle 5 4" xfId="856" xr:uid="{00000000-0005-0000-0000-00008BA10000}"/>
    <cellStyle name="FRxAmtStyle 6" xfId="857" xr:uid="{00000000-0005-0000-0000-00008CA10000}"/>
    <cellStyle name="FRxAmtStyle 6 2" xfId="858" xr:uid="{00000000-0005-0000-0000-00008DA10000}"/>
    <cellStyle name="FRxAmtStyle 6 3" xfId="859" xr:uid="{00000000-0005-0000-0000-00008EA10000}"/>
    <cellStyle name="FRxAmtStyle 6 4" xfId="860" xr:uid="{00000000-0005-0000-0000-00008FA10000}"/>
    <cellStyle name="FRxAmtStyle 7" xfId="861" xr:uid="{00000000-0005-0000-0000-000090A10000}"/>
    <cellStyle name="FRxAmtStyle 7 2" xfId="862" xr:uid="{00000000-0005-0000-0000-000091A10000}"/>
    <cellStyle name="FRxAmtStyle 8" xfId="863" xr:uid="{00000000-0005-0000-0000-000092A10000}"/>
    <cellStyle name="FRxAmtStyle 8 2" xfId="864" xr:uid="{00000000-0005-0000-0000-000093A10000}"/>
    <cellStyle name="FRxAmtStyle 9" xfId="865" xr:uid="{00000000-0005-0000-0000-000094A10000}"/>
    <cellStyle name="FRxAmtStyle 9 2" xfId="866" xr:uid="{00000000-0005-0000-0000-000095A10000}"/>
    <cellStyle name="FRxAmtStyle_67_MTD_BY_CTY" xfId="867" xr:uid="{00000000-0005-0000-0000-000096A10000}"/>
    <cellStyle name="FRxCurrStyle" xfId="868" xr:uid="{00000000-0005-0000-0000-000097A10000}"/>
    <cellStyle name="FRxCurrStyle 10" xfId="869" xr:uid="{00000000-0005-0000-0000-000098A10000}"/>
    <cellStyle name="FRxCurrStyle 11" xfId="870" xr:uid="{00000000-0005-0000-0000-000099A10000}"/>
    <cellStyle name="FRxCurrStyle 12" xfId="871" xr:uid="{00000000-0005-0000-0000-00009AA10000}"/>
    <cellStyle name="FRxCurrStyle 12 2" xfId="872" xr:uid="{00000000-0005-0000-0000-00009BA10000}"/>
    <cellStyle name="FRxCurrStyle 13" xfId="873" xr:uid="{00000000-0005-0000-0000-00009CA10000}"/>
    <cellStyle name="FRxCurrStyle 13 2" xfId="874" xr:uid="{00000000-0005-0000-0000-00009DA10000}"/>
    <cellStyle name="FRxCurrStyle 14" xfId="875" xr:uid="{00000000-0005-0000-0000-00009EA10000}"/>
    <cellStyle name="FRxCurrStyle 14 2" xfId="876" xr:uid="{00000000-0005-0000-0000-00009FA10000}"/>
    <cellStyle name="FRxCurrStyle 15" xfId="877" xr:uid="{00000000-0005-0000-0000-0000A0A10000}"/>
    <cellStyle name="FRxCurrStyle 16" xfId="878" xr:uid="{00000000-0005-0000-0000-0000A1A10000}"/>
    <cellStyle name="FRxCurrStyle 2" xfId="879" xr:uid="{00000000-0005-0000-0000-0000A2A10000}"/>
    <cellStyle name="FRxCurrStyle 2 2" xfId="880" xr:uid="{00000000-0005-0000-0000-0000A3A10000}"/>
    <cellStyle name="FRxCurrStyle 3" xfId="881" xr:uid="{00000000-0005-0000-0000-0000A4A10000}"/>
    <cellStyle name="FRxCurrStyle 3 2" xfId="882" xr:uid="{00000000-0005-0000-0000-0000A5A10000}"/>
    <cellStyle name="FRxCurrStyle 3 3" xfId="883" xr:uid="{00000000-0005-0000-0000-0000A6A10000}"/>
    <cellStyle name="FRxCurrStyle 3 4" xfId="884" xr:uid="{00000000-0005-0000-0000-0000A7A10000}"/>
    <cellStyle name="FRxCurrStyle 4" xfId="885" xr:uid="{00000000-0005-0000-0000-0000A8A10000}"/>
    <cellStyle name="FRxCurrStyle 4 2" xfId="886" xr:uid="{00000000-0005-0000-0000-0000A9A10000}"/>
    <cellStyle name="FRxCurrStyle 5" xfId="887" xr:uid="{00000000-0005-0000-0000-0000AAA10000}"/>
    <cellStyle name="FRxCurrStyle 5 2" xfId="888" xr:uid="{00000000-0005-0000-0000-0000ABA10000}"/>
    <cellStyle name="FRxCurrStyle 6" xfId="889" xr:uid="{00000000-0005-0000-0000-0000ACA10000}"/>
    <cellStyle name="FRxCurrStyle 6 2" xfId="890" xr:uid="{00000000-0005-0000-0000-0000ADA10000}"/>
    <cellStyle name="FRxCurrStyle 7" xfId="891" xr:uid="{00000000-0005-0000-0000-0000AEA10000}"/>
    <cellStyle name="FRxCurrStyle 7 2" xfId="892" xr:uid="{00000000-0005-0000-0000-0000AFA10000}"/>
    <cellStyle name="FRxCurrStyle 7 2 2" xfId="893" xr:uid="{00000000-0005-0000-0000-0000B0A10000}"/>
    <cellStyle name="FRxCurrStyle 7 3" xfId="894" xr:uid="{00000000-0005-0000-0000-0000B1A10000}"/>
    <cellStyle name="FRxCurrStyle 8" xfId="895" xr:uid="{00000000-0005-0000-0000-0000B2A10000}"/>
    <cellStyle name="FRxCurrStyle 8 2" xfId="896" xr:uid="{00000000-0005-0000-0000-0000B3A10000}"/>
    <cellStyle name="FRxCurrStyle 8 2 2" xfId="897" xr:uid="{00000000-0005-0000-0000-0000B4A10000}"/>
    <cellStyle name="FRxCurrStyle 8 3" xfId="898" xr:uid="{00000000-0005-0000-0000-0000B5A10000}"/>
    <cellStyle name="FRxCurrStyle 9" xfId="899" xr:uid="{00000000-0005-0000-0000-0000B6A10000}"/>
    <cellStyle name="FRxPcntStyle" xfId="900" xr:uid="{00000000-0005-0000-0000-0000B7A10000}"/>
    <cellStyle name="FRxPcntStyle 10" xfId="901" xr:uid="{00000000-0005-0000-0000-0000B8A10000}"/>
    <cellStyle name="FRxPcntStyle 11" xfId="902" xr:uid="{00000000-0005-0000-0000-0000B9A10000}"/>
    <cellStyle name="FRxPcntStyle 12" xfId="903" xr:uid="{00000000-0005-0000-0000-0000BAA10000}"/>
    <cellStyle name="FRxPcntStyle 12 2" xfId="904" xr:uid="{00000000-0005-0000-0000-0000BBA10000}"/>
    <cellStyle name="FRxPcntStyle 13" xfId="905" xr:uid="{00000000-0005-0000-0000-0000BCA10000}"/>
    <cellStyle name="FRxPcntStyle 13 2" xfId="906" xr:uid="{00000000-0005-0000-0000-0000BDA10000}"/>
    <cellStyle name="FRxPcntStyle 14" xfId="907" xr:uid="{00000000-0005-0000-0000-0000BEA10000}"/>
    <cellStyle name="FRxPcntStyle 14 2" xfId="908" xr:uid="{00000000-0005-0000-0000-0000BFA10000}"/>
    <cellStyle name="FRxPcntStyle 15" xfId="909" xr:uid="{00000000-0005-0000-0000-0000C0A10000}"/>
    <cellStyle name="FRxPcntStyle 16" xfId="910" xr:uid="{00000000-0005-0000-0000-0000C1A10000}"/>
    <cellStyle name="FRxPcntStyle 2" xfId="911" xr:uid="{00000000-0005-0000-0000-0000C2A10000}"/>
    <cellStyle name="FRxPcntStyle 2 2" xfId="912" xr:uid="{00000000-0005-0000-0000-0000C3A10000}"/>
    <cellStyle name="FRxPcntStyle 3" xfId="913" xr:uid="{00000000-0005-0000-0000-0000C4A10000}"/>
    <cellStyle name="FRxPcntStyle 3 2" xfId="914" xr:uid="{00000000-0005-0000-0000-0000C5A10000}"/>
    <cellStyle name="FRxPcntStyle 3 3" xfId="915" xr:uid="{00000000-0005-0000-0000-0000C6A10000}"/>
    <cellStyle name="FRxPcntStyle 3 4" xfId="916" xr:uid="{00000000-0005-0000-0000-0000C7A10000}"/>
    <cellStyle name="FRxPcntStyle 4" xfId="917" xr:uid="{00000000-0005-0000-0000-0000C8A10000}"/>
    <cellStyle name="FRxPcntStyle 4 2" xfId="918" xr:uid="{00000000-0005-0000-0000-0000C9A10000}"/>
    <cellStyle name="FRxPcntStyle 5" xfId="919" xr:uid="{00000000-0005-0000-0000-0000CAA10000}"/>
    <cellStyle name="FRxPcntStyle 5 2" xfId="920" xr:uid="{00000000-0005-0000-0000-0000CBA10000}"/>
    <cellStyle name="FRxPcntStyle 6" xfId="921" xr:uid="{00000000-0005-0000-0000-0000CCA10000}"/>
    <cellStyle name="FRxPcntStyle 6 2" xfId="922" xr:uid="{00000000-0005-0000-0000-0000CDA10000}"/>
    <cellStyle name="FRxPcntStyle 7" xfId="923" xr:uid="{00000000-0005-0000-0000-0000CEA10000}"/>
    <cellStyle name="FRxPcntStyle 7 2" xfId="924" xr:uid="{00000000-0005-0000-0000-0000CFA10000}"/>
    <cellStyle name="FRxPcntStyle 7 2 2" xfId="925" xr:uid="{00000000-0005-0000-0000-0000D0A10000}"/>
    <cellStyle name="FRxPcntStyle 7 3" xfId="926" xr:uid="{00000000-0005-0000-0000-0000D1A10000}"/>
    <cellStyle name="FRxPcntStyle 8" xfId="927" xr:uid="{00000000-0005-0000-0000-0000D2A10000}"/>
    <cellStyle name="FRxPcntStyle 8 2" xfId="928" xr:uid="{00000000-0005-0000-0000-0000D3A10000}"/>
    <cellStyle name="FRxPcntStyle 8 2 2" xfId="929" xr:uid="{00000000-0005-0000-0000-0000D4A10000}"/>
    <cellStyle name="FRxPcntStyle 8 3" xfId="930" xr:uid="{00000000-0005-0000-0000-0000D5A10000}"/>
    <cellStyle name="FRxPcntStyle 9" xfId="931" xr:uid="{00000000-0005-0000-0000-0000D6A10000}"/>
    <cellStyle name="Good" xfId="399" builtinId="26" customBuiltin="1"/>
    <cellStyle name="Good 2" xfId="268" xr:uid="{00000000-0005-0000-0000-0000D8A10000}"/>
    <cellStyle name="Good 2 2" xfId="543" xr:uid="{00000000-0005-0000-0000-0000D9A10000}"/>
    <cellStyle name="Good 2 2 2" xfId="53345" xr:uid="{00000000-0005-0000-0000-0000DAA10000}"/>
    <cellStyle name="Good 3" xfId="36627" xr:uid="{00000000-0005-0000-0000-0000DBA10000}"/>
    <cellStyle name="Good 3 2" xfId="53713" xr:uid="{00000000-0005-0000-0000-0000DCA10000}"/>
    <cellStyle name="Good 3 3" xfId="53106" xr:uid="{00000000-0005-0000-0000-0000DDA10000}"/>
    <cellStyle name="Good 4" xfId="36628" xr:uid="{00000000-0005-0000-0000-0000DEA10000}"/>
    <cellStyle name="Good 5" xfId="52812" xr:uid="{00000000-0005-0000-0000-0000DFA10000}"/>
    <cellStyle name="GrayCell" xfId="58172" xr:uid="{00000000-0005-0000-0000-0000E0A10000}"/>
    <cellStyle name="Heading 1" xfId="395" builtinId="16" customBuiltin="1"/>
    <cellStyle name="Heading 1 2" xfId="269" xr:uid="{00000000-0005-0000-0000-0000E2A10000}"/>
    <cellStyle name="Heading 1 2 2" xfId="541" xr:uid="{00000000-0005-0000-0000-0000E3A10000}"/>
    <cellStyle name="Heading 1 2 2 2" xfId="53347" xr:uid="{00000000-0005-0000-0000-0000E4A10000}"/>
    <cellStyle name="Heading 1 3" xfId="36629" xr:uid="{00000000-0005-0000-0000-0000E5A10000}"/>
    <cellStyle name="Heading 1 3 2" xfId="53714" xr:uid="{00000000-0005-0000-0000-0000E6A10000}"/>
    <cellStyle name="Heading 1 3 3" xfId="53102" xr:uid="{00000000-0005-0000-0000-0000E7A10000}"/>
    <cellStyle name="Heading 1 3 4" xfId="58165" xr:uid="{00000000-0005-0000-0000-0000E8A10000}"/>
    <cellStyle name="Heading 1 4" xfId="36630" xr:uid="{00000000-0005-0000-0000-0000E9A10000}"/>
    <cellStyle name="Heading 1 5" xfId="52808" xr:uid="{00000000-0005-0000-0000-0000EAA10000}"/>
    <cellStyle name="Heading 2" xfId="396" builtinId="17" customBuiltin="1"/>
    <cellStyle name="Heading 2 2" xfId="270" xr:uid="{00000000-0005-0000-0000-0000ECA10000}"/>
    <cellStyle name="Heading 2 2 2" xfId="542" xr:uid="{00000000-0005-0000-0000-0000EDA10000}"/>
    <cellStyle name="Heading 2 2 2 2" xfId="53348" xr:uid="{00000000-0005-0000-0000-0000EEA10000}"/>
    <cellStyle name="Heading 2 3" xfId="36631" xr:uid="{00000000-0005-0000-0000-0000EFA10000}"/>
    <cellStyle name="Heading 2 3 2" xfId="53715" xr:uid="{00000000-0005-0000-0000-0000F0A10000}"/>
    <cellStyle name="Heading 2 3 3" xfId="53103" xr:uid="{00000000-0005-0000-0000-0000F1A10000}"/>
    <cellStyle name="Heading 2 3 4" xfId="58166" xr:uid="{00000000-0005-0000-0000-0000F2A10000}"/>
    <cellStyle name="Heading 2 4" xfId="36632" xr:uid="{00000000-0005-0000-0000-0000F3A10000}"/>
    <cellStyle name="Heading 2 5" xfId="52809" xr:uid="{00000000-0005-0000-0000-0000F4A10000}"/>
    <cellStyle name="Heading 3" xfId="397" builtinId="18" customBuiltin="1"/>
    <cellStyle name="Heading 3 2" xfId="271" xr:uid="{00000000-0005-0000-0000-0000F6A10000}"/>
    <cellStyle name="Heading 3 2 2" xfId="932" xr:uid="{00000000-0005-0000-0000-0000F7A10000}"/>
    <cellStyle name="Heading 3 2 2 2" xfId="53349" xr:uid="{00000000-0005-0000-0000-0000F8A10000}"/>
    <cellStyle name="Heading 3 2 3" xfId="58000" xr:uid="{00000000-0005-0000-0000-0000F9A10000}"/>
    <cellStyle name="Heading 3 2 4" xfId="58051" xr:uid="{00000000-0005-0000-0000-0000FAA10000}"/>
    <cellStyle name="Heading 3 2 5" xfId="58050" xr:uid="{00000000-0005-0000-0000-0000FBA10000}"/>
    <cellStyle name="Heading 3 2 6" xfId="495" xr:uid="{00000000-0005-0000-0000-0000FCA10000}"/>
    <cellStyle name="Heading 3 3" xfId="494" xr:uid="{00000000-0005-0000-0000-0000FDA10000}"/>
    <cellStyle name="Heading 3 3 2" xfId="53716" xr:uid="{00000000-0005-0000-0000-0000FEA10000}"/>
    <cellStyle name="Heading 3 3 3" xfId="53104" xr:uid="{00000000-0005-0000-0000-0000FFA10000}"/>
    <cellStyle name="Heading 3 3 4" xfId="58173" xr:uid="{00000000-0005-0000-0000-000000A20000}"/>
    <cellStyle name="Heading 3 4" xfId="36634" xr:uid="{00000000-0005-0000-0000-000001A20000}"/>
    <cellStyle name="Heading 3 5" xfId="52810" xr:uid="{00000000-0005-0000-0000-000002A20000}"/>
    <cellStyle name="Heading 4" xfId="398" builtinId="19" customBuiltin="1"/>
    <cellStyle name="Heading 4 2" xfId="272" xr:uid="{00000000-0005-0000-0000-000004A20000}"/>
    <cellStyle name="Heading 4 2 2" xfId="933" xr:uid="{00000000-0005-0000-0000-000005A20000}"/>
    <cellStyle name="Heading 4 2 2 2" xfId="53351" xr:uid="{00000000-0005-0000-0000-000006A20000}"/>
    <cellStyle name="Heading 4 2 3" xfId="497" xr:uid="{00000000-0005-0000-0000-000007A20000}"/>
    <cellStyle name="Heading 4 3" xfId="496" xr:uid="{00000000-0005-0000-0000-000008A20000}"/>
    <cellStyle name="Heading 4 3 2" xfId="53717" xr:uid="{00000000-0005-0000-0000-000009A20000}"/>
    <cellStyle name="Heading 4 3 3" xfId="53105" xr:uid="{00000000-0005-0000-0000-00000AA20000}"/>
    <cellStyle name="Heading 4 3 4" xfId="58174" xr:uid="{00000000-0005-0000-0000-00000BA20000}"/>
    <cellStyle name="Heading 4 4" xfId="36636" xr:uid="{00000000-0005-0000-0000-00000CA20000}"/>
    <cellStyle name="Heading 4 5" xfId="52811" xr:uid="{00000000-0005-0000-0000-00000DA20000}"/>
    <cellStyle name="Heading1" xfId="10" xr:uid="{00000000-0005-0000-0000-00000EA20000}"/>
    <cellStyle name="Heading2" xfId="11" xr:uid="{00000000-0005-0000-0000-00000FA20000}"/>
    <cellStyle name="Highlight" xfId="58180" xr:uid="{00000000-0005-0000-0000-000010A20000}"/>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2" xfId="498" xr:uid="{00000000-0005-0000-0000-0000AFA20000}"/>
    <cellStyle name="Input" xfId="402" builtinId="20" customBuiltin="1"/>
    <cellStyle name="Input 2" xfId="273" xr:uid="{00000000-0005-0000-0000-0000B1A20000}"/>
    <cellStyle name="Input 2 10" xfId="58003" xr:uid="{00000000-0005-0000-0000-0000B2A20000}"/>
    <cellStyle name="Input 2 10 2" xfId="58953" xr:uid="{00000000-0005-0000-0000-0000B3A20000}"/>
    <cellStyle name="Input 2 10 2 2" xfId="60928" xr:uid="{00000000-0005-0000-0000-0000B4A20000}"/>
    <cellStyle name="Input 2 10 3" xfId="60178" xr:uid="{00000000-0005-0000-0000-0000B5A20000}"/>
    <cellStyle name="Input 2 10 3 2" xfId="61414" xr:uid="{00000000-0005-0000-0000-0000B6A20000}"/>
    <cellStyle name="Input 2 11" xfId="58026" xr:uid="{00000000-0005-0000-0000-0000B7A20000}"/>
    <cellStyle name="Input 2 11 2" xfId="59122" xr:uid="{00000000-0005-0000-0000-0000B8A20000}"/>
    <cellStyle name="Input 2 11 2 2" xfId="61049" xr:uid="{00000000-0005-0000-0000-0000B9A20000}"/>
    <cellStyle name="Input 2 11 3" xfId="60282" xr:uid="{00000000-0005-0000-0000-0000BAA20000}"/>
    <cellStyle name="Input 2 11 3 2" xfId="61534" xr:uid="{00000000-0005-0000-0000-0000BBA20000}"/>
    <cellStyle name="Input 2 12" xfId="58046" xr:uid="{00000000-0005-0000-0000-0000BCA20000}"/>
    <cellStyle name="Input 2 12 2" xfId="58671" xr:uid="{00000000-0005-0000-0000-0000BDA20000}"/>
    <cellStyle name="Input 2 13" xfId="58110" xr:uid="{00000000-0005-0000-0000-0000BEA20000}"/>
    <cellStyle name="Input 2 13 2" xfId="59367" xr:uid="{00000000-0005-0000-0000-0000BFA20000}"/>
    <cellStyle name="Input 2 14" xfId="58135" xr:uid="{00000000-0005-0000-0000-0000C0A20000}"/>
    <cellStyle name="Input 2 14 2" xfId="59375" xr:uid="{00000000-0005-0000-0000-0000C1A20000}"/>
    <cellStyle name="Input 2 15" xfId="58230" xr:uid="{00000000-0005-0000-0000-0000C2A20000}"/>
    <cellStyle name="Input 2 16" xfId="58265" xr:uid="{00000000-0005-0000-0000-0000C3A20000}"/>
    <cellStyle name="Input 2 17" xfId="58370" xr:uid="{00000000-0005-0000-0000-0000C4A20000}"/>
    <cellStyle name="Input 2 18" xfId="58648" xr:uid="{00000000-0005-0000-0000-0000C5A20000}"/>
    <cellStyle name="Input 2 19" xfId="499" xr:uid="{00000000-0005-0000-0000-0000C6A20000}"/>
    <cellStyle name="Input 2 2" xfId="444" xr:uid="{00000000-0005-0000-0000-0000C7A20000}"/>
    <cellStyle name="Input 2 2 10" xfId="58348" xr:uid="{00000000-0005-0000-0000-0000C8A20000}"/>
    <cellStyle name="Input 2 2 10 2" xfId="60661" xr:uid="{00000000-0005-0000-0000-0000C9A20000}"/>
    <cellStyle name="Input 2 2 10 3" xfId="59616" xr:uid="{00000000-0005-0000-0000-0000CAA20000}"/>
    <cellStyle name="Input 2 2 11" xfId="58625" xr:uid="{00000000-0005-0000-0000-0000CBA20000}"/>
    <cellStyle name="Input 2 2 12" xfId="58661" xr:uid="{00000000-0005-0000-0000-0000CCA20000}"/>
    <cellStyle name="Input 2 2 13" xfId="546" xr:uid="{00000000-0005-0000-0000-0000CDA20000}"/>
    <cellStyle name="Input 2 2 2" xfId="36637" xr:uid="{00000000-0005-0000-0000-0000CEA20000}"/>
    <cellStyle name="Input 2 2 2 2" xfId="57730" xr:uid="{00000000-0005-0000-0000-0000CFA20000}"/>
    <cellStyle name="Input 2 2 2 2 2" xfId="58532" xr:uid="{00000000-0005-0000-0000-0000D0A20000}"/>
    <cellStyle name="Input 2 2 2 2 2 2" xfId="59049" xr:uid="{00000000-0005-0000-0000-0000D1A20000}"/>
    <cellStyle name="Input 2 2 2 2 2 2 2" xfId="60992" xr:uid="{00000000-0005-0000-0000-0000D2A20000}"/>
    <cellStyle name="Input 2 2 2 2 2 3" xfId="60227" xr:uid="{00000000-0005-0000-0000-0000D3A20000}"/>
    <cellStyle name="Input 2 2 2 2 2 3 2" xfId="61478" xr:uid="{00000000-0005-0000-0000-0000D4A20000}"/>
    <cellStyle name="Input 2 2 2 2 3" xfId="59183" xr:uid="{00000000-0005-0000-0000-0000D5A20000}"/>
    <cellStyle name="Input 2 2 2 2 3 2" xfId="59885" xr:uid="{00000000-0005-0000-0000-0000D6A20000}"/>
    <cellStyle name="Input 2 2 2 2 3 2 2" xfId="61091" xr:uid="{00000000-0005-0000-0000-0000D7A20000}"/>
    <cellStyle name="Input 2 2 2 2 3 3" xfId="60324" xr:uid="{00000000-0005-0000-0000-0000D8A20000}"/>
    <cellStyle name="Input 2 2 2 2 3 3 2" xfId="61576" xr:uid="{00000000-0005-0000-0000-0000D9A20000}"/>
    <cellStyle name="Input 2 2 2 2 4" xfId="59297" xr:uid="{00000000-0005-0000-0000-0000DAA20000}"/>
    <cellStyle name="Input 2 2 2 2 4 2" xfId="59970" xr:uid="{00000000-0005-0000-0000-0000DBA20000}"/>
    <cellStyle name="Input 2 2 2 2 4 2 2" xfId="61188" xr:uid="{00000000-0005-0000-0000-0000DCA20000}"/>
    <cellStyle name="Input 2 2 2 2 4 3" xfId="60405" xr:uid="{00000000-0005-0000-0000-0000DDA20000}"/>
    <cellStyle name="Input 2 2 2 2 4 3 2" xfId="61657" xr:uid="{00000000-0005-0000-0000-0000DEA20000}"/>
    <cellStyle name="Input 2 2 2 2 5" xfId="58818" xr:uid="{00000000-0005-0000-0000-0000DFA20000}"/>
    <cellStyle name="Input 2 2 2 2 5 2" xfId="60708" xr:uid="{00000000-0005-0000-0000-0000E0A20000}"/>
    <cellStyle name="Input 2 2 2 2 6" xfId="59638" xr:uid="{00000000-0005-0000-0000-0000E1A20000}"/>
    <cellStyle name="Input 2 2 2 2 6 2" xfId="60736" xr:uid="{00000000-0005-0000-0000-0000E2A20000}"/>
    <cellStyle name="Input 2 2 2 3" xfId="58093" xr:uid="{00000000-0005-0000-0000-0000E3A20000}"/>
    <cellStyle name="Input 2 2 2 3 2" xfId="59096" xr:uid="{00000000-0005-0000-0000-0000E4A20000}"/>
    <cellStyle name="Input 2 2 2 3 2 2" xfId="59830" xr:uid="{00000000-0005-0000-0000-0000E5A20000}"/>
    <cellStyle name="Input 2 2 2 3 2 2 2" xfId="61025" xr:uid="{00000000-0005-0000-0000-0000E6A20000}"/>
    <cellStyle name="Input 2 2 2 3 2 3" xfId="60260" xr:uid="{00000000-0005-0000-0000-0000E7A20000}"/>
    <cellStyle name="Input 2 2 2 3 2 3 2" xfId="61511" xr:uid="{00000000-0005-0000-0000-0000E8A20000}"/>
    <cellStyle name="Input 2 2 2 3 3" xfId="59224" xr:uid="{00000000-0005-0000-0000-0000E9A20000}"/>
    <cellStyle name="Input 2 2 2 3 3 2" xfId="59911" xr:uid="{00000000-0005-0000-0000-0000EAA20000}"/>
    <cellStyle name="Input 2 2 2 3 3 2 2" xfId="61119" xr:uid="{00000000-0005-0000-0000-0000EBA20000}"/>
    <cellStyle name="Input 2 2 2 3 3 3" xfId="60352" xr:uid="{00000000-0005-0000-0000-0000ECA20000}"/>
    <cellStyle name="Input 2 2 2 3 3 3 2" xfId="61604" xr:uid="{00000000-0005-0000-0000-0000EDA20000}"/>
    <cellStyle name="Input 2 2 2 3 4" xfId="59344" xr:uid="{00000000-0005-0000-0000-0000EEA20000}"/>
    <cellStyle name="Input 2 2 2 3 4 2" xfId="60016" xr:uid="{00000000-0005-0000-0000-0000EFA20000}"/>
    <cellStyle name="Input 2 2 2 3 4 2 2" xfId="61234" xr:uid="{00000000-0005-0000-0000-0000F0A20000}"/>
    <cellStyle name="Input 2 2 2 3 4 3" xfId="60442" xr:uid="{00000000-0005-0000-0000-0000F1A20000}"/>
    <cellStyle name="Input 2 2 2 3 4 3 2" xfId="61694" xr:uid="{00000000-0005-0000-0000-0000F2A20000}"/>
    <cellStyle name="Input 2 2 2 3 5" xfId="58913" xr:uid="{00000000-0005-0000-0000-0000F3A20000}"/>
    <cellStyle name="Input 2 2 2 3 5 2" xfId="60727" xr:uid="{00000000-0005-0000-0000-0000F4A20000}"/>
    <cellStyle name="Input 2 2 2 3 6" xfId="58865" xr:uid="{00000000-0005-0000-0000-0000F5A20000}"/>
    <cellStyle name="Input 2 2 2 3 6 2" xfId="60664" xr:uid="{00000000-0005-0000-0000-0000F6A20000}"/>
    <cellStyle name="Input 2 2 2 4" xfId="58202" xr:uid="{00000000-0005-0000-0000-0000F7A20000}"/>
    <cellStyle name="Input 2 2 2 4 2" xfId="58997" xr:uid="{00000000-0005-0000-0000-0000F8A20000}"/>
    <cellStyle name="Input 2 2 2 4 2 2" xfId="60959" xr:uid="{00000000-0005-0000-0000-0000F9A20000}"/>
    <cellStyle name="Input 2 2 2 4 3" xfId="58762" xr:uid="{00000000-0005-0000-0000-0000FAA20000}"/>
    <cellStyle name="Input 2 2 2 4 3 2" xfId="61445" xr:uid="{00000000-0005-0000-0000-0000FBA20000}"/>
    <cellStyle name="Input 2 2 2 5" xfId="58421" xr:uid="{00000000-0005-0000-0000-0000FCA20000}"/>
    <cellStyle name="Input 2 2 2 5 2" xfId="59131" xr:uid="{00000000-0005-0000-0000-0000FDA20000}"/>
    <cellStyle name="Input 2 2 2 5 2 2" xfId="61058" xr:uid="{00000000-0005-0000-0000-0000FEA20000}"/>
    <cellStyle name="Input 2 2 2 5 3" xfId="60291" xr:uid="{00000000-0005-0000-0000-0000FFA20000}"/>
    <cellStyle name="Input 2 2 2 5 3 2" xfId="61543" xr:uid="{00000000-0005-0000-0000-000000A30000}"/>
    <cellStyle name="Input 2 2 2 6" xfId="59241" xr:uid="{00000000-0005-0000-0000-000001A30000}"/>
    <cellStyle name="Input 2 2 2 6 2" xfId="59925" xr:uid="{00000000-0005-0000-0000-000002A30000}"/>
    <cellStyle name="Input 2 2 2 6 2 2" xfId="61136" xr:uid="{00000000-0005-0000-0000-000003A30000}"/>
    <cellStyle name="Input 2 2 2 6 3" xfId="60368" xr:uid="{00000000-0005-0000-0000-000004A30000}"/>
    <cellStyle name="Input 2 2 2 6 3 2" xfId="61620" xr:uid="{00000000-0005-0000-0000-000005A30000}"/>
    <cellStyle name="Input 2 2 2 7" xfId="58696" xr:uid="{00000000-0005-0000-0000-000006A30000}"/>
    <cellStyle name="Input 2 2 2 7 2" xfId="60689" xr:uid="{00000000-0005-0000-0000-000007A30000}"/>
    <cellStyle name="Input 2 2 2 8" xfId="59646" xr:uid="{00000000-0005-0000-0000-000008A30000}"/>
    <cellStyle name="Input 2 2 2 8 2" xfId="60747" xr:uid="{00000000-0005-0000-0000-000009A30000}"/>
    <cellStyle name="Input 2 2 3" xfId="57739" xr:uid="{00000000-0005-0000-0000-00000AA30000}"/>
    <cellStyle name="Input 2 2 3 2" xfId="58072" xr:uid="{00000000-0005-0000-0000-00000BA30000}"/>
    <cellStyle name="Input 2 2 3 2 2" xfId="58464" xr:uid="{00000000-0005-0000-0000-00000CA30000}"/>
    <cellStyle name="Input 2 2 3 2 2 2" xfId="59053" xr:uid="{00000000-0005-0000-0000-00000DA30000}"/>
    <cellStyle name="Input 2 2 3 2 2 2 2" xfId="60996" xr:uid="{00000000-0005-0000-0000-00000EA30000}"/>
    <cellStyle name="Input 2 2 3 2 2 3" xfId="60231" xr:uid="{00000000-0005-0000-0000-00000FA30000}"/>
    <cellStyle name="Input 2 2 3 2 2 3 2" xfId="61482" xr:uid="{00000000-0005-0000-0000-000010A30000}"/>
    <cellStyle name="Input 2 2 3 2 3" xfId="59187" xr:uid="{00000000-0005-0000-0000-000011A30000}"/>
    <cellStyle name="Input 2 2 3 2 3 2" xfId="59889" xr:uid="{00000000-0005-0000-0000-000012A30000}"/>
    <cellStyle name="Input 2 2 3 2 3 2 2" xfId="61095" xr:uid="{00000000-0005-0000-0000-000013A30000}"/>
    <cellStyle name="Input 2 2 3 2 3 3" xfId="60328" xr:uid="{00000000-0005-0000-0000-000014A30000}"/>
    <cellStyle name="Input 2 2 3 2 3 3 2" xfId="61580" xr:uid="{00000000-0005-0000-0000-000015A30000}"/>
    <cellStyle name="Input 2 2 3 2 4" xfId="59301" xr:uid="{00000000-0005-0000-0000-000016A30000}"/>
    <cellStyle name="Input 2 2 3 2 4 2" xfId="59974" xr:uid="{00000000-0005-0000-0000-000017A30000}"/>
    <cellStyle name="Input 2 2 3 2 4 2 2" xfId="61192" xr:uid="{00000000-0005-0000-0000-000018A30000}"/>
    <cellStyle name="Input 2 2 3 2 4 3" xfId="60407" xr:uid="{00000000-0005-0000-0000-000019A30000}"/>
    <cellStyle name="Input 2 2 3 2 4 3 2" xfId="61659" xr:uid="{00000000-0005-0000-0000-00001AA30000}"/>
    <cellStyle name="Input 2 2 3 2 5" xfId="58822" xr:uid="{00000000-0005-0000-0000-00001BA30000}"/>
    <cellStyle name="Input 2 2 3 2 5 2" xfId="60731" xr:uid="{00000000-0005-0000-0000-00001CA30000}"/>
    <cellStyle name="Input 2 2 3 2 6" xfId="59627" xr:uid="{00000000-0005-0000-0000-00001DA30000}"/>
    <cellStyle name="Input 2 2 3 2 6 2" xfId="60680" xr:uid="{00000000-0005-0000-0000-00001EA30000}"/>
    <cellStyle name="Input 2 2 3 3" xfId="58429" xr:uid="{00000000-0005-0000-0000-00001FA30000}"/>
    <cellStyle name="Input 2 2 3 3 2" xfId="59100" xr:uid="{00000000-0005-0000-0000-000020A30000}"/>
    <cellStyle name="Input 2 2 3 3 2 2" xfId="59834" xr:uid="{00000000-0005-0000-0000-000021A30000}"/>
    <cellStyle name="Input 2 2 3 3 2 2 2" xfId="61029" xr:uid="{00000000-0005-0000-0000-000022A30000}"/>
    <cellStyle name="Input 2 2 3 3 2 3" xfId="60264" xr:uid="{00000000-0005-0000-0000-000023A30000}"/>
    <cellStyle name="Input 2 2 3 3 2 3 2" xfId="61515" xr:uid="{00000000-0005-0000-0000-000024A30000}"/>
    <cellStyle name="Input 2 2 3 3 3" xfId="59226" xr:uid="{00000000-0005-0000-0000-000025A30000}"/>
    <cellStyle name="Input 2 2 3 3 3 2" xfId="59913" xr:uid="{00000000-0005-0000-0000-000026A30000}"/>
    <cellStyle name="Input 2 2 3 3 3 2 2" xfId="61121" xr:uid="{00000000-0005-0000-0000-000027A30000}"/>
    <cellStyle name="Input 2 2 3 3 3 3" xfId="60354" xr:uid="{00000000-0005-0000-0000-000028A30000}"/>
    <cellStyle name="Input 2 2 3 3 3 3 2" xfId="61606" xr:uid="{00000000-0005-0000-0000-000029A30000}"/>
    <cellStyle name="Input 2 2 3 3 4" xfId="59348" xr:uid="{00000000-0005-0000-0000-00002AA30000}"/>
    <cellStyle name="Input 2 2 3 3 4 2" xfId="60020" xr:uid="{00000000-0005-0000-0000-00002BA30000}"/>
    <cellStyle name="Input 2 2 3 3 4 2 2" xfId="61238" xr:uid="{00000000-0005-0000-0000-00002CA30000}"/>
    <cellStyle name="Input 2 2 3 3 4 3" xfId="60446" xr:uid="{00000000-0005-0000-0000-00002DA30000}"/>
    <cellStyle name="Input 2 2 3 3 4 3 2" xfId="61698" xr:uid="{00000000-0005-0000-0000-00002EA30000}"/>
    <cellStyle name="Input 2 2 3 3 5" xfId="58917" xr:uid="{00000000-0005-0000-0000-00002FA30000}"/>
    <cellStyle name="Input 2 2 3 3 5 2" xfId="60902" xr:uid="{00000000-0005-0000-0000-000030A30000}"/>
    <cellStyle name="Input 2 2 3 3 6" xfId="58869" xr:uid="{00000000-0005-0000-0000-000031A30000}"/>
    <cellStyle name="Input 2 2 3 3 6 2" xfId="61390" xr:uid="{00000000-0005-0000-0000-000032A30000}"/>
    <cellStyle name="Input 2 2 3 4" xfId="58770" xr:uid="{00000000-0005-0000-0000-000033A30000}"/>
    <cellStyle name="Input 2 2 3 4 2" xfId="59004" xr:uid="{00000000-0005-0000-0000-000034A30000}"/>
    <cellStyle name="Input 2 2 3 4 2 2" xfId="60963" xr:uid="{00000000-0005-0000-0000-000035A30000}"/>
    <cellStyle name="Input 2 2 3 4 3" xfId="60202" xr:uid="{00000000-0005-0000-0000-000036A30000}"/>
    <cellStyle name="Input 2 2 3 4 3 2" xfId="61449" xr:uid="{00000000-0005-0000-0000-000037A30000}"/>
    <cellStyle name="Input 2 2 3 5" xfId="59138" xr:uid="{00000000-0005-0000-0000-000038A30000}"/>
    <cellStyle name="Input 2 2 3 5 2" xfId="59860" xr:uid="{00000000-0005-0000-0000-000039A30000}"/>
    <cellStyle name="Input 2 2 3 5 2 2" xfId="61062" xr:uid="{00000000-0005-0000-0000-00003AA30000}"/>
    <cellStyle name="Input 2 2 3 5 3" xfId="60295" xr:uid="{00000000-0005-0000-0000-00003BA30000}"/>
    <cellStyle name="Input 2 2 3 5 3 2" xfId="61547" xr:uid="{00000000-0005-0000-0000-00003CA30000}"/>
    <cellStyle name="Input 2 2 3 6" xfId="59249" xr:uid="{00000000-0005-0000-0000-00003DA30000}"/>
    <cellStyle name="Input 2 2 3 6 2" xfId="59929" xr:uid="{00000000-0005-0000-0000-00003EA30000}"/>
    <cellStyle name="Input 2 2 3 6 2 2" xfId="61143" xr:uid="{00000000-0005-0000-0000-00003FA30000}"/>
    <cellStyle name="Input 2 2 3 6 3" xfId="60373" xr:uid="{00000000-0005-0000-0000-000040A30000}"/>
    <cellStyle name="Input 2 2 3 6 3 2" xfId="61625" xr:uid="{00000000-0005-0000-0000-000041A30000}"/>
    <cellStyle name="Input 2 2 3 7" xfId="58704" xr:uid="{00000000-0005-0000-0000-000042A30000}"/>
    <cellStyle name="Input 2 2 3 7 2" xfId="60700" xr:uid="{00000000-0005-0000-0000-000043A30000}"/>
    <cellStyle name="Input 2 2 3 8" xfId="59636" xr:uid="{00000000-0005-0000-0000-000044A30000}"/>
    <cellStyle name="Input 2 2 3 8 2" xfId="60730" xr:uid="{00000000-0005-0000-0000-000045A30000}"/>
    <cellStyle name="Input 2 2 4" xfId="58012" xr:uid="{00000000-0005-0000-0000-000046A30000}"/>
    <cellStyle name="Input 2 2 4 2" xfId="58510" xr:uid="{00000000-0005-0000-0000-000047A30000}"/>
    <cellStyle name="Input 2 2 4 2 2" xfId="59038" xr:uid="{00000000-0005-0000-0000-000048A30000}"/>
    <cellStyle name="Input 2 2 4 2 2 2" xfId="60984" xr:uid="{00000000-0005-0000-0000-000049A30000}"/>
    <cellStyle name="Input 2 2 4 2 3" xfId="60219" xr:uid="{00000000-0005-0000-0000-00004AA30000}"/>
    <cellStyle name="Input 2 2 4 2 3 2" xfId="61470" xr:uid="{00000000-0005-0000-0000-00004BA30000}"/>
    <cellStyle name="Input 2 2 4 3" xfId="59172" xr:uid="{00000000-0005-0000-0000-00004CA30000}"/>
    <cellStyle name="Input 2 2 4 3 2" xfId="59879" xr:uid="{00000000-0005-0000-0000-00004DA30000}"/>
    <cellStyle name="Input 2 2 4 3 2 2" xfId="61083" xr:uid="{00000000-0005-0000-0000-00004EA30000}"/>
    <cellStyle name="Input 2 2 4 3 3" xfId="60316" xr:uid="{00000000-0005-0000-0000-00004FA30000}"/>
    <cellStyle name="Input 2 2 4 3 3 2" xfId="61568" xr:uid="{00000000-0005-0000-0000-000050A30000}"/>
    <cellStyle name="Input 2 2 4 4" xfId="59286" xr:uid="{00000000-0005-0000-0000-000051A30000}"/>
    <cellStyle name="Input 2 2 4 4 2" xfId="59960" xr:uid="{00000000-0005-0000-0000-000052A30000}"/>
    <cellStyle name="Input 2 2 4 4 2 2" xfId="61177" xr:uid="{00000000-0005-0000-0000-000053A30000}"/>
    <cellStyle name="Input 2 2 4 4 3" xfId="60396" xr:uid="{00000000-0005-0000-0000-000054A30000}"/>
    <cellStyle name="Input 2 2 4 4 3 2" xfId="61648" xr:uid="{00000000-0005-0000-0000-000055A30000}"/>
    <cellStyle name="Input 2 2 4 5" xfId="58807" xr:uid="{00000000-0005-0000-0000-000056A30000}"/>
    <cellStyle name="Input 2 2 4 5 2" xfId="60718" xr:uid="{00000000-0005-0000-0000-000057A30000}"/>
    <cellStyle name="Input 2 2 4 6" xfId="59659" xr:uid="{00000000-0005-0000-0000-000058A30000}"/>
    <cellStyle name="Input 2 2 4 6 2" xfId="60760" xr:uid="{00000000-0005-0000-0000-000059A30000}"/>
    <cellStyle name="Input 2 2 5" xfId="58007" xr:uid="{00000000-0005-0000-0000-00005AA30000}"/>
    <cellStyle name="Input 2 2 5 2" xfId="59086" xr:uid="{00000000-0005-0000-0000-00005BA30000}"/>
    <cellStyle name="Input 2 2 5 2 2" xfId="59821" xr:uid="{00000000-0005-0000-0000-00005CA30000}"/>
    <cellStyle name="Input 2 2 5 2 2 2" xfId="61016" xr:uid="{00000000-0005-0000-0000-00005DA30000}"/>
    <cellStyle name="Input 2 2 5 2 3" xfId="60251" xr:uid="{00000000-0005-0000-0000-00005EA30000}"/>
    <cellStyle name="Input 2 2 5 2 3 2" xfId="61502" xr:uid="{00000000-0005-0000-0000-00005FA30000}"/>
    <cellStyle name="Input 2 2 5 3" xfId="59216" xr:uid="{00000000-0005-0000-0000-000060A30000}"/>
    <cellStyle name="Input 2 2 5 3 2" xfId="59903" xr:uid="{00000000-0005-0000-0000-000061A30000}"/>
    <cellStyle name="Input 2 2 5 3 2 2" xfId="61111" xr:uid="{00000000-0005-0000-0000-000062A30000}"/>
    <cellStyle name="Input 2 2 5 3 3" xfId="60344" xr:uid="{00000000-0005-0000-0000-000063A30000}"/>
    <cellStyle name="Input 2 2 5 3 3 2" xfId="61596" xr:uid="{00000000-0005-0000-0000-000064A30000}"/>
    <cellStyle name="Input 2 2 5 4" xfId="59334" xr:uid="{00000000-0005-0000-0000-000065A30000}"/>
    <cellStyle name="Input 2 2 5 4 2" xfId="60007" xr:uid="{00000000-0005-0000-0000-000066A30000}"/>
    <cellStyle name="Input 2 2 5 4 2 2" xfId="61225" xr:uid="{00000000-0005-0000-0000-000067A30000}"/>
    <cellStyle name="Input 2 2 5 4 3" xfId="60433" xr:uid="{00000000-0005-0000-0000-000068A30000}"/>
    <cellStyle name="Input 2 2 5 4 3 2" xfId="61685" xr:uid="{00000000-0005-0000-0000-000069A30000}"/>
    <cellStyle name="Input 2 2 5 5" xfId="58903" xr:uid="{00000000-0005-0000-0000-00006AA30000}"/>
    <cellStyle name="Input 2 2 5 5 2" xfId="60899" xr:uid="{00000000-0005-0000-0000-00006BA30000}"/>
    <cellStyle name="Input 2 2 5 6" xfId="58855" xr:uid="{00000000-0005-0000-0000-00006CA30000}"/>
    <cellStyle name="Input 2 2 5 6 2" xfId="61387" xr:uid="{00000000-0005-0000-0000-00006DA30000}"/>
    <cellStyle name="Input 2 2 6" xfId="58054" xr:uid="{00000000-0005-0000-0000-00006EA30000}"/>
    <cellStyle name="Input 2 2 6 2" xfId="58977" xr:uid="{00000000-0005-0000-0000-00006FA30000}"/>
    <cellStyle name="Input 2 2 6 2 2" xfId="60944" xr:uid="{00000000-0005-0000-0000-000070A30000}"/>
    <cellStyle name="Input 2 2 6 3" xfId="58749" xr:uid="{00000000-0005-0000-0000-000071A30000}"/>
    <cellStyle name="Input 2 2 6 3 2" xfId="61430" xr:uid="{00000000-0005-0000-0000-000072A30000}"/>
    <cellStyle name="Input 2 2 7" xfId="58141" xr:uid="{00000000-0005-0000-0000-000073A30000}"/>
    <cellStyle name="Input 2 2 7 2" xfId="59116" xr:uid="{00000000-0005-0000-0000-000074A30000}"/>
    <cellStyle name="Input 2 2 7 2 2" xfId="61045" xr:uid="{00000000-0005-0000-0000-000075A30000}"/>
    <cellStyle name="Input 2 2 7 3" xfId="60280" xr:uid="{00000000-0005-0000-0000-000076A30000}"/>
    <cellStyle name="Input 2 2 7 3 2" xfId="61531" xr:uid="{00000000-0005-0000-0000-000077A30000}"/>
    <cellStyle name="Input 2 2 8" xfId="58156" xr:uid="{00000000-0005-0000-0000-000078A30000}"/>
    <cellStyle name="Input 2 2 8 2" xfId="58968" xr:uid="{00000000-0005-0000-0000-000079A30000}"/>
    <cellStyle name="Input 2 2 8 2 2" xfId="60937" xr:uid="{00000000-0005-0000-0000-00007AA30000}"/>
    <cellStyle name="Input 2 2 8 3" xfId="60184" xr:uid="{00000000-0005-0000-0000-00007BA30000}"/>
    <cellStyle name="Input 2 2 8 3 2" xfId="61423" xr:uid="{00000000-0005-0000-0000-00007CA30000}"/>
    <cellStyle name="Input 2 2 9" xfId="58233" xr:uid="{00000000-0005-0000-0000-00007DA30000}"/>
    <cellStyle name="Input 2 2 9 2" xfId="60677" xr:uid="{00000000-0005-0000-0000-00007EA30000}"/>
    <cellStyle name="Input 2 2 9 3" xfId="59625" xr:uid="{00000000-0005-0000-0000-00007FA30000}"/>
    <cellStyle name="Input 2 20" xfId="472" xr:uid="{00000000-0005-0000-0000-000080A30000}"/>
    <cellStyle name="Input 2 21" xfId="456" xr:uid="{00000000-0005-0000-0000-000081A30000}"/>
    <cellStyle name="Input 2 3" xfId="934" xr:uid="{00000000-0005-0000-0000-000082A30000}"/>
    <cellStyle name="Input 2 3 10" xfId="58196" xr:uid="{00000000-0005-0000-0000-000083A30000}"/>
    <cellStyle name="Input 2 3 10 2" xfId="60729" xr:uid="{00000000-0005-0000-0000-000084A30000}"/>
    <cellStyle name="Input 2 3 10 3" xfId="59635" xr:uid="{00000000-0005-0000-0000-000085A30000}"/>
    <cellStyle name="Input 2 3 11" xfId="58407" xr:uid="{00000000-0005-0000-0000-000086A30000}"/>
    <cellStyle name="Input 2 3 12" xfId="58683" xr:uid="{00000000-0005-0000-0000-000087A30000}"/>
    <cellStyle name="Input 2 3 2" xfId="1169" xr:uid="{00000000-0005-0000-0000-000088A30000}"/>
    <cellStyle name="Input 2 3 2 2" xfId="57774" xr:uid="{00000000-0005-0000-0000-000089A30000}"/>
    <cellStyle name="Input 2 3 2 2 2" xfId="58468" xr:uid="{00000000-0005-0000-0000-00008AA30000}"/>
    <cellStyle name="Input 2 3 2 2 2 2" xfId="59047" xr:uid="{00000000-0005-0000-0000-00008BA30000}"/>
    <cellStyle name="Input 2 3 2 2 2 2 2" xfId="60990" xr:uid="{00000000-0005-0000-0000-00008CA30000}"/>
    <cellStyle name="Input 2 3 2 2 2 3" xfId="60225" xr:uid="{00000000-0005-0000-0000-00008DA30000}"/>
    <cellStyle name="Input 2 3 2 2 2 3 2" xfId="61476" xr:uid="{00000000-0005-0000-0000-00008EA30000}"/>
    <cellStyle name="Input 2 3 2 2 3" xfId="59181" xr:uid="{00000000-0005-0000-0000-00008FA30000}"/>
    <cellStyle name="Input 2 3 2 2 3 2" xfId="59883" xr:uid="{00000000-0005-0000-0000-000090A30000}"/>
    <cellStyle name="Input 2 3 2 2 3 2 2" xfId="61089" xr:uid="{00000000-0005-0000-0000-000091A30000}"/>
    <cellStyle name="Input 2 3 2 2 3 3" xfId="60322" xr:uid="{00000000-0005-0000-0000-000092A30000}"/>
    <cellStyle name="Input 2 3 2 2 3 3 2" xfId="61574" xr:uid="{00000000-0005-0000-0000-000093A30000}"/>
    <cellStyle name="Input 2 3 2 2 4" xfId="59295" xr:uid="{00000000-0005-0000-0000-000094A30000}"/>
    <cellStyle name="Input 2 3 2 2 4 2" xfId="59968" xr:uid="{00000000-0005-0000-0000-000095A30000}"/>
    <cellStyle name="Input 2 3 2 2 4 2 2" xfId="61186" xr:uid="{00000000-0005-0000-0000-000096A30000}"/>
    <cellStyle name="Input 2 3 2 2 4 3" xfId="60403" xr:uid="{00000000-0005-0000-0000-000097A30000}"/>
    <cellStyle name="Input 2 3 2 2 4 3 2" xfId="61655" xr:uid="{00000000-0005-0000-0000-000098A30000}"/>
    <cellStyle name="Input 2 3 2 2 5" xfId="58816" xr:uid="{00000000-0005-0000-0000-000099A30000}"/>
    <cellStyle name="Input 2 3 2 2 5 2" xfId="60706" xr:uid="{00000000-0005-0000-0000-00009AA30000}"/>
    <cellStyle name="Input 2 3 2 2 6" xfId="59661" xr:uid="{00000000-0005-0000-0000-00009BA30000}"/>
    <cellStyle name="Input 2 3 2 2 6 2" xfId="60762" xr:uid="{00000000-0005-0000-0000-00009CA30000}"/>
    <cellStyle name="Input 2 3 2 3" xfId="58419" xr:uid="{00000000-0005-0000-0000-00009DA30000}"/>
    <cellStyle name="Input 2 3 2 3 2" xfId="59094" xr:uid="{00000000-0005-0000-0000-00009EA30000}"/>
    <cellStyle name="Input 2 3 2 3 2 2" xfId="59828" xr:uid="{00000000-0005-0000-0000-00009FA30000}"/>
    <cellStyle name="Input 2 3 2 3 2 2 2" xfId="61023" xr:uid="{00000000-0005-0000-0000-0000A0A30000}"/>
    <cellStyle name="Input 2 3 2 3 2 3" xfId="60258" xr:uid="{00000000-0005-0000-0000-0000A1A30000}"/>
    <cellStyle name="Input 2 3 2 3 2 3 2" xfId="61509" xr:uid="{00000000-0005-0000-0000-0000A2A30000}"/>
    <cellStyle name="Input 2 3 2 3 3" xfId="59222" xr:uid="{00000000-0005-0000-0000-0000A3A30000}"/>
    <cellStyle name="Input 2 3 2 3 3 2" xfId="59909" xr:uid="{00000000-0005-0000-0000-0000A4A30000}"/>
    <cellStyle name="Input 2 3 2 3 3 2 2" xfId="61117" xr:uid="{00000000-0005-0000-0000-0000A5A30000}"/>
    <cellStyle name="Input 2 3 2 3 3 3" xfId="60350" xr:uid="{00000000-0005-0000-0000-0000A6A30000}"/>
    <cellStyle name="Input 2 3 2 3 3 3 2" xfId="61602" xr:uid="{00000000-0005-0000-0000-0000A7A30000}"/>
    <cellStyle name="Input 2 3 2 3 4" xfId="59342" xr:uid="{00000000-0005-0000-0000-0000A8A30000}"/>
    <cellStyle name="Input 2 3 2 3 4 2" xfId="60014" xr:uid="{00000000-0005-0000-0000-0000A9A30000}"/>
    <cellStyle name="Input 2 3 2 3 4 2 2" xfId="61232" xr:uid="{00000000-0005-0000-0000-0000AAA30000}"/>
    <cellStyle name="Input 2 3 2 3 4 3" xfId="60440" xr:uid="{00000000-0005-0000-0000-0000ABA30000}"/>
    <cellStyle name="Input 2 3 2 3 4 3 2" xfId="61692" xr:uid="{00000000-0005-0000-0000-0000ACA30000}"/>
    <cellStyle name="Input 2 3 2 3 5" xfId="58911" xr:uid="{00000000-0005-0000-0000-0000ADA30000}"/>
    <cellStyle name="Input 2 3 2 3 5 2" xfId="60725" xr:uid="{00000000-0005-0000-0000-0000AEA30000}"/>
    <cellStyle name="Input 2 3 2 3 6" xfId="58863" xr:uid="{00000000-0005-0000-0000-0000AFA30000}"/>
    <cellStyle name="Input 2 3 2 3 6 2" xfId="60667" xr:uid="{00000000-0005-0000-0000-0000B0A30000}"/>
    <cellStyle name="Input 2 3 2 4" xfId="58760" xr:uid="{00000000-0005-0000-0000-0000B1A30000}"/>
    <cellStyle name="Input 2 3 2 4 2" xfId="58995" xr:uid="{00000000-0005-0000-0000-0000B2A30000}"/>
    <cellStyle name="Input 2 3 2 4 2 2" xfId="60957" xr:uid="{00000000-0005-0000-0000-0000B3A30000}"/>
    <cellStyle name="Input 2 3 2 4 3" xfId="60198" xr:uid="{00000000-0005-0000-0000-0000B4A30000}"/>
    <cellStyle name="Input 2 3 2 4 3 2" xfId="61443" xr:uid="{00000000-0005-0000-0000-0000B5A30000}"/>
    <cellStyle name="Input 2 3 2 5" xfId="59129" xr:uid="{00000000-0005-0000-0000-0000B6A30000}"/>
    <cellStyle name="Input 2 3 2 5 2" xfId="59856" xr:uid="{00000000-0005-0000-0000-0000B7A30000}"/>
    <cellStyle name="Input 2 3 2 5 2 2" xfId="61056" xr:uid="{00000000-0005-0000-0000-0000B8A30000}"/>
    <cellStyle name="Input 2 3 2 5 3" xfId="60289" xr:uid="{00000000-0005-0000-0000-0000B9A30000}"/>
    <cellStyle name="Input 2 3 2 5 3 2" xfId="61541" xr:uid="{00000000-0005-0000-0000-0000BAA30000}"/>
    <cellStyle name="Input 2 3 2 6" xfId="59239" xr:uid="{00000000-0005-0000-0000-0000BBA30000}"/>
    <cellStyle name="Input 2 3 2 6 2" xfId="59924" xr:uid="{00000000-0005-0000-0000-0000BCA30000}"/>
    <cellStyle name="Input 2 3 2 6 2 2" xfId="61134" xr:uid="{00000000-0005-0000-0000-0000BDA30000}"/>
    <cellStyle name="Input 2 3 2 6 3" xfId="60366" xr:uid="{00000000-0005-0000-0000-0000BEA30000}"/>
    <cellStyle name="Input 2 3 2 6 3 2" xfId="61618" xr:uid="{00000000-0005-0000-0000-0000BFA30000}"/>
    <cellStyle name="Input 2 3 2 7" xfId="58694" xr:uid="{00000000-0005-0000-0000-0000C0A30000}"/>
    <cellStyle name="Input 2 3 2 7 2" xfId="60687" xr:uid="{00000000-0005-0000-0000-0000C1A30000}"/>
    <cellStyle name="Input 2 3 2 8" xfId="59648" xr:uid="{00000000-0005-0000-0000-0000C2A30000}"/>
    <cellStyle name="Input 2 3 2 8 2" xfId="60749" xr:uid="{00000000-0005-0000-0000-0000C3A30000}"/>
    <cellStyle name="Input 2 3 3" xfId="1167" xr:uid="{00000000-0005-0000-0000-0000C4A30000}"/>
    <cellStyle name="Input 2 3 3 2" xfId="58462" xr:uid="{00000000-0005-0000-0000-0000C5A30000}"/>
    <cellStyle name="Input 2 3 3 2 2" xfId="59056" xr:uid="{00000000-0005-0000-0000-0000C6A30000}"/>
    <cellStyle name="Input 2 3 3 2 2 2" xfId="59808" xr:uid="{00000000-0005-0000-0000-0000C7A30000}"/>
    <cellStyle name="Input 2 3 3 2 2 2 2" xfId="60999" xr:uid="{00000000-0005-0000-0000-0000C8A30000}"/>
    <cellStyle name="Input 2 3 3 2 2 3" xfId="60234" xr:uid="{00000000-0005-0000-0000-0000C9A30000}"/>
    <cellStyle name="Input 2 3 3 2 2 3 2" xfId="61485" xr:uid="{00000000-0005-0000-0000-0000CAA30000}"/>
    <cellStyle name="Input 2 3 3 2 3" xfId="59190" xr:uid="{00000000-0005-0000-0000-0000CBA30000}"/>
    <cellStyle name="Input 2 3 3 2 3 2" xfId="59892" xr:uid="{00000000-0005-0000-0000-0000CCA30000}"/>
    <cellStyle name="Input 2 3 3 2 3 2 2" xfId="61098" xr:uid="{00000000-0005-0000-0000-0000CDA30000}"/>
    <cellStyle name="Input 2 3 3 2 3 3" xfId="60331" xr:uid="{00000000-0005-0000-0000-0000CEA30000}"/>
    <cellStyle name="Input 2 3 3 2 3 3 2" xfId="61583" xr:uid="{00000000-0005-0000-0000-0000CFA30000}"/>
    <cellStyle name="Input 2 3 3 2 4" xfId="59304" xr:uid="{00000000-0005-0000-0000-0000D0A30000}"/>
    <cellStyle name="Input 2 3 3 2 4 2" xfId="59977" xr:uid="{00000000-0005-0000-0000-0000D1A30000}"/>
    <cellStyle name="Input 2 3 3 2 4 2 2" xfId="61195" xr:uid="{00000000-0005-0000-0000-0000D2A30000}"/>
    <cellStyle name="Input 2 3 3 2 4 3" xfId="60409" xr:uid="{00000000-0005-0000-0000-0000D3A30000}"/>
    <cellStyle name="Input 2 3 3 2 4 3 2" xfId="61661" xr:uid="{00000000-0005-0000-0000-0000D4A30000}"/>
    <cellStyle name="Input 2 3 3 2 5" xfId="58825" xr:uid="{00000000-0005-0000-0000-0000D5A30000}"/>
    <cellStyle name="Input 2 3 3 2 5 2" xfId="60733" xr:uid="{00000000-0005-0000-0000-0000D6A30000}"/>
    <cellStyle name="Input 2 3 3 2 6" xfId="59614" xr:uid="{00000000-0005-0000-0000-0000D7A30000}"/>
    <cellStyle name="Input 2 3 3 2 6 2" xfId="60658" xr:uid="{00000000-0005-0000-0000-0000D8A30000}"/>
    <cellStyle name="Input 2 3 3 3" xfId="58432" xr:uid="{00000000-0005-0000-0000-0000D9A30000}"/>
    <cellStyle name="Input 2 3 3 3 2" xfId="59103" xr:uid="{00000000-0005-0000-0000-0000DAA30000}"/>
    <cellStyle name="Input 2 3 3 3 2 2" xfId="59837" xr:uid="{00000000-0005-0000-0000-0000DBA30000}"/>
    <cellStyle name="Input 2 3 3 3 2 2 2" xfId="61032" xr:uid="{00000000-0005-0000-0000-0000DCA30000}"/>
    <cellStyle name="Input 2 3 3 3 2 3" xfId="60267" xr:uid="{00000000-0005-0000-0000-0000DDA30000}"/>
    <cellStyle name="Input 2 3 3 3 2 3 2" xfId="61518" xr:uid="{00000000-0005-0000-0000-0000DEA30000}"/>
    <cellStyle name="Input 2 3 3 3 3" xfId="59228" xr:uid="{00000000-0005-0000-0000-0000DFA30000}"/>
    <cellStyle name="Input 2 3 3 3 3 2" xfId="59915" xr:uid="{00000000-0005-0000-0000-0000E0A30000}"/>
    <cellStyle name="Input 2 3 3 3 3 2 2" xfId="61123" xr:uid="{00000000-0005-0000-0000-0000E1A30000}"/>
    <cellStyle name="Input 2 3 3 3 3 3" xfId="60356" xr:uid="{00000000-0005-0000-0000-0000E2A30000}"/>
    <cellStyle name="Input 2 3 3 3 3 3 2" xfId="61608" xr:uid="{00000000-0005-0000-0000-0000E3A30000}"/>
    <cellStyle name="Input 2 3 3 3 4" xfId="59351" xr:uid="{00000000-0005-0000-0000-0000E4A30000}"/>
    <cellStyle name="Input 2 3 3 3 4 2" xfId="60023" xr:uid="{00000000-0005-0000-0000-0000E5A30000}"/>
    <cellStyle name="Input 2 3 3 3 4 2 2" xfId="61241" xr:uid="{00000000-0005-0000-0000-0000E6A30000}"/>
    <cellStyle name="Input 2 3 3 3 4 3" xfId="60449" xr:uid="{00000000-0005-0000-0000-0000E7A30000}"/>
    <cellStyle name="Input 2 3 3 3 4 3 2" xfId="61701" xr:uid="{00000000-0005-0000-0000-0000E8A30000}"/>
    <cellStyle name="Input 2 3 3 3 5" xfId="58920" xr:uid="{00000000-0005-0000-0000-0000E9A30000}"/>
    <cellStyle name="Input 2 3 3 3 5 2" xfId="60904" xr:uid="{00000000-0005-0000-0000-0000EAA30000}"/>
    <cellStyle name="Input 2 3 3 3 6" xfId="58872" xr:uid="{00000000-0005-0000-0000-0000EBA30000}"/>
    <cellStyle name="Input 2 3 3 3 6 2" xfId="61392" xr:uid="{00000000-0005-0000-0000-0000ECA30000}"/>
    <cellStyle name="Input 2 3 3 4" xfId="58773" xr:uid="{00000000-0005-0000-0000-0000EDA30000}"/>
    <cellStyle name="Input 2 3 3 4 2" xfId="59007" xr:uid="{00000000-0005-0000-0000-0000EEA30000}"/>
    <cellStyle name="Input 2 3 3 4 2 2" xfId="60966" xr:uid="{00000000-0005-0000-0000-0000EFA30000}"/>
    <cellStyle name="Input 2 3 3 4 3" xfId="60205" xr:uid="{00000000-0005-0000-0000-0000F0A30000}"/>
    <cellStyle name="Input 2 3 3 4 3 2" xfId="61452" xr:uid="{00000000-0005-0000-0000-0000F1A30000}"/>
    <cellStyle name="Input 2 3 3 5" xfId="59141" xr:uid="{00000000-0005-0000-0000-0000F2A30000}"/>
    <cellStyle name="Input 2 3 3 5 2" xfId="59863" xr:uid="{00000000-0005-0000-0000-0000F3A30000}"/>
    <cellStyle name="Input 2 3 3 5 2 2" xfId="61065" xr:uid="{00000000-0005-0000-0000-0000F4A30000}"/>
    <cellStyle name="Input 2 3 3 5 3" xfId="60298" xr:uid="{00000000-0005-0000-0000-0000F5A30000}"/>
    <cellStyle name="Input 2 3 3 5 3 2" xfId="61550" xr:uid="{00000000-0005-0000-0000-0000F6A30000}"/>
    <cellStyle name="Input 2 3 3 6" xfId="59252" xr:uid="{00000000-0005-0000-0000-0000F7A30000}"/>
    <cellStyle name="Input 2 3 3 6 2" xfId="59932" xr:uid="{00000000-0005-0000-0000-0000F8A30000}"/>
    <cellStyle name="Input 2 3 3 6 2 2" xfId="61146" xr:uid="{00000000-0005-0000-0000-0000F9A30000}"/>
    <cellStyle name="Input 2 3 3 6 3" xfId="60375" xr:uid="{00000000-0005-0000-0000-0000FAA30000}"/>
    <cellStyle name="Input 2 3 3 6 3 2" xfId="61627" xr:uid="{00000000-0005-0000-0000-0000FBA30000}"/>
    <cellStyle name="Input 2 3 3 7" xfId="58707" xr:uid="{00000000-0005-0000-0000-0000FCA30000}"/>
    <cellStyle name="Input 2 3 3 7 2" xfId="60696" xr:uid="{00000000-0005-0000-0000-0000FDA30000}"/>
    <cellStyle name="Input 2 3 3 8" xfId="59634" xr:uid="{00000000-0005-0000-0000-0000FEA30000}"/>
    <cellStyle name="Input 2 3 3 8 2" xfId="60719" xr:uid="{00000000-0005-0000-0000-0000FFA30000}"/>
    <cellStyle name="Input 2 3 4" xfId="668" xr:uid="{00000000-0005-0000-0000-000000A40000}"/>
    <cellStyle name="Input 2 3 4 2" xfId="58526" xr:uid="{00000000-0005-0000-0000-000001A40000}"/>
    <cellStyle name="Input 2 3 4 2 2" xfId="59035" xr:uid="{00000000-0005-0000-0000-000002A40000}"/>
    <cellStyle name="Input 2 3 4 2 2 2" xfId="60982" xr:uid="{00000000-0005-0000-0000-000003A40000}"/>
    <cellStyle name="Input 2 3 4 2 3" xfId="60217" xr:uid="{00000000-0005-0000-0000-000004A40000}"/>
    <cellStyle name="Input 2 3 4 2 3 2" xfId="61468" xr:uid="{00000000-0005-0000-0000-000005A40000}"/>
    <cellStyle name="Input 2 3 4 3" xfId="59169" xr:uid="{00000000-0005-0000-0000-000006A40000}"/>
    <cellStyle name="Input 2 3 4 3 2" xfId="59877" xr:uid="{00000000-0005-0000-0000-000007A40000}"/>
    <cellStyle name="Input 2 3 4 3 2 2" xfId="61081" xr:uid="{00000000-0005-0000-0000-000008A40000}"/>
    <cellStyle name="Input 2 3 4 3 3" xfId="60314" xr:uid="{00000000-0005-0000-0000-000009A40000}"/>
    <cellStyle name="Input 2 3 4 3 3 2" xfId="61566" xr:uid="{00000000-0005-0000-0000-00000AA40000}"/>
    <cellStyle name="Input 2 3 4 4" xfId="59283" xr:uid="{00000000-0005-0000-0000-00000BA40000}"/>
    <cellStyle name="Input 2 3 4 4 2" xfId="59957" xr:uid="{00000000-0005-0000-0000-00000CA40000}"/>
    <cellStyle name="Input 2 3 4 4 2 2" xfId="61174" xr:uid="{00000000-0005-0000-0000-00000DA40000}"/>
    <cellStyle name="Input 2 3 4 4 3" xfId="60394" xr:uid="{00000000-0005-0000-0000-00000EA40000}"/>
    <cellStyle name="Input 2 3 4 4 3 2" xfId="61646" xr:uid="{00000000-0005-0000-0000-00000FA40000}"/>
    <cellStyle name="Input 2 3 4 5" xfId="58804" xr:uid="{00000000-0005-0000-0000-000010A40000}"/>
    <cellStyle name="Input 2 3 4 5 2" xfId="60715" xr:uid="{00000000-0005-0000-0000-000011A40000}"/>
    <cellStyle name="Input 2 3 4 6" xfId="59660" xr:uid="{00000000-0005-0000-0000-000012A40000}"/>
    <cellStyle name="Input 2 3 4 6 2" xfId="60761" xr:uid="{00000000-0005-0000-0000-000013A40000}"/>
    <cellStyle name="Input 2 3 5" xfId="1189" xr:uid="{00000000-0005-0000-0000-000014A40000}"/>
    <cellStyle name="Input 2 3 5 2" xfId="59083" xr:uid="{00000000-0005-0000-0000-000015A40000}"/>
    <cellStyle name="Input 2 3 5 2 2" xfId="59818" xr:uid="{00000000-0005-0000-0000-000016A40000}"/>
    <cellStyle name="Input 2 3 5 2 2 2" xfId="61013" xr:uid="{00000000-0005-0000-0000-000017A40000}"/>
    <cellStyle name="Input 2 3 5 2 3" xfId="60248" xr:uid="{00000000-0005-0000-0000-000018A40000}"/>
    <cellStyle name="Input 2 3 5 2 3 2" xfId="61499" xr:uid="{00000000-0005-0000-0000-000019A40000}"/>
    <cellStyle name="Input 2 3 5 3" xfId="59214" xr:uid="{00000000-0005-0000-0000-00001AA40000}"/>
    <cellStyle name="Input 2 3 5 3 2" xfId="59901" xr:uid="{00000000-0005-0000-0000-00001BA40000}"/>
    <cellStyle name="Input 2 3 5 3 2 2" xfId="61109" xr:uid="{00000000-0005-0000-0000-00001CA40000}"/>
    <cellStyle name="Input 2 3 5 3 3" xfId="60342" xr:uid="{00000000-0005-0000-0000-00001DA40000}"/>
    <cellStyle name="Input 2 3 5 3 3 2" xfId="61594" xr:uid="{00000000-0005-0000-0000-00001EA40000}"/>
    <cellStyle name="Input 2 3 5 4" xfId="59331" xr:uid="{00000000-0005-0000-0000-00001FA40000}"/>
    <cellStyle name="Input 2 3 5 4 2" xfId="60004" xr:uid="{00000000-0005-0000-0000-000020A40000}"/>
    <cellStyle name="Input 2 3 5 4 2 2" xfId="61222" xr:uid="{00000000-0005-0000-0000-000021A40000}"/>
    <cellStyle name="Input 2 3 5 4 3" xfId="60430" xr:uid="{00000000-0005-0000-0000-000022A40000}"/>
    <cellStyle name="Input 2 3 5 4 3 2" xfId="61682" xr:uid="{00000000-0005-0000-0000-000023A40000}"/>
    <cellStyle name="Input 2 3 5 5" xfId="58900" xr:uid="{00000000-0005-0000-0000-000024A40000}"/>
    <cellStyle name="Input 2 3 5 5 2" xfId="60896" xr:uid="{00000000-0005-0000-0000-000025A40000}"/>
    <cellStyle name="Input 2 3 5 6" xfId="58852" xr:uid="{00000000-0005-0000-0000-000026A40000}"/>
    <cellStyle name="Input 2 3 5 6 2" xfId="61384" xr:uid="{00000000-0005-0000-0000-000027A40000}"/>
    <cellStyle name="Input 2 3 6" xfId="1168" xr:uid="{00000000-0005-0000-0000-000028A40000}"/>
    <cellStyle name="Input 2 3 6 2" xfId="58971" xr:uid="{00000000-0005-0000-0000-000029A40000}"/>
    <cellStyle name="Input 2 3 6 2 2" xfId="60940" xr:uid="{00000000-0005-0000-0000-00002AA40000}"/>
    <cellStyle name="Input 2 3 6 3" xfId="58743" xr:uid="{00000000-0005-0000-0000-00002BA40000}"/>
    <cellStyle name="Input 2 3 6 3 2" xfId="61426" xr:uid="{00000000-0005-0000-0000-00002CA40000}"/>
    <cellStyle name="Input 2 3 7" xfId="661" xr:uid="{00000000-0005-0000-0000-00002DA40000}"/>
    <cellStyle name="Input 2 3 7 2" xfId="58888" xr:uid="{00000000-0005-0000-0000-00002EA40000}"/>
    <cellStyle name="Input 2 3 7 2 2" xfId="60887" xr:uid="{00000000-0005-0000-0000-00002FA40000}"/>
    <cellStyle name="Input 2 3 7 3" xfId="60157" xr:uid="{00000000-0005-0000-0000-000030A40000}"/>
    <cellStyle name="Input 2 3 7 3 2" xfId="61375" xr:uid="{00000000-0005-0000-0000-000031A40000}"/>
    <cellStyle name="Input 2 3 8" xfId="57717" xr:uid="{00000000-0005-0000-0000-000032A40000}"/>
    <cellStyle name="Input 2 3 8 2" xfId="58885" xr:uid="{00000000-0005-0000-0000-000033A40000}"/>
    <cellStyle name="Input 2 3 8 2 2" xfId="60884" xr:uid="{00000000-0005-0000-0000-000034A40000}"/>
    <cellStyle name="Input 2 3 8 3" xfId="60154" xr:uid="{00000000-0005-0000-0000-000035A40000}"/>
    <cellStyle name="Input 2 3 8 3 2" xfId="61372" xr:uid="{00000000-0005-0000-0000-000036A40000}"/>
    <cellStyle name="Input 2 3 9" xfId="58087" xr:uid="{00000000-0005-0000-0000-000037A40000}"/>
    <cellStyle name="Input 2 3 9 2" xfId="60674" xr:uid="{00000000-0005-0000-0000-000038A40000}"/>
    <cellStyle name="Input 2 3 9 3" xfId="59622" xr:uid="{00000000-0005-0000-0000-000039A40000}"/>
    <cellStyle name="Input 2 4" xfId="669" xr:uid="{00000000-0005-0000-0000-00003AA40000}"/>
    <cellStyle name="Input 2 4 10" xfId="59631" xr:uid="{00000000-0005-0000-0000-00003BA40000}"/>
    <cellStyle name="Input 2 4 10 2" xfId="60698" xr:uid="{00000000-0005-0000-0000-00003CA40000}"/>
    <cellStyle name="Input 2 4 2" xfId="57783" xr:uid="{00000000-0005-0000-0000-00003DA40000}"/>
    <cellStyle name="Input 2 4 2 2" xfId="57775" xr:uid="{00000000-0005-0000-0000-00003EA40000}"/>
    <cellStyle name="Input 2 4 2 2 2" xfId="58470" xr:uid="{00000000-0005-0000-0000-00003FA40000}"/>
    <cellStyle name="Input 2 4 2 2 2 2" xfId="59045" xr:uid="{00000000-0005-0000-0000-000040A40000}"/>
    <cellStyle name="Input 2 4 2 2 2 2 2" xfId="60988" xr:uid="{00000000-0005-0000-0000-000041A40000}"/>
    <cellStyle name="Input 2 4 2 2 2 3" xfId="60223" xr:uid="{00000000-0005-0000-0000-000042A40000}"/>
    <cellStyle name="Input 2 4 2 2 2 3 2" xfId="61474" xr:uid="{00000000-0005-0000-0000-000043A40000}"/>
    <cellStyle name="Input 2 4 2 2 3" xfId="59179" xr:uid="{00000000-0005-0000-0000-000044A40000}"/>
    <cellStyle name="Input 2 4 2 2 3 2" xfId="59881" xr:uid="{00000000-0005-0000-0000-000045A40000}"/>
    <cellStyle name="Input 2 4 2 2 3 2 2" xfId="61087" xr:uid="{00000000-0005-0000-0000-000046A40000}"/>
    <cellStyle name="Input 2 4 2 2 3 3" xfId="60320" xr:uid="{00000000-0005-0000-0000-000047A40000}"/>
    <cellStyle name="Input 2 4 2 2 3 3 2" xfId="61572" xr:uid="{00000000-0005-0000-0000-000048A40000}"/>
    <cellStyle name="Input 2 4 2 2 4" xfId="59293" xr:uid="{00000000-0005-0000-0000-000049A40000}"/>
    <cellStyle name="Input 2 4 2 2 4 2" xfId="59966" xr:uid="{00000000-0005-0000-0000-00004AA40000}"/>
    <cellStyle name="Input 2 4 2 2 4 2 2" xfId="61184" xr:uid="{00000000-0005-0000-0000-00004BA40000}"/>
    <cellStyle name="Input 2 4 2 2 4 3" xfId="60401" xr:uid="{00000000-0005-0000-0000-00004CA40000}"/>
    <cellStyle name="Input 2 4 2 2 4 3 2" xfId="61653" xr:uid="{00000000-0005-0000-0000-00004DA40000}"/>
    <cellStyle name="Input 2 4 2 2 5" xfId="58814" xr:uid="{00000000-0005-0000-0000-00004EA40000}"/>
    <cellStyle name="Input 2 4 2 2 5 2" xfId="60704" xr:uid="{00000000-0005-0000-0000-00004FA40000}"/>
    <cellStyle name="Input 2 4 2 2 6" xfId="59649" xr:uid="{00000000-0005-0000-0000-000050A40000}"/>
    <cellStyle name="Input 2 4 2 2 6 2" xfId="60750" xr:uid="{00000000-0005-0000-0000-000051A40000}"/>
    <cellStyle name="Input 2 4 2 3" xfId="58417" xr:uid="{00000000-0005-0000-0000-000052A40000}"/>
    <cellStyle name="Input 2 4 2 3 2" xfId="59092" xr:uid="{00000000-0005-0000-0000-000053A40000}"/>
    <cellStyle name="Input 2 4 2 3 2 2" xfId="59826" xr:uid="{00000000-0005-0000-0000-000054A40000}"/>
    <cellStyle name="Input 2 4 2 3 2 2 2" xfId="61021" xr:uid="{00000000-0005-0000-0000-000055A40000}"/>
    <cellStyle name="Input 2 4 2 3 2 3" xfId="60256" xr:uid="{00000000-0005-0000-0000-000056A40000}"/>
    <cellStyle name="Input 2 4 2 3 2 3 2" xfId="61507" xr:uid="{00000000-0005-0000-0000-000057A40000}"/>
    <cellStyle name="Input 2 4 2 3 3" xfId="59220" xr:uid="{00000000-0005-0000-0000-000058A40000}"/>
    <cellStyle name="Input 2 4 2 3 3 2" xfId="59907" xr:uid="{00000000-0005-0000-0000-000059A40000}"/>
    <cellStyle name="Input 2 4 2 3 3 2 2" xfId="61115" xr:uid="{00000000-0005-0000-0000-00005AA40000}"/>
    <cellStyle name="Input 2 4 2 3 3 3" xfId="60348" xr:uid="{00000000-0005-0000-0000-00005BA40000}"/>
    <cellStyle name="Input 2 4 2 3 3 3 2" xfId="61600" xr:uid="{00000000-0005-0000-0000-00005CA40000}"/>
    <cellStyle name="Input 2 4 2 3 4" xfId="59340" xr:uid="{00000000-0005-0000-0000-00005DA40000}"/>
    <cellStyle name="Input 2 4 2 3 4 2" xfId="60012" xr:uid="{00000000-0005-0000-0000-00005EA40000}"/>
    <cellStyle name="Input 2 4 2 3 4 2 2" xfId="61230" xr:uid="{00000000-0005-0000-0000-00005FA40000}"/>
    <cellStyle name="Input 2 4 2 3 4 3" xfId="60438" xr:uid="{00000000-0005-0000-0000-000060A40000}"/>
    <cellStyle name="Input 2 4 2 3 4 3 2" xfId="61690" xr:uid="{00000000-0005-0000-0000-000061A40000}"/>
    <cellStyle name="Input 2 4 2 3 5" xfId="58909" xr:uid="{00000000-0005-0000-0000-000062A40000}"/>
    <cellStyle name="Input 2 4 2 3 5 2" xfId="60723" xr:uid="{00000000-0005-0000-0000-000063A40000}"/>
    <cellStyle name="Input 2 4 2 3 6" xfId="58861" xr:uid="{00000000-0005-0000-0000-000064A40000}"/>
    <cellStyle name="Input 2 4 2 3 6 2" xfId="60666" xr:uid="{00000000-0005-0000-0000-000065A40000}"/>
    <cellStyle name="Input 2 4 2 4" xfId="58758" xr:uid="{00000000-0005-0000-0000-000066A40000}"/>
    <cellStyle name="Input 2 4 2 4 2" xfId="58993" xr:uid="{00000000-0005-0000-0000-000067A40000}"/>
    <cellStyle name="Input 2 4 2 4 2 2" xfId="60955" xr:uid="{00000000-0005-0000-0000-000068A40000}"/>
    <cellStyle name="Input 2 4 2 4 3" xfId="60196" xr:uid="{00000000-0005-0000-0000-000069A40000}"/>
    <cellStyle name="Input 2 4 2 4 3 2" xfId="61441" xr:uid="{00000000-0005-0000-0000-00006AA40000}"/>
    <cellStyle name="Input 2 4 2 5" xfId="59127" xr:uid="{00000000-0005-0000-0000-00006BA40000}"/>
    <cellStyle name="Input 2 4 2 5 2" xfId="59854" xr:uid="{00000000-0005-0000-0000-00006CA40000}"/>
    <cellStyle name="Input 2 4 2 5 2 2" xfId="61054" xr:uid="{00000000-0005-0000-0000-00006DA40000}"/>
    <cellStyle name="Input 2 4 2 5 3" xfId="60287" xr:uid="{00000000-0005-0000-0000-00006EA40000}"/>
    <cellStyle name="Input 2 4 2 5 3 2" xfId="61539" xr:uid="{00000000-0005-0000-0000-00006FA40000}"/>
    <cellStyle name="Input 2 4 2 6" xfId="59237" xr:uid="{00000000-0005-0000-0000-000070A40000}"/>
    <cellStyle name="Input 2 4 2 6 2" xfId="59922" xr:uid="{00000000-0005-0000-0000-000071A40000}"/>
    <cellStyle name="Input 2 4 2 6 2 2" xfId="61132" xr:uid="{00000000-0005-0000-0000-000072A40000}"/>
    <cellStyle name="Input 2 4 2 6 3" xfId="60364" xr:uid="{00000000-0005-0000-0000-000073A40000}"/>
    <cellStyle name="Input 2 4 2 6 3 2" xfId="61616" xr:uid="{00000000-0005-0000-0000-000074A40000}"/>
    <cellStyle name="Input 2 4 2 7" xfId="58692" xr:uid="{00000000-0005-0000-0000-000075A40000}"/>
    <cellStyle name="Input 2 4 2 7 2" xfId="60685" xr:uid="{00000000-0005-0000-0000-000076A40000}"/>
    <cellStyle name="Input 2 4 2 8" xfId="59620" xr:uid="{00000000-0005-0000-0000-000077A40000}"/>
    <cellStyle name="Input 2 4 2 8 2" xfId="60672" xr:uid="{00000000-0005-0000-0000-000078A40000}"/>
    <cellStyle name="Input 2 4 3" xfId="57740" xr:uid="{00000000-0005-0000-0000-000079A40000}"/>
    <cellStyle name="Input 2 4 3 2" xfId="58455" xr:uid="{00000000-0005-0000-0000-00007AA40000}"/>
    <cellStyle name="Input 2 4 3 2 2" xfId="59062" xr:uid="{00000000-0005-0000-0000-00007BA40000}"/>
    <cellStyle name="Input 2 4 3 2 2 2" xfId="59809" xr:uid="{00000000-0005-0000-0000-00007CA40000}"/>
    <cellStyle name="Input 2 4 3 2 2 2 2" xfId="61001" xr:uid="{00000000-0005-0000-0000-00007DA40000}"/>
    <cellStyle name="Input 2 4 3 2 2 3" xfId="60236" xr:uid="{00000000-0005-0000-0000-00007EA40000}"/>
    <cellStyle name="Input 2 4 3 2 2 3 2" xfId="61487" xr:uid="{00000000-0005-0000-0000-00007FA40000}"/>
    <cellStyle name="Input 2 4 3 2 3" xfId="59196" xr:uid="{00000000-0005-0000-0000-000080A40000}"/>
    <cellStyle name="Input 2 4 3 2 3 2" xfId="59893" xr:uid="{00000000-0005-0000-0000-000081A40000}"/>
    <cellStyle name="Input 2 4 3 2 3 2 2" xfId="61100" xr:uid="{00000000-0005-0000-0000-000082A40000}"/>
    <cellStyle name="Input 2 4 3 2 3 3" xfId="60333" xr:uid="{00000000-0005-0000-0000-000083A40000}"/>
    <cellStyle name="Input 2 4 3 2 3 3 2" xfId="61585" xr:uid="{00000000-0005-0000-0000-000084A40000}"/>
    <cellStyle name="Input 2 4 3 2 4" xfId="59310" xr:uid="{00000000-0005-0000-0000-000085A40000}"/>
    <cellStyle name="Input 2 4 3 2 4 2" xfId="59983" xr:uid="{00000000-0005-0000-0000-000086A40000}"/>
    <cellStyle name="Input 2 4 3 2 4 2 2" xfId="61201" xr:uid="{00000000-0005-0000-0000-000087A40000}"/>
    <cellStyle name="Input 2 4 3 2 4 3" xfId="60411" xr:uid="{00000000-0005-0000-0000-000088A40000}"/>
    <cellStyle name="Input 2 4 3 2 4 3 2" xfId="61663" xr:uid="{00000000-0005-0000-0000-000089A40000}"/>
    <cellStyle name="Input 2 4 3 2 5" xfId="58831" xr:uid="{00000000-0005-0000-0000-00008AA40000}"/>
    <cellStyle name="Input 2 4 3 2 5 2" xfId="60737" xr:uid="{00000000-0005-0000-0000-00008BA40000}"/>
    <cellStyle name="Input 2 4 3 2 6" xfId="59628" xr:uid="{00000000-0005-0000-0000-00008CA40000}"/>
    <cellStyle name="Input 2 4 3 2 6 2" xfId="60681" xr:uid="{00000000-0005-0000-0000-00008DA40000}"/>
    <cellStyle name="Input 2 4 3 3" xfId="58443" xr:uid="{00000000-0005-0000-0000-00008EA40000}"/>
    <cellStyle name="Input 2 4 3 3 2" xfId="59109" xr:uid="{00000000-0005-0000-0000-00008FA40000}"/>
    <cellStyle name="Input 2 4 3 3 2 2" xfId="59843" xr:uid="{00000000-0005-0000-0000-000090A40000}"/>
    <cellStyle name="Input 2 4 3 3 2 2 2" xfId="61038" xr:uid="{00000000-0005-0000-0000-000091A40000}"/>
    <cellStyle name="Input 2 4 3 3 2 3" xfId="60273" xr:uid="{00000000-0005-0000-0000-000092A40000}"/>
    <cellStyle name="Input 2 4 3 3 2 3 2" xfId="61524" xr:uid="{00000000-0005-0000-0000-000093A40000}"/>
    <cellStyle name="Input 2 4 3 3 3" xfId="59230" xr:uid="{00000000-0005-0000-0000-000094A40000}"/>
    <cellStyle name="Input 2 4 3 3 3 2" xfId="59917" xr:uid="{00000000-0005-0000-0000-000095A40000}"/>
    <cellStyle name="Input 2 4 3 3 3 2 2" xfId="61125" xr:uid="{00000000-0005-0000-0000-000096A40000}"/>
    <cellStyle name="Input 2 4 3 3 3 3" xfId="60358" xr:uid="{00000000-0005-0000-0000-000097A40000}"/>
    <cellStyle name="Input 2 4 3 3 3 3 2" xfId="61610" xr:uid="{00000000-0005-0000-0000-000098A40000}"/>
    <cellStyle name="Input 2 4 3 3 4" xfId="59357" xr:uid="{00000000-0005-0000-0000-000099A40000}"/>
    <cellStyle name="Input 2 4 3 3 4 2" xfId="60029" xr:uid="{00000000-0005-0000-0000-00009AA40000}"/>
    <cellStyle name="Input 2 4 3 3 4 2 2" xfId="61247" xr:uid="{00000000-0005-0000-0000-00009BA40000}"/>
    <cellStyle name="Input 2 4 3 3 4 3" xfId="60455" xr:uid="{00000000-0005-0000-0000-00009CA40000}"/>
    <cellStyle name="Input 2 4 3 3 4 3 2" xfId="61707" xr:uid="{00000000-0005-0000-0000-00009DA40000}"/>
    <cellStyle name="Input 2 4 3 3 5" xfId="58926" xr:uid="{00000000-0005-0000-0000-00009EA40000}"/>
    <cellStyle name="Input 2 4 3 3 5 2" xfId="60910" xr:uid="{00000000-0005-0000-0000-00009FA40000}"/>
    <cellStyle name="Input 2 4 3 3 6" xfId="58878" xr:uid="{00000000-0005-0000-0000-0000A0A40000}"/>
    <cellStyle name="Input 2 4 3 3 6 2" xfId="61398" xr:uid="{00000000-0005-0000-0000-0000A1A40000}"/>
    <cellStyle name="Input 2 4 3 4" xfId="58785" xr:uid="{00000000-0005-0000-0000-0000A2A40000}"/>
    <cellStyle name="Input 2 4 3 4 2" xfId="59017" xr:uid="{00000000-0005-0000-0000-0000A3A40000}"/>
    <cellStyle name="Input 2 4 3 4 2 2" xfId="60972" xr:uid="{00000000-0005-0000-0000-0000A4A40000}"/>
    <cellStyle name="Input 2 4 3 4 3" xfId="60210" xr:uid="{00000000-0005-0000-0000-0000A5A40000}"/>
    <cellStyle name="Input 2 4 3 4 3 2" xfId="61458" xr:uid="{00000000-0005-0000-0000-0000A6A40000}"/>
    <cellStyle name="Input 2 4 3 5" xfId="59151" xr:uid="{00000000-0005-0000-0000-0000A7A40000}"/>
    <cellStyle name="Input 2 4 3 5 2" xfId="59869" xr:uid="{00000000-0005-0000-0000-0000A8A40000}"/>
    <cellStyle name="Input 2 4 3 5 2 2" xfId="61071" xr:uid="{00000000-0005-0000-0000-0000A9A40000}"/>
    <cellStyle name="Input 2 4 3 5 3" xfId="60304" xr:uid="{00000000-0005-0000-0000-0000AAA40000}"/>
    <cellStyle name="Input 2 4 3 5 3 2" xfId="61556" xr:uid="{00000000-0005-0000-0000-0000ABA40000}"/>
    <cellStyle name="Input 2 4 3 6" xfId="59264" xr:uid="{00000000-0005-0000-0000-0000ACA40000}"/>
    <cellStyle name="Input 2 4 3 6 2" xfId="59939" xr:uid="{00000000-0005-0000-0000-0000ADA40000}"/>
    <cellStyle name="Input 2 4 3 6 2 2" xfId="61156" xr:uid="{00000000-0005-0000-0000-0000AEA40000}"/>
    <cellStyle name="Input 2 4 3 6 3" xfId="60381" xr:uid="{00000000-0005-0000-0000-0000AFA40000}"/>
    <cellStyle name="Input 2 4 3 6 3 2" xfId="61633" xr:uid="{00000000-0005-0000-0000-0000B0A40000}"/>
    <cellStyle name="Input 2 4 3 7" xfId="58719" xr:uid="{00000000-0005-0000-0000-0000B1A40000}"/>
    <cellStyle name="Input 2 4 3 7 2" xfId="60693" xr:uid="{00000000-0005-0000-0000-0000B2A40000}"/>
    <cellStyle name="Input 2 4 3 8" xfId="59623" xr:uid="{00000000-0005-0000-0000-0000B3A40000}"/>
    <cellStyle name="Input 2 4 3 8 2" xfId="60675" xr:uid="{00000000-0005-0000-0000-0000B4A40000}"/>
    <cellStyle name="Input 2 4 4" xfId="58081" xr:uid="{00000000-0005-0000-0000-0000B5A40000}"/>
    <cellStyle name="Input 2 4 4 2" xfId="58519" xr:uid="{00000000-0005-0000-0000-0000B6A40000}"/>
    <cellStyle name="Input 2 4 4 2 2" xfId="59032" xr:uid="{00000000-0005-0000-0000-0000B7A40000}"/>
    <cellStyle name="Input 2 4 4 2 2 2" xfId="60980" xr:uid="{00000000-0005-0000-0000-0000B8A40000}"/>
    <cellStyle name="Input 2 4 4 2 3" xfId="60215" xr:uid="{00000000-0005-0000-0000-0000B9A40000}"/>
    <cellStyle name="Input 2 4 4 2 3 2" xfId="61466" xr:uid="{00000000-0005-0000-0000-0000BAA40000}"/>
    <cellStyle name="Input 2 4 4 3" xfId="59166" xr:uid="{00000000-0005-0000-0000-0000BBA40000}"/>
    <cellStyle name="Input 2 4 4 3 2" xfId="59875" xr:uid="{00000000-0005-0000-0000-0000BCA40000}"/>
    <cellStyle name="Input 2 4 4 3 2 2" xfId="61079" xr:uid="{00000000-0005-0000-0000-0000BDA40000}"/>
    <cellStyle name="Input 2 4 4 3 3" xfId="60312" xr:uid="{00000000-0005-0000-0000-0000BEA40000}"/>
    <cellStyle name="Input 2 4 4 3 3 2" xfId="61564" xr:uid="{00000000-0005-0000-0000-0000BFA40000}"/>
    <cellStyle name="Input 2 4 4 4" xfId="59280" xr:uid="{00000000-0005-0000-0000-0000C0A40000}"/>
    <cellStyle name="Input 2 4 4 4 2" xfId="59954" xr:uid="{00000000-0005-0000-0000-0000C1A40000}"/>
    <cellStyle name="Input 2 4 4 4 2 2" xfId="61171" xr:uid="{00000000-0005-0000-0000-0000C2A40000}"/>
    <cellStyle name="Input 2 4 4 4 3" xfId="60392" xr:uid="{00000000-0005-0000-0000-0000C3A40000}"/>
    <cellStyle name="Input 2 4 4 4 3 2" xfId="61644" xr:uid="{00000000-0005-0000-0000-0000C4A40000}"/>
    <cellStyle name="Input 2 4 4 5" xfId="58801" xr:uid="{00000000-0005-0000-0000-0000C5A40000}"/>
    <cellStyle name="Input 2 4 4 5 2" xfId="60713" xr:uid="{00000000-0005-0000-0000-0000C6A40000}"/>
    <cellStyle name="Input 2 4 4 6" xfId="59619" xr:uid="{00000000-0005-0000-0000-0000C7A40000}"/>
    <cellStyle name="Input 2 4 4 6 2" xfId="60671" xr:uid="{00000000-0005-0000-0000-0000C8A40000}"/>
    <cellStyle name="Input 2 4 5" xfId="58190" xr:uid="{00000000-0005-0000-0000-0000C9A40000}"/>
    <cellStyle name="Input 2 4 5 2" xfId="59080" xr:uid="{00000000-0005-0000-0000-0000CAA40000}"/>
    <cellStyle name="Input 2 4 5 2 2" xfId="59815" xr:uid="{00000000-0005-0000-0000-0000CBA40000}"/>
    <cellStyle name="Input 2 4 5 2 2 2" xfId="61010" xr:uid="{00000000-0005-0000-0000-0000CCA40000}"/>
    <cellStyle name="Input 2 4 5 2 3" xfId="60245" xr:uid="{00000000-0005-0000-0000-0000CDA40000}"/>
    <cellStyle name="Input 2 4 5 2 3 2" xfId="61496" xr:uid="{00000000-0005-0000-0000-0000CEA40000}"/>
    <cellStyle name="Input 2 4 5 3" xfId="59212" xr:uid="{00000000-0005-0000-0000-0000CFA40000}"/>
    <cellStyle name="Input 2 4 5 3 2" xfId="59899" xr:uid="{00000000-0005-0000-0000-0000D0A40000}"/>
    <cellStyle name="Input 2 4 5 3 2 2" xfId="61107" xr:uid="{00000000-0005-0000-0000-0000D1A40000}"/>
    <cellStyle name="Input 2 4 5 3 3" xfId="60340" xr:uid="{00000000-0005-0000-0000-0000D2A40000}"/>
    <cellStyle name="Input 2 4 5 3 3 2" xfId="61592" xr:uid="{00000000-0005-0000-0000-0000D3A40000}"/>
    <cellStyle name="Input 2 4 5 4" xfId="59328" xr:uid="{00000000-0005-0000-0000-0000D4A40000}"/>
    <cellStyle name="Input 2 4 5 4 2" xfId="60001" xr:uid="{00000000-0005-0000-0000-0000D5A40000}"/>
    <cellStyle name="Input 2 4 5 4 2 2" xfId="61219" xr:uid="{00000000-0005-0000-0000-0000D6A40000}"/>
    <cellStyle name="Input 2 4 5 4 3" xfId="60427" xr:uid="{00000000-0005-0000-0000-0000D7A40000}"/>
    <cellStyle name="Input 2 4 5 4 3 2" xfId="61679" xr:uid="{00000000-0005-0000-0000-0000D8A40000}"/>
    <cellStyle name="Input 2 4 5 5" xfId="58897" xr:uid="{00000000-0005-0000-0000-0000D9A40000}"/>
    <cellStyle name="Input 2 4 5 5 2" xfId="60893" xr:uid="{00000000-0005-0000-0000-0000DAA40000}"/>
    <cellStyle name="Input 2 4 5 6" xfId="58849" xr:uid="{00000000-0005-0000-0000-0000DBA40000}"/>
    <cellStyle name="Input 2 4 5 6 2" xfId="61381" xr:uid="{00000000-0005-0000-0000-0000DCA40000}"/>
    <cellStyle name="Input 2 4 6" xfId="58402" xr:uid="{00000000-0005-0000-0000-0000DDA40000}"/>
    <cellStyle name="Input 2 4 6 2" xfId="58964" xr:uid="{00000000-0005-0000-0000-0000DEA40000}"/>
    <cellStyle name="Input 2 4 6 2 2" xfId="60935" xr:uid="{00000000-0005-0000-0000-0000DFA40000}"/>
    <cellStyle name="Input 2 4 6 3" xfId="58737" xr:uid="{00000000-0005-0000-0000-0000E0A40000}"/>
    <cellStyle name="Input 2 4 6 3 2" xfId="61421" xr:uid="{00000000-0005-0000-0000-0000E1A40000}"/>
    <cellStyle name="Input 2 4 7" xfId="58947" xr:uid="{00000000-0005-0000-0000-0000E2A40000}"/>
    <cellStyle name="Input 2 4 7 2" xfId="59788" xr:uid="{00000000-0005-0000-0000-0000E3A40000}"/>
    <cellStyle name="Input 2 4 7 2 2" xfId="60924" xr:uid="{00000000-0005-0000-0000-0000E4A40000}"/>
    <cellStyle name="Input 2 4 7 3" xfId="60175" xr:uid="{00000000-0005-0000-0000-0000E5A40000}"/>
    <cellStyle name="Input 2 4 7 3 2" xfId="61409" xr:uid="{00000000-0005-0000-0000-0000E6A40000}"/>
    <cellStyle name="Input 2 4 8" xfId="58982" xr:uid="{00000000-0005-0000-0000-0000E7A40000}"/>
    <cellStyle name="Input 2 4 8 2" xfId="59793" xr:uid="{00000000-0005-0000-0000-0000E8A40000}"/>
    <cellStyle name="Input 2 4 8 2 2" xfId="60946" xr:uid="{00000000-0005-0000-0000-0000E9A40000}"/>
    <cellStyle name="Input 2 4 8 3" xfId="60189" xr:uid="{00000000-0005-0000-0000-0000EAA40000}"/>
    <cellStyle name="Input 2 4 8 3 2" xfId="61432" xr:uid="{00000000-0005-0000-0000-0000EBA40000}"/>
    <cellStyle name="Input 2 4 9" xfId="58677" xr:uid="{00000000-0005-0000-0000-0000ECA40000}"/>
    <cellStyle name="Input 2 4 9 2" xfId="60670" xr:uid="{00000000-0005-0000-0000-0000EDA40000}"/>
    <cellStyle name="Input 2 5" xfId="57747" xr:uid="{00000000-0005-0000-0000-0000EEA40000}"/>
    <cellStyle name="Input 2 5 2" xfId="57779" xr:uid="{00000000-0005-0000-0000-0000EFA40000}"/>
    <cellStyle name="Input 2 5 2 2" xfId="57713" xr:uid="{00000000-0005-0000-0000-0000F0A40000}"/>
    <cellStyle name="Input 2 5 2 2 2" xfId="59043" xr:uid="{00000000-0005-0000-0000-0000F1A40000}"/>
    <cellStyle name="Input 2 5 2 2 2 2" xfId="60986" xr:uid="{00000000-0005-0000-0000-0000F2A40000}"/>
    <cellStyle name="Input 2 5 2 2 3" xfId="60221" xr:uid="{00000000-0005-0000-0000-0000F3A40000}"/>
    <cellStyle name="Input 2 5 2 2 3 2" xfId="61472" xr:uid="{00000000-0005-0000-0000-0000F4A40000}"/>
    <cellStyle name="Input 2 5 2 3" xfId="58504" xr:uid="{00000000-0005-0000-0000-0000F5A40000}"/>
    <cellStyle name="Input 2 5 2 3 2" xfId="59177" xr:uid="{00000000-0005-0000-0000-0000F6A40000}"/>
    <cellStyle name="Input 2 5 2 3 2 2" xfId="61085" xr:uid="{00000000-0005-0000-0000-0000F7A40000}"/>
    <cellStyle name="Input 2 5 2 3 3" xfId="60318" xr:uid="{00000000-0005-0000-0000-0000F8A40000}"/>
    <cellStyle name="Input 2 5 2 3 3 2" xfId="61570" xr:uid="{00000000-0005-0000-0000-0000F9A40000}"/>
    <cellStyle name="Input 2 5 2 4" xfId="59291" xr:uid="{00000000-0005-0000-0000-0000FAA40000}"/>
    <cellStyle name="Input 2 5 2 4 2" xfId="59964" xr:uid="{00000000-0005-0000-0000-0000FBA40000}"/>
    <cellStyle name="Input 2 5 2 4 2 2" xfId="61182" xr:uid="{00000000-0005-0000-0000-0000FCA40000}"/>
    <cellStyle name="Input 2 5 2 4 3" xfId="60399" xr:uid="{00000000-0005-0000-0000-0000FDA40000}"/>
    <cellStyle name="Input 2 5 2 4 3 2" xfId="61651" xr:uid="{00000000-0005-0000-0000-0000FEA40000}"/>
    <cellStyle name="Input 2 5 2 5" xfId="58812" xr:uid="{00000000-0005-0000-0000-0000FFA40000}"/>
    <cellStyle name="Input 2 5 2 5 2" xfId="60702" xr:uid="{00000000-0005-0000-0000-000000A50000}"/>
    <cellStyle name="Input 2 5 2 6" xfId="59645" xr:uid="{00000000-0005-0000-0000-000001A50000}"/>
    <cellStyle name="Input 2 5 2 6 2" xfId="60746" xr:uid="{00000000-0005-0000-0000-000002A50000}"/>
    <cellStyle name="Input 2 5 3" xfId="57751" xr:uid="{00000000-0005-0000-0000-000003A50000}"/>
    <cellStyle name="Input 2 5 3 2" xfId="59090" xr:uid="{00000000-0005-0000-0000-000004A50000}"/>
    <cellStyle name="Input 2 5 3 2 2" xfId="59824" xr:uid="{00000000-0005-0000-0000-000005A50000}"/>
    <cellStyle name="Input 2 5 3 2 2 2" xfId="61019" xr:uid="{00000000-0005-0000-0000-000006A50000}"/>
    <cellStyle name="Input 2 5 3 2 3" xfId="60254" xr:uid="{00000000-0005-0000-0000-000007A50000}"/>
    <cellStyle name="Input 2 5 3 2 3 2" xfId="61505" xr:uid="{00000000-0005-0000-0000-000008A50000}"/>
    <cellStyle name="Input 2 5 3 3" xfId="59218" xr:uid="{00000000-0005-0000-0000-000009A50000}"/>
    <cellStyle name="Input 2 5 3 3 2" xfId="59905" xr:uid="{00000000-0005-0000-0000-00000AA50000}"/>
    <cellStyle name="Input 2 5 3 3 2 2" xfId="61113" xr:uid="{00000000-0005-0000-0000-00000BA50000}"/>
    <cellStyle name="Input 2 5 3 3 3" xfId="60346" xr:uid="{00000000-0005-0000-0000-00000CA50000}"/>
    <cellStyle name="Input 2 5 3 3 3 2" xfId="61598" xr:uid="{00000000-0005-0000-0000-00000DA50000}"/>
    <cellStyle name="Input 2 5 3 4" xfId="59338" xr:uid="{00000000-0005-0000-0000-00000EA50000}"/>
    <cellStyle name="Input 2 5 3 4 2" xfId="60010" xr:uid="{00000000-0005-0000-0000-00000FA50000}"/>
    <cellStyle name="Input 2 5 3 4 2 2" xfId="61228" xr:uid="{00000000-0005-0000-0000-000010A50000}"/>
    <cellStyle name="Input 2 5 3 4 3" xfId="60436" xr:uid="{00000000-0005-0000-0000-000011A50000}"/>
    <cellStyle name="Input 2 5 3 4 3 2" xfId="61688" xr:uid="{00000000-0005-0000-0000-000012A50000}"/>
    <cellStyle name="Input 2 5 3 5" xfId="58907" xr:uid="{00000000-0005-0000-0000-000013A50000}"/>
    <cellStyle name="Input 2 5 3 5 2" xfId="60721" xr:uid="{00000000-0005-0000-0000-000014A50000}"/>
    <cellStyle name="Input 2 5 3 6" xfId="58859" xr:uid="{00000000-0005-0000-0000-000015A50000}"/>
    <cellStyle name="Input 2 5 3 6 2" xfId="60660" xr:uid="{00000000-0005-0000-0000-000016A50000}"/>
    <cellStyle name="Input 2 5 4" xfId="58066" xr:uid="{00000000-0005-0000-0000-000017A50000}"/>
    <cellStyle name="Input 2 5 4 2" xfId="58991" xr:uid="{00000000-0005-0000-0000-000018A50000}"/>
    <cellStyle name="Input 2 5 4 2 2" xfId="60953" xr:uid="{00000000-0005-0000-0000-000019A50000}"/>
    <cellStyle name="Input 2 5 4 3" xfId="58756" xr:uid="{00000000-0005-0000-0000-00001AA50000}"/>
    <cellStyle name="Input 2 5 4 3 2" xfId="61439" xr:uid="{00000000-0005-0000-0000-00001BA50000}"/>
    <cellStyle name="Input 2 5 5" xfId="58185" xr:uid="{00000000-0005-0000-0000-00001CA50000}"/>
    <cellStyle name="Input 2 5 5 2" xfId="59125" xr:uid="{00000000-0005-0000-0000-00001DA50000}"/>
    <cellStyle name="Input 2 5 5 2 2" xfId="61052" xr:uid="{00000000-0005-0000-0000-00001EA50000}"/>
    <cellStyle name="Input 2 5 5 3" xfId="60285" xr:uid="{00000000-0005-0000-0000-00001FA50000}"/>
    <cellStyle name="Input 2 5 5 3 2" xfId="61537" xr:uid="{00000000-0005-0000-0000-000020A50000}"/>
    <cellStyle name="Input 2 5 6" xfId="58415" xr:uid="{00000000-0005-0000-0000-000021A50000}"/>
    <cellStyle name="Input 2 5 6 2" xfId="59235" xr:uid="{00000000-0005-0000-0000-000022A50000}"/>
    <cellStyle name="Input 2 5 6 2 2" xfId="61130" xr:uid="{00000000-0005-0000-0000-000023A50000}"/>
    <cellStyle name="Input 2 5 6 3" xfId="60362" xr:uid="{00000000-0005-0000-0000-000024A50000}"/>
    <cellStyle name="Input 2 5 6 3 2" xfId="61614" xr:uid="{00000000-0005-0000-0000-000025A50000}"/>
    <cellStyle name="Input 2 5 7" xfId="58690" xr:uid="{00000000-0005-0000-0000-000026A50000}"/>
    <cellStyle name="Input 2 5 7 2" xfId="60683" xr:uid="{00000000-0005-0000-0000-000027A50000}"/>
    <cellStyle name="Input 2 5 8" xfId="59639" xr:uid="{00000000-0005-0000-0000-000028A50000}"/>
    <cellStyle name="Input 2 5 8 2" xfId="60738" xr:uid="{00000000-0005-0000-0000-000029A50000}"/>
    <cellStyle name="Input 2 6" xfId="57760" xr:uid="{00000000-0005-0000-0000-00002AA50000}"/>
    <cellStyle name="Input 2 6 2" xfId="57794" xr:uid="{00000000-0005-0000-0000-00002BA50000}"/>
    <cellStyle name="Input 2 6 2 2" xfId="57800" xr:uid="{00000000-0005-0000-0000-00002CA50000}"/>
    <cellStyle name="Input 2 6 2 2 2" xfId="59057" xr:uid="{00000000-0005-0000-0000-00002DA50000}"/>
    <cellStyle name="Input 2 6 2 2 2 2" xfId="61000" xr:uid="{00000000-0005-0000-0000-00002EA50000}"/>
    <cellStyle name="Input 2 6 2 2 3" xfId="60235" xr:uid="{00000000-0005-0000-0000-00002FA50000}"/>
    <cellStyle name="Input 2 6 2 2 3 2" xfId="61486" xr:uid="{00000000-0005-0000-0000-000030A50000}"/>
    <cellStyle name="Input 2 6 2 3" xfId="58498" xr:uid="{00000000-0005-0000-0000-000031A50000}"/>
    <cellStyle name="Input 2 6 2 3 2" xfId="59191" xr:uid="{00000000-0005-0000-0000-000032A50000}"/>
    <cellStyle name="Input 2 6 2 3 2 2" xfId="61099" xr:uid="{00000000-0005-0000-0000-000033A50000}"/>
    <cellStyle name="Input 2 6 2 3 3" xfId="60332" xr:uid="{00000000-0005-0000-0000-000034A50000}"/>
    <cellStyle name="Input 2 6 2 3 3 2" xfId="61584" xr:uid="{00000000-0005-0000-0000-000035A50000}"/>
    <cellStyle name="Input 2 6 2 4" xfId="59305" xr:uid="{00000000-0005-0000-0000-000036A50000}"/>
    <cellStyle name="Input 2 6 2 4 2" xfId="59978" xr:uid="{00000000-0005-0000-0000-000037A50000}"/>
    <cellStyle name="Input 2 6 2 4 2 2" xfId="61196" xr:uid="{00000000-0005-0000-0000-000038A50000}"/>
    <cellStyle name="Input 2 6 2 4 3" xfId="60410" xr:uid="{00000000-0005-0000-0000-000039A50000}"/>
    <cellStyle name="Input 2 6 2 4 3 2" xfId="61662" xr:uid="{00000000-0005-0000-0000-00003AA50000}"/>
    <cellStyle name="Input 2 6 2 5" xfId="58826" xr:uid="{00000000-0005-0000-0000-00003BA50000}"/>
    <cellStyle name="Input 2 6 2 5 2" xfId="60734" xr:uid="{00000000-0005-0000-0000-00003CA50000}"/>
    <cellStyle name="Input 2 6 2 6" xfId="59613" xr:uid="{00000000-0005-0000-0000-00003DA50000}"/>
    <cellStyle name="Input 2 6 2 6 2" xfId="60657" xr:uid="{00000000-0005-0000-0000-00003EA50000}"/>
    <cellStyle name="Input 2 6 3" xfId="57732" xr:uid="{00000000-0005-0000-0000-00003FA50000}"/>
    <cellStyle name="Input 2 6 3 2" xfId="59104" xr:uid="{00000000-0005-0000-0000-000040A50000}"/>
    <cellStyle name="Input 2 6 3 2 2" xfId="59838" xr:uid="{00000000-0005-0000-0000-000041A50000}"/>
    <cellStyle name="Input 2 6 3 2 2 2" xfId="61033" xr:uid="{00000000-0005-0000-0000-000042A50000}"/>
    <cellStyle name="Input 2 6 3 2 3" xfId="60268" xr:uid="{00000000-0005-0000-0000-000043A50000}"/>
    <cellStyle name="Input 2 6 3 2 3 2" xfId="61519" xr:uid="{00000000-0005-0000-0000-000044A50000}"/>
    <cellStyle name="Input 2 6 3 3" xfId="59229" xr:uid="{00000000-0005-0000-0000-000045A50000}"/>
    <cellStyle name="Input 2 6 3 3 2" xfId="59916" xr:uid="{00000000-0005-0000-0000-000046A50000}"/>
    <cellStyle name="Input 2 6 3 3 2 2" xfId="61124" xr:uid="{00000000-0005-0000-0000-000047A50000}"/>
    <cellStyle name="Input 2 6 3 3 3" xfId="60357" xr:uid="{00000000-0005-0000-0000-000048A50000}"/>
    <cellStyle name="Input 2 6 3 3 3 2" xfId="61609" xr:uid="{00000000-0005-0000-0000-000049A50000}"/>
    <cellStyle name="Input 2 6 3 4" xfId="59352" xr:uid="{00000000-0005-0000-0000-00004AA50000}"/>
    <cellStyle name="Input 2 6 3 4 2" xfId="60024" xr:uid="{00000000-0005-0000-0000-00004BA50000}"/>
    <cellStyle name="Input 2 6 3 4 2 2" xfId="61242" xr:uid="{00000000-0005-0000-0000-00004CA50000}"/>
    <cellStyle name="Input 2 6 3 4 3" xfId="60450" xr:uid="{00000000-0005-0000-0000-00004DA50000}"/>
    <cellStyle name="Input 2 6 3 4 3 2" xfId="61702" xr:uid="{00000000-0005-0000-0000-00004EA50000}"/>
    <cellStyle name="Input 2 6 3 5" xfId="58921" xr:uid="{00000000-0005-0000-0000-00004FA50000}"/>
    <cellStyle name="Input 2 6 3 5 2" xfId="60905" xr:uid="{00000000-0005-0000-0000-000050A50000}"/>
    <cellStyle name="Input 2 6 3 6" xfId="58873" xr:uid="{00000000-0005-0000-0000-000051A50000}"/>
    <cellStyle name="Input 2 6 3 6 2" xfId="61393" xr:uid="{00000000-0005-0000-0000-000052A50000}"/>
    <cellStyle name="Input 2 6 4" xfId="58434" xr:uid="{00000000-0005-0000-0000-000053A50000}"/>
    <cellStyle name="Input 2 6 4 2" xfId="59009" xr:uid="{00000000-0005-0000-0000-000054A50000}"/>
    <cellStyle name="Input 2 6 4 2 2" xfId="60967" xr:uid="{00000000-0005-0000-0000-000055A50000}"/>
    <cellStyle name="Input 2 6 4 3" xfId="58775" xr:uid="{00000000-0005-0000-0000-000056A50000}"/>
    <cellStyle name="Input 2 6 4 3 2" xfId="61453" xr:uid="{00000000-0005-0000-0000-000057A50000}"/>
    <cellStyle name="Input 2 6 5" xfId="59143" xr:uid="{00000000-0005-0000-0000-000058A50000}"/>
    <cellStyle name="Input 2 6 5 2" xfId="59864" xr:uid="{00000000-0005-0000-0000-000059A50000}"/>
    <cellStyle name="Input 2 6 5 2 2" xfId="61066" xr:uid="{00000000-0005-0000-0000-00005AA50000}"/>
    <cellStyle name="Input 2 6 5 3" xfId="60299" xr:uid="{00000000-0005-0000-0000-00005BA50000}"/>
    <cellStyle name="Input 2 6 5 3 2" xfId="61551" xr:uid="{00000000-0005-0000-0000-00005CA50000}"/>
    <cellStyle name="Input 2 6 6" xfId="59254" xr:uid="{00000000-0005-0000-0000-00005DA50000}"/>
    <cellStyle name="Input 2 6 6 2" xfId="59933" xr:uid="{00000000-0005-0000-0000-00005EA50000}"/>
    <cellStyle name="Input 2 6 6 2 2" xfId="61148" xr:uid="{00000000-0005-0000-0000-00005FA50000}"/>
    <cellStyle name="Input 2 6 6 3" xfId="60377" xr:uid="{00000000-0005-0000-0000-000060A50000}"/>
    <cellStyle name="Input 2 6 6 3 2" xfId="61629" xr:uid="{00000000-0005-0000-0000-000061A50000}"/>
    <cellStyle name="Input 2 6 7" xfId="58709" xr:uid="{00000000-0005-0000-0000-000062A50000}"/>
    <cellStyle name="Input 2 6 7 2" xfId="60691" xr:uid="{00000000-0005-0000-0000-000063A50000}"/>
    <cellStyle name="Input 2 6 8" xfId="59644" xr:uid="{00000000-0005-0000-0000-000064A50000}"/>
    <cellStyle name="Input 2 6 8 2" xfId="60745" xr:uid="{00000000-0005-0000-0000-000065A50000}"/>
    <cellStyle name="Input 2 7" xfId="57766" xr:uid="{00000000-0005-0000-0000-000066A50000}"/>
    <cellStyle name="Input 2 7 2" xfId="57728" xr:uid="{00000000-0005-0000-0000-000067A50000}"/>
    <cellStyle name="Input 2 7 2 2" xfId="58492" xr:uid="{00000000-0005-0000-0000-000068A50000}"/>
    <cellStyle name="Input 2 7 2 2 2" xfId="60978" xr:uid="{00000000-0005-0000-0000-000069A50000}"/>
    <cellStyle name="Input 2 7 2 2 3" xfId="59803" xr:uid="{00000000-0005-0000-0000-00006AA50000}"/>
    <cellStyle name="Input 2 7 2 3" xfId="59029" xr:uid="{00000000-0005-0000-0000-00006BA50000}"/>
    <cellStyle name="Input 2 7 2 3 2" xfId="61464" xr:uid="{00000000-0005-0000-0000-00006CA50000}"/>
    <cellStyle name="Input 2 7 3" xfId="58395" xr:uid="{00000000-0005-0000-0000-00006DA50000}"/>
    <cellStyle name="Input 2 7 3 2" xfId="59163" xr:uid="{00000000-0005-0000-0000-00006EA50000}"/>
    <cellStyle name="Input 2 7 3 2 2" xfId="61077" xr:uid="{00000000-0005-0000-0000-00006FA50000}"/>
    <cellStyle name="Input 2 7 3 3" xfId="60310" xr:uid="{00000000-0005-0000-0000-000070A50000}"/>
    <cellStyle name="Input 2 7 3 3 2" xfId="61562" xr:uid="{00000000-0005-0000-0000-000071A50000}"/>
    <cellStyle name="Input 2 7 4" xfId="59277" xr:uid="{00000000-0005-0000-0000-000072A50000}"/>
    <cellStyle name="Input 2 7 4 2" xfId="59951" xr:uid="{00000000-0005-0000-0000-000073A50000}"/>
    <cellStyle name="Input 2 7 4 2 2" xfId="61168" xr:uid="{00000000-0005-0000-0000-000074A50000}"/>
    <cellStyle name="Input 2 7 4 3" xfId="60390" xr:uid="{00000000-0005-0000-0000-000075A50000}"/>
    <cellStyle name="Input 2 7 4 3 2" xfId="61642" xr:uid="{00000000-0005-0000-0000-000076A50000}"/>
    <cellStyle name="Input 2 7 5" xfId="58798" xr:uid="{00000000-0005-0000-0000-000077A50000}"/>
    <cellStyle name="Input 2 7 5 2" xfId="60710" xr:uid="{00000000-0005-0000-0000-000078A50000}"/>
    <cellStyle name="Input 2 7 6" xfId="59657" xr:uid="{00000000-0005-0000-0000-000079A50000}"/>
    <cellStyle name="Input 2 7 6 2" xfId="60758" xr:uid="{00000000-0005-0000-0000-00007AA50000}"/>
    <cellStyle name="Input 2 8" xfId="57710" xr:uid="{00000000-0005-0000-0000-00007BA50000}"/>
    <cellStyle name="Input 2 8 2" xfId="58482" xr:uid="{00000000-0005-0000-0000-00007CA50000}"/>
    <cellStyle name="Input 2 8 2 2" xfId="59077" xr:uid="{00000000-0005-0000-0000-00007DA50000}"/>
    <cellStyle name="Input 2 8 2 2 2" xfId="61007" xr:uid="{00000000-0005-0000-0000-00007EA50000}"/>
    <cellStyle name="Input 2 8 2 3" xfId="60242" xr:uid="{00000000-0005-0000-0000-00007FA50000}"/>
    <cellStyle name="Input 2 8 2 3 2" xfId="61493" xr:uid="{00000000-0005-0000-0000-000080A50000}"/>
    <cellStyle name="Input 2 8 3" xfId="59210" xr:uid="{00000000-0005-0000-0000-000081A50000}"/>
    <cellStyle name="Input 2 8 3 2" xfId="59897" xr:uid="{00000000-0005-0000-0000-000082A50000}"/>
    <cellStyle name="Input 2 8 3 2 2" xfId="61105" xr:uid="{00000000-0005-0000-0000-000083A50000}"/>
    <cellStyle name="Input 2 8 3 3" xfId="60338" xr:uid="{00000000-0005-0000-0000-000084A50000}"/>
    <cellStyle name="Input 2 8 3 3 2" xfId="61590" xr:uid="{00000000-0005-0000-0000-000085A50000}"/>
    <cellStyle name="Input 2 8 4" xfId="59325" xr:uid="{00000000-0005-0000-0000-000086A50000}"/>
    <cellStyle name="Input 2 8 4 2" xfId="59998" xr:uid="{00000000-0005-0000-0000-000087A50000}"/>
    <cellStyle name="Input 2 8 4 2 2" xfId="61216" xr:uid="{00000000-0005-0000-0000-000088A50000}"/>
    <cellStyle name="Input 2 8 4 3" xfId="60424" xr:uid="{00000000-0005-0000-0000-000089A50000}"/>
    <cellStyle name="Input 2 8 4 3 2" xfId="61676" xr:uid="{00000000-0005-0000-0000-00008AA50000}"/>
    <cellStyle name="Input 2 8 5" xfId="58894" xr:uid="{00000000-0005-0000-0000-00008BA50000}"/>
    <cellStyle name="Input 2 8 5 2" xfId="60890" xr:uid="{00000000-0005-0000-0000-00008CA50000}"/>
    <cellStyle name="Input 2 8 6" xfId="58846" xr:uid="{00000000-0005-0000-0000-00008DA50000}"/>
    <cellStyle name="Input 2 8 6 2" xfId="61378" xr:uid="{00000000-0005-0000-0000-00008EA50000}"/>
    <cellStyle name="Input 2 9" xfId="57986" xr:uid="{00000000-0005-0000-0000-00008FA50000}"/>
    <cellStyle name="Input 2 9 2" xfId="58387" xr:uid="{00000000-0005-0000-0000-000090A50000}"/>
    <cellStyle name="Input 2 9 2 2" xfId="58955" xr:uid="{00000000-0005-0000-0000-000091A50000}"/>
    <cellStyle name="Input 2 9 3" xfId="58731" xr:uid="{00000000-0005-0000-0000-000092A50000}"/>
    <cellStyle name="Input 2 9 3 2" xfId="61416" xr:uid="{00000000-0005-0000-0000-000093A50000}"/>
    <cellStyle name="Input 3" xfId="511" xr:uid="{00000000-0005-0000-0000-000094A50000}"/>
    <cellStyle name="Input 3 2" xfId="678" xr:uid="{00000000-0005-0000-0000-000095A50000}"/>
    <cellStyle name="Input 3 2 2" xfId="36638" xr:uid="{00000000-0005-0000-0000-000096A50000}"/>
    <cellStyle name="Input 3 2 3" xfId="53718" xr:uid="{00000000-0005-0000-0000-000097A50000}"/>
    <cellStyle name="Input 3 3" xfId="666" xr:uid="{00000000-0005-0000-0000-000098A50000}"/>
    <cellStyle name="Input 3 4" xfId="1184" xr:uid="{00000000-0005-0000-0000-000099A50000}"/>
    <cellStyle name="Input 3 5" xfId="1160" xr:uid="{00000000-0005-0000-0000-00009AA50000}"/>
    <cellStyle name="Input 3 6" xfId="1156" xr:uid="{00000000-0005-0000-0000-00009BA50000}"/>
    <cellStyle name="Input 3 7" xfId="1186" xr:uid="{00000000-0005-0000-0000-00009CA50000}"/>
    <cellStyle name="Input 3 8" xfId="662" xr:uid="{00000000-0005-0000-0000-00009DA50000}"/>
    <cellStyle name="Input 3 9" xfId="53109" xr:uid="{00000000-0005-0000-0000-00009EA50000}"/>
    <cellStyle name="Input 4" xfId="653" xr:uid="{00000000-0005-0000-0000-00009FA50000}"/>
    <cellStyle name="Input 4 2" xfId="36639" xr:uid="{00000000-0005-0000-0000-0000A0A50000}"/>
    <cellStyle name="Input 4 3" xfId="52874" xr:uid="{00000000-0005-0000-0000-0000A1A50000}"/>
    <cellStyle name="Input 5" xfId="654" xr:uid="{00000000-0005-0000-0000-0000A2A50000}"/>
    <cellStyle name="Input 5 2" xfId="36640" xr:uid="{00000000-0005-0000-0000-0000A3A50000}"/>
    <cellStyle name="Input 5 3" xfId="52815" xr:uid="{00000000-0005-0000-0000-0000A4A50000}"/>
    <cellStyle name="Input 6" xfId="36641" xr:uid="{00000000-0005-0000-0000-0000A5A50000}"/>
    <cellStyle name="Input 7" xfId="36642" xr:uid="{00000000-0005-0000-0000-0000A6A50000}"/>
    <cellStyle name="Left Bottom Green Border" xfId="58177" xr:uid="{00000000-0005-0000-0000-0000A7A50000}"/>
    <cellStyle name="Left Green Border" xfId="58178" xr:uid="{00000000-0005-0000-0000-0000A8A50000}"/>
    <cellStyle name="Linked Cell" xfId="405" builtinId="24" customBuiltin="1"/>
    <cellStyle name="Linked Cell 2" xfId="274" xr:uid="{00000000-0005-0000-0000-0000AAA50000}"/>
    <cellStyle name="Linked Cell 2 2" xfId="549" xr:uid="{00000000-0005-0000-0000-0000ABA50000}"/>
    <cellStyle name="Linked Cell 2 2 2" xfId="53353" xr:uid="{00000000-0005-0000-0000-0000ACA50000}"/>
    <cellStyle name="Linked Cell 3" xfId="36643" xr:uid="{00000000-0005-0000-0000-0000ADA50000}"/>
    <cellStyle name="Linked Cell 3 2" xfId="53719" xr:uid="{00000000-0005-0000-0000-0000AEA50000}"/>
    <cellStyle name="Linked Cell 3 3" xfId="53112" xr:uid="{00000000-0005-0000-0000-0000AFA50000}"/>
    <cellStyle name="Linked Cell 4" xfId="36644" xr:uid="{00000000-0005-0000-0000-0000B0A50000}"/>
    <cellStyle name="Linked Cell 5" xfId="52818" xr:uid="{00000000-0005-0000-0000-0000B1A50000}"/>
    <cellStyle name="Neutral" xfId="401" builtinId="28" customBuiltin="1"/>
    <cellStyle name="Neutral 2" xfId="275" xr:uid="{00000000-0005-0000-0000-0000B3A50000}"/>
    <cellStyle name="Neutral 2 2" xfId="545" xr:uid="{00000000-0005-0000-0000-0000B4A50000}"/>
    <cellStyle name="Neutral 2 2 2" xfId="53354" xr:uid="{00000000-0005-0000-0000-0000B5A50000}"/>
    <cellStyle name="Neutral 3" xfId="36645" xr:uid="{00000000-0005-0000-0000-0000B6A50000}"/>
    <cellStyle name="Neutral 3 2" xfId="53720" xr:uid="{00000000-0005-0000-0000-0000B7A50000}"/>
    <cellStyle name="Neutral 3 3" xfId="53108" xr:uid="{00000000-0005-0000-0000-0000B8A50000}"/>
    <cellStyle name="Neutral 4" xfId="36646" xr:uid="{00000000-0005-0000-0000-0000B9A50000}"/>
    <cellStyle name="Neutral 5" xfId="52814" xr:uid="{00000000-0005-0000-0000-0000BAA50000}"/>
    <cellStyle name="Normal" xfId="0" builtinId="0"/>
    <cellStyle name="Normal 10" xfId="326" xr:uid="{00000000-0005-0000-0000-0000BCA50000}"/>
    <cellStyle name="Normal 10 10" xfId="36647" xr:uid="{00000000-0005-0000-0000-0000BDA50000}"/>
    <cellStyle name="Normal 10 10 2" xfId="36648" xr:uid="{00000000-0005-0000-0000-0000BEA50000}"/>
    <cellStyle name="Normal 10 10 2 2" xfId="36649" xr:uid="{00000000-0005-0000-0000-0000BFA50000}"/>
    <cellStyle name="Normal 10 10 2 3" xfId="36650" xr:uid="{00000000-0005-0000-0000-0000C0A50000}"/>
    <cellStyle name="Normal 10 10 3" xfId="36651" xr:uid="{00000000-0005-0000-0000-0000C1A50000}"/>
    <cellStyle name="Normal 10 10 3 2" xfId="36652" xr:uid="{00000000-0005-0000-0000-0000C2A50000}"/>
    <cellStyle name="Normal 10 10 4" xfId="36653" xr:uid="{00000000-0005-0000-0000-0000C3A50000}"/>
    <cellStyle name="Normal 10 10 4 2" xfId="36654" xr:uid="{00000000-0005-0000-0000-0000C4A50000}"/>
    <cellStyle name="Normal 10 10 5" xfId="36655" xr:uid="{00000000-0005-0000-0000-0000C5A50000}"/>
    <cellStyle name="Normal 10 11" xfId="36656" xr:uid="{00000000-0005-0000-0000-0000C6A50000}"/>
    <cellStyle name="Normal 10 11 2" xfId="36657" xr:uid="{00000000-0005-0000-0000-0000C7A50000}"/>
    <cellStyle name="Normal 10 11 2 2" xfId="36658" xr:uid="{00000000-0005-0000-0000-0000C8A50000}"/>
    <cellStyle name="Normal 10 11 2 3" xfId="36659" xr:uid="{00000000-0005-0000-0000-0000C9A50000}"/>
    <cellStyle name="Normal 10 11 3" xfId="36660" xr:uid="{00000000-0005-0000-0000-0000CAA50000}"/>
    <cellStyle name="Normal 10 11 4" xfId="36661" xr:uid="{00000000-0005-0000-0000-0000CBA50000}"/>
    <cellStyle name="Normal 10 12" xfId="36662" xr:uid="{00000000-0005-0000-0000-0000CCA50000}"/>
    <cellStyle name="Normal 10 12 2" xfId="36663" xr:uid="{00000000-0005-0000-0000-0000CDA50000}"/>
    <cellStyle name="Normal 10 12 3" xfId="36664" xr:uid="{00000000-0005-0000-0000-0000CEA50000}"/>
    <cellStyle name="Normal 10 13" xfId="36665" xr:uid="{00000000-0005-0000-0000-0000CFA50000}"/>
    <cellStyle name="Normal 10 13 2" xfId="36666" xr:uid="{00000000-0005-0000-0000-0000D0A50000}"/>
    <cellStyle name="Normal 10 14" xfId="36667" xr:uid="{00000000-0005-0000-0000-0000D1A50000}"/>
    <cellStyle name="Normal 10 14 2" xfId="36668" xr:uid="{00000000-0005-0000-0000-0000D2A50000}"/>
    <cellStyle name="Normal 10 15" xfId="538" xr:uid="{00000000-0005-0000-0000-0000D3A50000}"/>
    <cellStyle name="Normal 10 15 10" xfId="56760" xr:uid="{00000000-0005-0000-0000-0000D4A50000}"/>
    <cellStyle name="Normal 10 15 2" xfId="579" xr:uid="{00000000-0005-0000-0000-0000D5A50000}"/>
    <cellStyle name="Normal 10 15 2 2" xfId="724" xr:uid="{00000000-0005-0000-0000-0000D6A50000}"/>
    <cellStyle name="Normal 10 15 2 2 2" xfId="36635" xr:uid="{00000000-0005-0000-0000-0000D7A50000}"/>
    <cellStyle name="Normal 10 15 2 2 2 2" xfId="53356" xr:uid="{00000000-0005-0000-0000-0000D8A50000}"/>
    <cellStyle name="Normal 10 15 2 2 2 3" xfId="54657" xr:uid="{00000000-0005-0000-0000-0000D9A50000}"/>
    <cellStyle name="Normal 10 15 2 2 2 4" xfId="56183" xr:uid="{00000000-0005-0000-0000-0000DAA50000}"/>
    <cellStyle name="Normal 10 15 2 2 2 5" xfId="57561" xr:uid="{00000000-0005-0000-0000-0000DBA50000}"/>
    <cellStyle name="Normal 10 15 2 2 3" xfId="52220" xr:uid="{00000000-0005-0000-0000-0000DCA50000}"/>
    <cellStyle name="Normal 10 15 2 2 3 2" xfId="52963" xr:uid="{00000000-0005-0000-0000-0000DDA50000}"/>
    <cellStyle name="Normal 10 15 2 2 3 3" xfId="54374" xr:uid="{00000000-0005-0000-0000-0000DEA50000}"/>
    <cellStyle name="Normal 10 15 2 2 3 4" xfId="55900" xr:uid="{00000000-0005-0000-0000-0000DFA50000}"/>
    <cellStyle name="Normal 10 15 2 2 3 5" xfId="57278" xr:uid="{00000000-0005-0000-0000-0000E0A50000}"/>
    <cellStyle name="Normal 10 15 2 2 4" xfId="52768" xr:uid="{00000000-0005-0000-0000-0000E1A50000}"/>
    <cellStyle name="Normal 10 15 2 2 4 2" xfId="54239" xr:uid="{00000000-0005-0000-0000-0000E2A50000}"/>
    <cellStyle name="Normal 10 15 2 2 4 3" xfId="55765" xr:uid="{00000000-0005-0000-0000-0000E3A50000}"/>
    <cellStyle name="Normal 10 15 2 2 4 4" xfId="57143" xr:uid="{00000000-0005-0000-0000-0000E4A50000}"/>
    <cellStyle name="Normal 10 15 2 2 5" xfId="52555" xr:uid="{00000000-0005-0000-0000-0000E5A50000}"/>
    <cellStyle name="Normal 10 15 2 2 6" xfId="54026" xr:uid="{00000000-0005-0000-0000-0000E6A50000}"/>
    <cellStyle name="Normal 10 15 2 2 7" xfId="55552" xr:uid="{00000000-0005-0000-0000-0000E7A50000}"/>
    <cellStyle name="Normal 10 15 2 2 8" xfId="56930" xr:uid="{00000000-0005-0000-0000-0000E8A50000}"/>
    <cellStyle name="Normal 10 15 2 3" xfId="36670" xr:uid="{00000000-0005-0000-0000-0000E9A50000}"/>
    <cellStyle name="Normal 10 15 2 3 2" xfId="52599" xr:uid="{00000000-0005-0000-0000-0000EAA50000}"/>
    <cellStyle name="Normal 10 15 2 3 3" xfId="54070" xr:uid="{00000000-0005-0000-0000-0000EBA50000}"/>
    <cellStyle name="Normal 10 15 2 3 4" xfId="55596" xr:uid="{00000000-0005-0000-0000-0000ECA50000}"/>
    <cellStyle name="Normal 10 15 2 3 5" xfId="56974" xr:uid="{00000000-0005-0000-0000-0000EDA50000}"/>
    <cellStyle name="Normal 10 15 2 4" xfId="52135" xr:uid="{00000000-0005-0000-0000-0000EEA50000}"/>
    <cellStyle name="Normal 10 15 2 5" xfId="52386" xr:uid="{00000000-0005-0000-0000-0000EFA50000}"/>
    <cellStyle name="Normal 10 15 2 6" xfId="53857" xr:uid="{00000000-0005-0000-0000-0000F0A50000}"/>
    <cellStyle name="Normal 10 15 2 7" xfId="55383" xr:uid="{00000000-0005-0000-0000-0000F1A50000}"/>
    <cellStyle name="Normal 10 15 2 8" xfId="56761" xr:uid="{00000000-0005-0000-0000-0000F2A50000}"/>
    <cellStyle name="Normal 10 15 3" xfId="595" xr:uid="{00000000-0005-0000-0000-0000F3A50000}"/>
    <cellStyle name="Normal 10 15 3 2" xfId="740" xr:uid="{00000000-0005-0000-0000-0000F4A50000}"/>
    <cellStyle name="Normal 10 15 3 2 2" xfId="36633" xr:uid="{00000000-0005-0000-0000-0000F5A50000}"/>
    <cellStyle name="Normal 10 15 3 2 2 2" xfId="53358" xr:uid="{00000000-0005-0000-0000-0000F6A50000}"/>
    <cellStyle name="Normal 10 15 3 2 2 3" xfId="54659" xr:uid="{00000000-0005-0000-0000-0000F7A50000}"/>
    <cellStyle name="Normal 10 15 3 2 2 4" xfId="56185" xr:uid="{00000000-0005-0000-0000-0000F8A50000}"/>
    <cellStyle name="Normal 10 15 3 2 2 5" xfId="57563" xr:uid="{00000000-0005-0000-0000-0000F9A50000}"/>
    <cellStyle name="Normal 10 15 3 2 3" xfId="52236" xr:uid="{00000000-0005-0000-0000-0000FAA50000}"/>
    <cellStyle name="Normal 10 15 3 2 3 2" xfId="52979" xr:uid="{00000000-0005-0000-0000-0000FBA50000}"/>
    <cellStyle name="Normal 10 15 3 2 3 3" xfId="54390" xr:uid="{00000000-0005-0000-0000-0000FCA50000}"/>
    <cellStyle name="Normal 10 15 3 2 3 4" xfId="55916" xr:uid="{00000000-0005-0000-0000-0000FDA50000}"/>
    <cellStyle name="Normal 10 15 3 2 3 5" xfId="57294" xr:uid="{00000000-0005-0000-0000-0000FEA50000}"/>
    <cellStyle name="Normal 10 15 3 2 4" xfId="52770" xr:uid="{00000000-0005-0000-0000-0000FFA50000}"/>
    <cellStyle name="Normal 10 15 3 2 4 2" xfId="54241" xr:uid="{00000000-0005-0000-0000-000000A60000}"/>
    <cellStyle name="Normal 10 15 3 2 4 3" xfId="55767" xr:uid="{00000000-0005-0000-0000-000001A60000}"/>
    <cellStyle name="Normal 10 15 3 2 4 4" xfId="57145" xr:uid="{00000000-0005-0000-0000-000002A60000}"/>
    <cellStyle name="Normal 10 15 3 2 5" xfId="52557" xr:uid="{00000000-0005-0000-0000-000003A60000}"/>
    <cellStyle name="Normal 10 15 3 2 6" xfId="54028" xr:uid="{00000000-0005-0000-0000-000004A60000}"/>
    <cellStyle name="Normal 10 15 3 2 7" xfId="55554" xr:uid="{00000000-0005-0000-0000-000005A60000}"/>
    <cellStyle name="Normal 10 15 3 2 8" xfId="56932" xr:uid="{00000000-0005-0000-0000-000006A60000}"/>
    <cellStyle name="Normal 10 15 3 3" xfId="36671" xr:uid="{00000000-0005-0000-0000-000007A60000}"/>
    <cellStyle name="Normal 10 15 3 3 2" xfId="53357" xr:uid="{00000000-0005-0000-0000-000008A60000}"/>
    <cellStyle name="Normal 10 15 3 3 3" xfId="54658" xr:uid="{00000000-0005-0000-0000-000009A60000}"/>
    <cellStyle name="Normal 10 15 3 3 4" xfId="56184" xr:uid="{00000000-0005-0000-0000-00000AA60000}"/>
    <cellStyle name="Normal 10 15 3 3 5" xfId="57562" xr:uid="{00000000-0005-0000-0000-00000BA60000}"/>
    <cellStyle name="Normal 10 15 3 4" xfId="52151" xr:uid="{00000000-0005-0000-0000-00000CA60000}"/>
    <cellStyle name="Normal 10 15 3 4 2" xfId="52897" xr:uid="{00000000-0005-0000-0000-00000DA60000}"/>
    <cellStyle name="Normal 10 15 3 4 3" xfId="54308" xr:uid="{00000000-0005-0000-0000-00000EA60000}"/>
    <cellStyle name="Normal 10 15 3 4 4" xfId="55834" xr:uid="{00000000-0005-0000-0000-00000FA60000}"/>
    <cellStyle name="Normal 10 15 3 4 5" xfId="57212" xr:uid="{00000000-0005-0000-0000-000010A60000}"/>
    <cellStyle name="Normal 10 15 3 5" xfId="52769" xr:uid="{00000000-0005-0000-0000-000011A60000}"/>
    <cellStyle name="Normal 10 15 3 5 2" xfId="54240" xr:uid="{00000000-0005-0000-0000-000012A60000}"/>
    <cellStyle name="Normal 10 15 3 5 3" xfId="55766" xr:uid="{00000000-0005-0000-0000-000013A60000}"/>
    <cellStyle name="Normal 10 15 3 5 4" xfId="57144" xr:uid="{00000000-0005-0000-0000-000014A60000}"/>
    <cellStyle name="Normal 10 15 3 6" xfId="52556" xr:uid="{00000000-0005-0000-0000-000015A60000}"/>
    <cellStyle name="Normal 10 15 3 7" xfId="54027" xr:uid="{00000000-0005-0000-0000-000016A60000}"/>
    <cellStyle name="Normal 10 15 3 8" xfId="55553" xr:uid="{00000000-0005-0000-0000-000017A60000}"/>
    <cellStyle name="Normal 10 15 3 9" xfId="56931" xr:uid="{00000000-0005-0000-0000-000018A60000}"/>
    <cellStyle name="Normal 10 15 4" xfId="704" xr:uid="{00000000-0005-0000-0000-000019A60000}"/>
    <cellStyle name="Normal 10 15 4 2" xfId="52110" xr:uid="{00000000-0005-0000-0000-00001AA60000}"/>
    <cellStyle name="Normal 10 15 4 2 2" xfId="53359" xr:uid="{00000000-0005-0000-0000-00001BA60000}"/>
    <cellStyle name="Normal 10 15 4 2 3" xfId="54660" xr:uid="{00000000-0005-0000-0000-00001CA60000}"/>
    <cellStyle name="Normal 10 15 4 2 4" xfId="56186" xr:uid="{00000000-0005-0000-0000-00001DA60000}"/>
    <cellStyle name="Normal 10 15 4 2 5" xfId="57564" xr:uid="{00000000-0005-0000-0000-00001EA60000}"/>
    <cellStyle name="Normal 10 15 4 3" xfId="52204" xr:uid="{00000000-0005-0000-0000-00001FA60000}"/>
    <cellStyle name="Normal 10 15 4 3 2" xfId="52947" xr:uid="{00000000-0005-0000-0000-000020A60000}"/>
    <cellStyle name="Normal 10 15 4 3 3" xfId="54358" xr:uid="{00000000-0005-0000-0000-000021A60000}"/>
    <cellStyle name="Normal 10 15 4 3 4" xfId="55884" xr:uid="{00000000-0005-0000-0000-000022A60000}"/>
    <cellStyle name="Normal 10 15 4 3 5" xfId="57262" xr:uid="{00000000-0005-0000-0000-000023A60000}"/>
    <cellStyle name="Normal 10 15 4 4" xfId="52771" xr:uid="{00000000-0005-0000-0000-000024A60000}"/>
    <cellStyle name="Normal 10 15 4 4 2" xfId="54242" xr:uid="{00000000-0005-0000-0000-000025A60000}"/>
    <cellStyle name="Normal 10 15 4 4 3" xfId="55768" xr:uid="{00000000-0005-0000-0000-000026A60000}"/>
    <cellStyle name="Normal 10 15 4 4 4" xfId="57146" xr:uid="{00000000-0005-0000-0000-000027A60000}"/>
    <cellStyle name="Normal 10 15 4 5" xfId="52558" xr:uid="{00000000-0005-0000-0000-000028A60000}"/>
    <cellStyle name="Normal 10 15 4 6" xfId="54029" xr:uid="{00000000-0005-0000-0000-000029A60000}"/>
    <cellStyle name="Normal 10 15 4 7" xfId="55555" xr:uid="{00000000-0005-0000-0000-00002AA60000}"/>
    <cellStyle name="Normal 10 15 4 8" xfId="56933" xr:uid="{00000000-0005-0000-0000-00002BA60000}"/>
    <cellStyle name="Normal 10 15 5" xfId="36669" xr:uid="{00000000-0005-0000-0000-00002CA60000}"/>
    <cellStyle name="Normal 10 15 5 2" xfId="52598" xr:uid="{00000000-0005-0000-0000-00002DA60000}"/>
    <cellStyle name="Normal 10 15 5 3" xfId="54069" xr:uid="{00000000-0005-0000-0000-00002EA60000}"/>
    <cellStyle name="Normal 10 15 5 4" xfId="55595" xr:uid="{00000000-0005-0000-0000-00002FA60000}"/>
    <cellStyle name="Normal 10 15 5 5" xfId="56973" xr:uid="{00000000-0005-0000-0000-000030A60000}"/>
    <cellStyle name="Normal 10 15 6" xfId="52119" xr:uid="{00000000-0005-0000-0000-000031A60000}"/>
    <cellStyle name="Normal 10 15 7" xfId="52385" xr:uid="{00000000-0005-0000-0000-000032A60000}"/>
    <cellStyle name="Normal 10 15 8" xfId="53856" xr:uid="{00000000-0005-0000-0000-000033A60000}"/>
    <cellStyle name="Normal 10 15 9" xfId="55382" xr:uid="{00000000-0005-0000-0000-000034A60000}"/>
    <cellStyle name="Normal 10 16" xfId="36672" xr:uid="{00000000-0005-0000-0000-000035A60000}"/>
    <cellStyle name="Normal 10 17" xfId="1249" xr:uid="{00000000-0005-0000-0000-000036A60000}"/>
    <cellStyle name="Normal 10 18" xfId="52188" xr:uid="{00000000-0005-0000-0000-000037A60000}"/>
    <cellStyle name="Normal 10 19" xfId="52352" xr:uid="{00000000-0005-0000-0000-000038A60000}"/>
    <cellStyle name="Normal 10 2" xfId="524" xr:uid="{00000000-0005-0000-0000-000039A60000}"/>
    <cellStyle name="Normal 10 2 10" xfId="36674" xr:uid="{00000000-0005-0000-0000-00003AA60000}"/>
    <cellStyle name="Normal 10 2 10 2" xfId="36675" xr:uid="{00000000-0005-0000-0000-00003BA60000}"/>
    <cellStyle name="Normal 10 2 10 3" xfId="36676" xr:uid="{00000000-0005-0000-0000-00003CA60000}"/>
    <cellStyle name="Normal 10 2 11" xfId="36677" xr:uid="{00000000-0005-0000-0000-00003DA60000}"/>
    <cellStyle name="Normal 10 2 11 2" xfId="36678" xr:uid="{00000000-0005-0000-0000-00003EA60000}"/>
    <cellStyle name="Normal 10 2 12" xfId="36679" xr:uid="{00000000-0005-0000-0000-00003FA60000}"/>
    <cellStyle name="Normal 10 2 12 2" xfId="36680" xr:uid="{00000000-0005-0000-0000-000040A60000}"/>
    <cellStyle name="Normal 10 2 13" xfId="36681" xr:uid="{00000000-0005-0000-0000-000041A60000}"/>
    <cellStyle name="Normal 10 2 13 2" xfId="36682" xr:uid="{00000000-0005-0000-0000-000042A60000}"/>
    <cellStyle name="Normal 10 2 14" xfId="36683" xr:uid="{00000000-0005-0000-0000-000043A60000}"/>
    <cellStyle name="Normal 10 2 15" xfId="36673" xr:uid="{00000000-0005-0000-0000-000044A60000}"/>
    <cellStyle name="Normal 10 2 16" xfId="52273" xr:uid="{00000000-0005-0000-0000-000045A60000}"/>
    <cellStyle name="Normal 10 2 17" xfId="52370" xr:uid="{00000000-0005-0000-0000-000046A60000}"/>
    <cellStyle name="Normal 10 2 18" xfId="52559" xr:uid="{00000000-0005-0000-0000-000047A60000}"/>
    <cellStyle name="Normal 10 2 19" xfId="54030" xr:uid="{00000000-0005-0000-0000-000048A60000}"/>
    <cellStyle name="Normal 10 2 2" xfId="937" xr:uid="{00000000-0005-0000-0000-000049A60000}"/>
    <cellStyle name="Normal 10 2 2 10" xfId="36685" xr:uid="{00000000-0005-0000-0000-00004AA60000}"/>
    <cellStyle name="Normal 10 2 2 10 2" xfId="36686" xr:uid="{00000000-0005-0000-0000-00004BA60000}"/>
    <cellStyle name="Normal 10 2 2 11" xfId="36687" xr:uid="{00000000-0005-0000-0000-00004CA60000}"/>
    <cellStyle name="Normal 10 2 2 11 2" xfId="36688" xr:uid="{00000000-0005-0000-0000-00004DA60000}"/>
    <cellStyle name="Normal 10 2 2 12" xfId="36689" xr:uid="{00000000-0005-0000-0000-00004EA60000}"/>
    <cellStyle name="Normal 10 2 2 13" xfId="36684" xr:uid="{00000000-0005-0000-0000-00004FA60000}"/>
    <cellStyle name="Normal 10 2 2 14" xfId="53360" xr:uid="{00000000-0005-0000-0000-000050A60000}"/>
    <cellStyle name="Normal 10 2 2 2" xfId="36690" xr:uid="{00000000-0005-0000-0000-000051A60000}"/>
    <cellStyle name="Normal 10 2 2 2 10" xfId="36691" xr:uid="{00000000-0005-0000-0000-000052A60000}"/>
    <cellStyle name="Normal 10 2 2 2 2" xfId="36692" xr:uid="{00000000-0005-0000-0000-000053A60000}"/>
    <cellStyle name="Normal 10 2 2 2 2 2" xfId="36693" xr:uid="{00000000-0005-0000-0000-000054A60000}"/>
    <cellStyle name="Normal 10 2 2 2 2 2 2" xfId="36694" xr:uid="{00000000-0005-0000-0000-000055A60000}"/>
    <cellStyle name="Normal 10 2 2 2 2 2 2 2" xfId="36695" xr:uid="{00000000-0005-0000-0000-000056A60000}"/>
    <cellStyle name="Normal 10 2 2 2 2 2 2 2 2" xfId="36696" xr:uid="{00000000-0005-0000-0000-000057A60000}"/>
    <cellStyle name="Normal 10 2 2 2 2 2 2 2 3" xfId="36697" xr:uid="{00000000-0005-0000-0000-000058A60000}"/>
    <cellStyle name="Normal 10 2 2 2 2 2 2 3" xfId="36698" xr:uid="{00000000-0005-0000-0000-000059A60000}"/>
    <cellStyle name="Normal 10 2 2 2 2 2 2 4" xfId="36699" xr:uid="{00000000-0005-0000-0000-00005AA60000}"/>
    <cellStyle name="Normal 10 2 2 2 2 2 3" xfId="36700" xr:uid="{00000000-0005-0000-0000-00005BA60000}"/>
    <cellStyle name="Normal 10 2 2 2 2 2 3 2" xfId="36701" xr:uid="{00000000-0005-0000-0000-00005CA60000}"/>
    <cellStyle name="Normal 10 2 2 2 2 2 3 2 2" xfId="36702" xr:uid="{00000000-0005-0000-0000-00005DA60000}"/>
    <cellStyle name="Normal 10 2 2 2 2 2 3 2 3" xfId="36703" xr:uid="{00000000-0005-0000-0000-00005EA60000}"/>
    <cellStyle name="Normal 10 2 2 2 2 2 3 3" xfId="36704" xr:uid="{00000000-0005-0000-0000-00005FA60000}"/>
    <cellStyle name="Normal 10 2 2 2 2 2 3 4" xfId="36705" xr:uid="{00000000-0005-0000-0000-000060A60000}"/>
    <cellStyle name="Normal 10 2 2 2 2 2 4" xfId="36706" xr:uid="{00000000-0005-0000-0000-000061A60000}"/>
    <cellStyle name="Normal 10 2 2 2 2 2 4 2" xfId="36707" xr:uid="{00000000-0005-0000-0000-000062A60000}"/>
    <cellStyle name="Normal 10 2 2 2 2 2 4 3" xfId="36708" xr:uid="{00000000-0005-0000-0000-000063A60000}"/>
    <cellStyle name="Normal 10 2 2 2 2 2 5" xfId="36709" xr:uid="{00000000-0005-0000-0000-000064A60000}"/>
    <cellStyle name="Normal 10 2 2 2 2 2 5 2" xfId="36710" xr:uid="{00000000-0005-0000-0000-000065A60000}"/>
    <cellStyle name="Normal 10 2 2 2 2 2 6" xfId="36711" xr:uid="{00000000-0005-0000-0000-000066A60000}"/>
    <cellStyle name="Normal 10 2 2 2 2 2 6 2" xfId="36712" xr:uid="{00000000-0005-0000-0000-000067A60000}"/>
    <cellStyle name="Normal 10 2 2 2 2 2 7" xfId="36713" xr:uid="{00000000-0005-0000-0000-000068A60000}"/>
    <cellStyle name="Normal 10 2 2 2 2 3" xfId="36714" xr:uid="{00000000-0005-0000-0000-000069A60000}"/>
    <cellStyle name="Normal 10 2 2 2 2 3 2" xfId="36715" xr:uid="{00000000-0005-0000-0000-00006AA60000}"/>
    <cellStyle name="Normal 10 2 2 2 2 3 2 2" xfId="36716" xr:uid="{00000000-0005-0000-0000-00006BA60000}"/>
    <cellStyle name="Normal 10 2 2 2 2 3 2 3" xfId="36717" xr:uid="{00000000-0005-0000-0000-00006CA60000}"/>
    <cellStyle name="Normal 10 2 2 2 2 3 3" xfId="36718" xr:uid="{00000000-0005-0000-0000-00006DA60000}"/>
    <cellStyle name="Normal 10 2 2 2 2 3 3 2" xfId="36719" xr:uid="{00000000-0005-0000-0000-00006EA60000}"/>
    <cellStyle name="Normal 10 2 2 2 2 3 4" xfId="36720" xr:uid="{00000000-0005-0000-0000-00006FA60000}"/>
    <cellStyle name="Normal 10 2 2 2 2 3 4 2" xfId="36721" xr:uid="{00000000-0005-0000-0000-000070A60000}"/>
    <cellStyle name="Normal 10 2 2 2 2 3 5" xfId="36722" xr:uid="{00000000-0005-0000-0000-000071A60000}"/>
    <cellStyle name="Normal 10 2 2 2 2 4" xfId="36723" xr:uid="{00000000-0005-0000-0000-000072A60000}"/>
    <cellStyle name="Normal 10 2 2 2 2 4 2" xfId="36724" xr:uid="{00000000-0005-0000-0000-000073A60000}"/>
    <cellStyle name="Normal 10 2 2 2 2 4 2 2" xfId="36725" xr:uid="{00000000-0005-0000-0000-000074A60000}"/>
    <cellStyle name="Normal 10 2 2 2 2 4 2 3" xfId="36726" xr:uid="{00000000-0005-0000-0000-000075A60000}"/>
    <cellStyle name="Normal 10 2 2 2 2 4 3" xfId="36727" xr:uid="{00000000-0005-0000-0000-000076A60000}"/>
    <cellStyle name="Normal 10 2 2 2 2 4 4" xfId="36728" xr:uid="{00000000-0005-0000-0000-000077A60000}"/>
    <cellStyle name="Normal 10 2 2 2 2 5" xfId="36729" xr:uid="{00000000-0005-0000-0000-000078A60000}"/>
    <cellStyle name="Normal 10 2 2 2 2 5 2" xfId="36730" xr:uid="{00000000-0005-0000-0000-000079A60000}"/>
    <cellStyle name="Normal 10 2 2 2 2 5 3" xfId="36731" xr:uid="{00000000-0005-0000-0000-00007AA60000}"/>
    <cellStyle name="Normal 10 2 2 2 2 6" xfId="36732" xr:uid="{00000000-0005-0000-0000-00007BA60000}"/>
    <cellStyle name="Normal 10 2 2 2 2 6 2" xfId="36733" xr:uid="{00000000-0005-0000-0000-00007CA60000}"/>
    <cellStyle name="Normal 10 2 2 2 2 7" xfId="36734" xr:uid="{00000000-0005-0000-0000-00007DA60000}"/>
    <cellStyle name="Normal 10 2 2 2 2 7 2" xfId="36735" xr:uid="{00000000-0005-0000-0000-00007EA60000}"/>
    <cellStyle name="Normal 10 2 2 2 2 8" xfId="36736" xr:uid="{00000000-0005-0000-0000-00007FA60000}"/>
    <cellStyle name="Normal 10 2 2 2 3" xfId="36737" xr:uid="{00000000-0005-0000-0000-000080A60000}"/>
    <cellStyle name="Normal 10 2 2 2 3 2" xfId="36738" xr:uid="{00000000-0005-0000-0000-000081A60000}"/>
    <cellStyle name="Normal 10 2 2 2 3 2 2" xfId="36739" xr:uid="{00000000-0005-0000-0000-000082A60000}"/>
    <cellStyle name="Normal 10 2 2 2 3 2 2 2" xfId="36740" xr:uid="{00000000-0005-0000-0000-000083A60000}"/>
    <cellStyle name="Normal 10 2 2 2 3 2 2 2 2" xfId="36741" xr:uid="{00000000-0005-0000-0000-000084A60000}"/>
    <cellStyle name="Normal 10 2 2 2 3 2 2 2 3" xfId="36742" xr:uid="{00000000-0005-0000-0000-000085A60000}"/>
    <cellStyle name="Normal 10 2 2 2 3 2 2 3" xfId="36743" xr:uid="{00000000-0005-0000-0000-000086A60000}"/>
    <cellStyle name="Normal 10 2 2 2 3 2 2 4" xfId="36744" xr:uid="{00000000-0005-0000-0000-000087A60000}"/>
    <cellStyle name="Normal 10 2 2 2 3 2 3" xfId="36745" xr:uid="{00000000-0005-0000-0000-000088A60000}"/>
    <cellStyle name="Normal 10 2 2 2 3 2 3 2" xfId="36746" xr:uid="{00000000-0005-0000-0000-000089A60000}"/>
    <cellStyle name="Normal 10 2 2 2 3 2 3 2 2" xfId="36747" xr:uid="{00000000-0005-0000-0000-00008AA60000}"/>
    <cellStyle name="Normal 10 2 2 2 3 2 3 2 3" xfId="36748" xr:uid="{00000000-0005-0000-0000-00008BA60000}"/>
    <cellStyle name="Normal 10 2 2 2 3 2 3 3" xfId="36749" xr:uid="{00000000-0005-0000-0000-00008CA60000}"/>
    <cellStyle name="Normal 10 2 2 2 3 2 3 4" xfId="36750" xr:uid="{00000000-0005-0000-0000-00008DA60000}"/>
    <cellStyle name="Normal 10 2 2 2 3 2 4" xfId="36751" xr:uid="{00000000-0005-0000-0000-00008EA60000}"/>
    <cellStyle name="Normal 10 2 2 2 3 2 4 2" xfId="36752" xr:uid="{00000000-0005-0000-0000-00008FA60000}"/>
    <cellStyle name="Normal 10 2 2 2 3 2 4 3" xfId="36753" xr:uid="{00000000-0005-0000-0000-000090A60000}"/>
    <cellStyle name="Normal 10 2 2 2 3 2 5" xfId="36754" xr:uid="{00000000-0005-0000-0000-000091A60000}"/>
    <cellStyle name="Normal 10 2 2 2 3 2 5 2" xfId="36755" xr:uid="{00000000-0005-0000-0000-000092A60000}"/>
    <cellStyle name="Normal 10 2 2 2 3 2 6" xfId="36756" xr:uid="{00000000-0005-0000-0000-000093A60000}"/>
    <cellStyle name="Normal 10 2 2 2 3 2 6 2" xfId="36757" xr:uid="{00000000-0005-0000-0000-000094A60000}"/>
    <cellStyle name="Normal 10 2 2 2 3 2 7" xfId="36758" xr:uid="{00000000-0005-0000-0000-000095A60000}"/>
    <cellStyle name="Normal 10 2 2 2 3 3" xfId="36759" xr:uid="{00000000-0005-0000-0000-000096A60000}"/>
    <cellStyle name="Normal 10 2 2 2 3 3 2" xfId="36760" xr:uid="{00000000-0005-0000-0000-000097A60000}"/>
    <cellStyle name="Normal 10 2 2 2 3 3 2 2" xfId="36761" xr:uid="{00000000-0005-0000-0000-000098A60000}"/>
    <cellStyle name="Normal 10 2 2 2 3 3 2 3" xfId="36762" xr:uid="{00000000-0005-0000-0000-000099A60000}"/>
    <cellStyle name="Normal 10 2 2 2 3 3 3" xfId="36763" xr:uid="{00000000-0005-0000-0000-00009AA60000}"/>
    <cellStyle name="Normal 10 2 2 2 3 3 3 2" xfId="36764" xr:uid="{00000000-0005-0000-0000-00009BA60000}"/>
    <cellStyle name="Normal 10 2 2 2 3 3 4" xfId="36765" xr:uid="{00000000-0005-0000-0000-00009CA60000}"/>
    <cellStyle name="Normal 10 2 2 2 3 3 4 2" xfId="36766" xr:uid="{00000000-0005-0000-0000-00009DA60000}"/>
    <cellStyle name="Normal 10 2 2 2 3 3 5" xfId="36767" xr:uid="{00000000-0005-0000-0000-00009EA60000}"/>
    <cellStyle name="Normal 10 2 2 2 3 4" xfId="36768" xr:uid="{00000000-0005-0000-0000-00009FA60000}"/>
    <cellStyle name="Normal 10 2 2 2 3 4 2" xfId="36769" xr:uid="{00000000-0005-0000-0000-0000A0A60000}"/>
    <cellStyle name="Normal 10 2 2 2 3 4 2 2" xfId="36770" xr:uid="{00000000-0005-0000-0000-0000A1A60000}"/>
    <cellStyle name="Normal 10 2 2 2 3 4 2 3" xfId="36771" xr:uid="{00000000-0005-0000-0000-0000A2A60000}"/>
    <cellStyle name="Normal 10 2 2 2 3 4 3" xfId="36772" xr:uid="{00000000-0005-0000-0000-0000A3A60000}"/>
    <cellStyle name="Normal 10 2 2 2 3 4 4" xfId="36773" xr:uid="{00000000-0005-0000-0000-0000A4A60000}"/>
    <cellStyle name="Normal 10 2 2 2 3 5" xfId="36774" xr:uid="{00000000-0005-0000-0000-0000A5A60000}"/>
    <cellStyle name="Normal 10 2 2 2 3 5 2" xfId="36775" xr:uid="{00000000-0005-0000-0000-0000A6A60000}"/>
    <cellStyle name="Normal 10 2 2 2 3 5 3" xfId="36776" xr:uid="{00000000-0005-0000-0000-0000A7A60000}"/>
    <cellStyle name="Normal 10 2 2 2 3 6" xfId="36777" xr:uid="{00000000-0005-0000-0000-0000A8A60000}"/>
    <cellStyle name="Normal 10 2 2 2 3 6 2" xfId="36778" xr:uid="{00000000-0005-0000-0000-0000A9A60000}"/>
    <cellStyle name="Normal 10 2 2 2 3 7" xfId="36779" xr:uid="{00000000-0005-0000-0000-0000AAA60000}"/>
    <cellStyle name="Normal 10 2 2 2 3 7 2" xfId="36780" xr:uid="{00000000-0005-0000-0000-0000ABA60000}"/>
    <cellStyle name="Normal 10 2 2 2 3 8" xfId="36781" xr:uid="{00000000-0005-0000-0000-0000ACA60000}"/>
    <cellStyle name="Normal 10 2 2 2 4" xfId="36782" xr:uid="{00000000-0005-0000-0000-0000ADA60000}"/>
    <cellStyle name="Normal 10 2 2 2 4 2" xfId="36783" xr:uid="{00000000-0005-0000-0000-0000AEA60000}"/>
    <cellStyle name="Normal 10 2 2 2 4 2 2" xfId="36784" xr:uid="{00000000-0005-0000-0000-0000AFA60000}"/>
    <cellStyle name="Normal 10 2 2 2 4 2 2 2" xfId="36785" xr:uid="{00000000-0005-0000-0000-0000B0A60000}"/>
    <cellStyle name="Normal 10 2 2 2 4 2 2 3" xfId="36786" xr:uid="{00000000-0005-0000-0000-0000B1A60000}"/>
    <cellStyle name="Normal 10 2 2 2 4 2 3" xfId="36787" xr:uid="{00000000-0005-0000-0000-0000B2A60000}"/>
    <cellStyle name="Normal 10 2 2 2 4 2 4" xfId="36788" xr:uid="{00000000-0005-0000-0000-0000B3A60000}"/>
    <cellStyle name="Normal 10 2 2 2 4 3" xfId="36789" xr:uid="{00000000-0005-0000-0000-0000B4A60000}"/>
    <cellStyle name="Normal 10 2 2 2 4 3 2" xfId="36790" xr:uid="{00000000-0005-0000-0000-0000B5A60000}"/>
    <cellStyle name="Normal 10 2 2 2 4 3 2 2" xfId="36791" xr:uid="{00000000-0005-0000-0000-0000B6A60000}"/>
    <cellStyle name="Normal 10 2 2 2 4 3 2 3" xfId="36792" xr:uid="{00000000-0005-0000-0000-0000B7A60000}"/>
    <cellStyle name="Normal 10 2 2 2 4 3 3" xfId="36793" xr:uid="{00000000-0005-0000-0000-0000B8A60000}"/>
    <cellStyle name="Normal 10 2 2 2 4 3 4" xfId="36794" xr:uid="{00000000-0005-0000-0000-0000B9A60000}"/>
    <cellStyle name="Normal 10 2 2 2 4 4" xfId="36795" xr:uid="{00000000-0005-0000-0000-0000BAA60000}"/>
    <cellStyle name="Normal 10 2 2 2 4 4 2" xfId="36796" xr:uid="{00000000-0005-0000-0000-0000BBA60000}"/>
    <cellStyle name="Normal 10 2 2 2 4 4 3" xfId="36797" xr:uid="{00000000-0005-0000-0000-0000BCA60000}"/>
    <cellStyle name="Normal 10 2 2 2 4 5" xfId="36798" xr:uid="{00000000-0005-0000-0000-0000BDA60000}"/>
    <cellStyle name="Normal 10 2 2 2 4 5 2" xfId="36799" xr:uid="{00000000-0005-0000-0000-0000BEA60000}"/>
    <cellStyle name="Normal 10 2 2 2 4 6" xfId="36800" xr:uid="{00000000-0005-0000-0000-0000BFA60000}"/>
    <cellStyle name="Normal 10 2 2 2 4 6 2" xfId="36801" xr:uid="{00000000-0005-0000-0000-0000C0A60000}"/>
    <cellStyle name="Normal 10 2 2 2 4 7" xfId="36802" xr:uid="{00000000-0005-0000-0000-0000C1A60000}"/>
    <cellStyle name="Normal 10 2 2 2 5" xfId="36803" xr:uid="{00000000-0005-0000-0000-0000C2A60000}"/>
    <cellStyle name="Normal 10 2 2 2 5 2" xfId="36804" xr:uid="{00000000-0005-0000-0000-0000C3A60000}"/>
    <cellStyle name="Normal 10 2 2 2 5 2 2" xfId="36805" xr:uid="{00000000-0005-0000-0000-0000C4A60000}"/>
    <cellStyle name="Normal 10 2 2 2 5 2 3" xfId="36806" xr:uid="{00000000-0005-0000-0000-0000C5A60000}"/>
    <cellStyle name="Normal 10 2 2 2 5 3" xfId="36807" xr:uid="{00000000-0005-0000-0000-0000C6A60000}"/>
    <cellStyle name="Normal 10 2 2 2 5 3 2" xfId="36808" xr:uid="{00000000-0005-0000-0000-0000C7A60000}"/>
    <cellStyle name="Normal 10 2 2 2 5 4" xfId="36809" xr:uid="{00000000-0005-0000-0000-0000C8A60000}"/>
    <cellStyle name="Normal 10 2 2 2 5 4 2" xfId="36810" xr:uid="{00000000-0005-0000-0000-0000C9A60000}"/>
    <cellStyle name="Normal 10 2 2 2 5 5" xfId="36811" xr:uid="{00000000-0005-0000-0000-0000CAA60000}"/>
    <cellStyle name="Normal 10 2 2 2 6" xfId="36812" xr:uid="{00000000-0005-0000-0000-0000CBA60000}"/>
    <cellStyle name="Normal 10 2 2 2 6 2" xfId="36813" xr:uid="{00000000-0005-0000-0000-0000CCA60000}"/>
    <cellStyle name="Normal 10 2 2 2 6 2 2" xfId="36814" xr:uid="{00000000-0005-0000-0000-0000CDA60000}"/>
    <cellStyle name="Normal 10 2 2 2 6 2 3" xfId="36815" xr:uid="{00000000-0005-0000-0000-0000CEA60000}"/>
    <cellStyle name="Normal 10 2 2 2 6 3" xfId="36816" xr:uid="{00000000-0005-0000-0000-0000CFA60000}"/>
    <cellStyle name="Normal 10 2 2 2 6 4" xfId="36817" xr:uid="{00000000-0005-0000-0000-0000D0A60000}"/>
    <cellStyle name="Normal 10 2 2 2 7" xfId="36818" xr:uid="{00000000-0005-0000-0000-0000D1A60000}"/>
    <cellStyle name="Normal 10 2 2 2 7 2" xfId="36819" xr:uid="{00000000-0005-0000-0000-0000D2A60000}"/>
    <cellStyle name="Normal 10 2 2 2 7 3" xfId="36820" xr:uid="{00000000-0005-0000-0000-0000D3A60000}"/>
    <cellStyle name="Normal 10 2 2 2 8" xfId="36821" xr:uid="{00000000-0005-0000-0000-0000D4A60000}"/>
    <cellStyle name="Normal 10 2 2 2 8 2" xfId="36822" xr:uid="{00000000-0005-0000-0000-0000D5A60000}"/>
    <cellStyle name="Normal 10 2 2 2 9" xfId="36823" xr:uid="{00000000-0005-0000-0000-0000D6A60000}"/>
    <cellStyle name="Normal 10 2 2 2 9 2" xfId="36824" xr:uid="{00000000-0005-0000-0000-0000D7A60000}"/>
    <cellStyle name="Normal 10 2 2 3" xfId="36825" xr:uid="{00000000-0005-0000-0000-0000D8A60000}"/>
    <cellStyle name="Normal 10 2 2 3 10" xfId="36826" xr:uid="{00000000-0005-0000-0000-0000D9A60000}"/>
    <cellStyle name="Normal 10 2 2 3 2" xfId="36827" xr:uid="{00000000-0005-0000-0000-0000DAA60000}"/>
    <cellStyle name="Normal 10 2 2 3 2 2" xfId="36828" xr:uid="{00000000-0005-0000-0000-0000DBA60000}"/>
    <cellStyle name="Normal 10 2 2 3 2 2 2" xfId="36829" xr:uid="{00000000-0005-0000-0000-0000DCA60000}"/>
    <cellStyle name="Normal 10 2 2 3 2 2 2 2" xfId="36830" xr:uid="{00000000-0005-0000-0000-0000DDA60000}"/>
    <cellStyle name="Normal 10 2 2 3 2 2 2 2 2" xfId="36831" xr:uid="{00000000-0005-0000-0000-0000DEA60000}"/>
    <cellStyle name="Normal 10 2 2 3 2 2 2 2 3" xfId="36832" xr:uid="{00000000-0005-0000-0000-0000DFA60000}"/>
    <cellStyle name="Normal 10 2 2 3 2 2 2 3" xfId="36833" xr:uid="{00000000-0005-0000-0000-0000E0A60000}"/>
    <cellStyle name="Normal 10 2 2 3 2 2 2 4" xfId="36834" xr:uid="{00000000-0005-0000-0000-0000E1A60000}"/>
    <cellStyle name="Normal 10 2 2 3 2 2 3" xfId="36835" xr:uid="{00000000-0005-0000-0000-0000E2A60000}"/>
    <cellStyle name="Normal 10 2 2 3 2 2 3 2" xfId="36836" xr:uid="{00000000-0005-0000-0000-0000E3A60000}"/>
    <cellStyle name="Normal 10 2 2 3 2 2 3 2 2" xfId="36837" xr:uid="{00000000-0005-0000-0000-0000E4A60000}"/>
    <cellStyle name="Normal 10 2 2 3 2 2 3 2 3" xfId="36838" xr:uid="{00000000-0005-0000-0000-0000E5A60000}"/>
    <cellStyle name="Normal 10 2 2 3 2 2 3 3" xfId="36839" xr:uid="{00000000-0005-0000-0000-0000E6A60000}"/>
    <cellStyle name="Normal 10 2 2 3 2 2 3 4" xfId="36840" xr:uid="{00000000-0005-0000-0000-0000E7A60000}"/>
    <cellStyle name="Normal 10 2 2 3 2 2 4" xfId="36841" xr:uid="{00000000-0005-0000-0000-0000E8A60000}"/>
    <cellStyle name="Normal 10 2 2 3 2 2 4 2" xfId="36842" xr:uid="{00000000-0005-0000-0000-0000E9A60000}"/>
    <cellStyle name="Normal 10 2 2 3 2 2 4 3" xfId="36843" xr:uid="{00000000-0005-0000-0000-0000EAA60000}"/>
    <cellStyle name="Normal 10 2 2 3 2 2 5" xfId="36844" xr:uid="{00000000-0005-0000-0000-0000EBA60000}"/>
    <cellStyle name="Normal 10 2 2 3 2 2 5 2" xfId="36845" xr:uid="{00000000-0005-0000-0000-0000ECA60000}"/>
    <cellStyle name="Normal 10 2 2 3 2 2 6" xfId="36846" xr:uid="{00000000-0005-0000-0000-0000EDA60000}"/>
    <cellStyle name="Normal 10 2 2 3 2 2 6 2" xfId="36847" xr:uid="{00000000-0005-0000-0000-0000EEA60000}"/>
    <cellStyle name="Normal 10 2 2 3 2 2 7" xfId="36848" xr:uid="{00000000-0005-0000-0000-0000EFA60000}"/>
    <cellStyle name="Normal 10 2 2 3 2 3" xfId="36849" xr:uid="{00000000-0005-0000-0000-0000F0A60000}"/>
    <cellStyle name="Normal 10 2 2 3 2 3 2" xfId="36850" xr:uid="{00000000-0005-0000-0000-0000F1A60000}"/>
    <cellStyle name="Normal 10 2 2 3 2 3 2 2" xfId="36851" xr:uid="{00000000-0005-0000-0000-0000F2A60000}"/>
    <cellStyle name="Normal 10 2 2 3 2 3 2 3" xfId="36852" xr:uid="{00000000-0005-0000-0000-0000F3A60000}"/>
    <cellStyle name="Normal 10 2 2 3 2 3 3" xfId="36853" xr:uid="{00000000-0005-0000-0000-0000F4A60000}"/>
    <cellStyle name="Normal 10 2 2 3 2 3 3 2" xfId="36854" xr:uid="{00000000-0005-0000-0000-0000F5A60000}"/>
    <cellStyle name="Normal 10 2 2 3 2 3 4" xfId="36855" xr:uid="{00000000-0005-0000-0000-0000F6A60000}"/>
    <cellStyle name="Normal 10 2 2 3 2 3 4 2" xfId="36856" xr:uid="{00000000-0005-0000-0000-0000F7A60000}"/>
    <cellStyle name="Normal 10 2 2 3 2 3 5" xfId="36857" xr:uid="{00000000-0005-0000-0000-0000F8A60000}"/>
    <cellStyle name="Normal 10 2 2 3 2 4" xfId="36858" xr:uid="{00000000-0005-0000-0000-0000F9A60000}"/>
    <cellStyle name="Normal 10 2 2 3 2 4 2" xfId="36859" xr:uid="{00000000-0005-0000-0000-0000FAA60000}"/>
    <cellStyle name="Normal 10 2 2 3 2 4 2 2" xfId="36860" xr:uid="{00000000-0005-0000-0000-0000FBA60000}"/>
    <cellStyle name="Normal 10 2 2 3 2 4 2 3" xfId="36861" xr:uid="{00000000-0005-0000-0000-0000FCA60000}"/>
    <cellStyle name="Normal 10 2 2 3 2 4 3" xfId="36862" xr:uid="{00000000-0005-0000-0000-0000FDA60000}"/>
    <cellStyle name="Normal 10 2 2 3 2 4 4" xfId="36863" xr:uid="{00000000-0005-0000-0000-0000FEA60000}"/>
    <cellStyle name="Normal 10 2 2 3 2 5" xfId="36864" xr:uid="{00000000-0005-0000-0000-0000FFA60000}"/>
    <cellStyle name="Normal 10 2 2 3 2 5 2" xfId="36865" xr:uid="{00000000-0005-0000-0000-000000A70000}"/>
    <cellStyle name="Normal 10 2 2 3 2 5 3" xfId="36866" xr:uid="{00000000-0005-0000-0000-000001A70000}"/>
    <cellStyle name="Normal 10 2 2 3 2 6" xfId="36867" xr:uid="{00000000-0005-0000-0000-000002A70000}"/>
    <cellStyle name="Normal 10 2 2 3 2 6 2" xfId="36868" xr:uid="{00000000-0005-0000-0000-000003A70000}"/>
    <cellStyle name="Normal 10 2 2 3 2 7" xfId="36869" xr:uid="{00000000-0005-0000-0000-000004A70000}"/>
    <cellStyle name="Normal 10 2 2 3 2 7 2" xfId="36870" xr:uid="{00000000-0005-0000-0000-000005A70000}"/>
    <cellStyle name="Normal 10 2 2 3 2 8" xfId="36871" xr:uid="{00000000-0005-0000-0000-000006A70000}"/>
    <cellStyle name="Normal 10 2 2 3 3" xfId="36872" xr:uid="{00000000-0005-0000-0000-000007A70000}"/>
    <cellStyle name="Normal 10 2 2 3 3 2" xfId="36873" xr:uid="{00000000-0005-0000-0000-000008A70000}"/>
    <cellStyle name="Normal 10 2 2 3 3 2 2" xfId="36874" xr:uid="{00000000-0005-0000-0000-000009A70000}"/>
    <cellStyle name="Normal 10 2 2 3 3 2 2 2" xfId="36875" xr:uid="{00000000-0005-0000-0000-00000AA70000}"/>
    <cellStyle name="Normal 10 2 2 3 3 2 2 2 2" xfId="36876" xr:uid="{00000000-0005-0000-0000-00000BA70000}"/>
    <cellStyle name="Normal 10 2 2 3 3 2 2 2 3" xfId="36877" xr:uid="{00000000-0005-0000-0000-00000CA70000}"/>
    <cellStyle name="Normal 10 2 2 3 3 2 2 3" xfId="36878" xr:uid="{00000000-0005-0000-0000-00000DA70000}"/>
    <cellStyle name="Normal 10 2 2 3 3 2 2 4" xfId="36879" xr:uid="{00000000-0005-0000-0000-00000EA70000}"/>
    <cellStyle name="Normal 10 2 2 3 3 2 3" xfId="36880" xr:uid="{00000000-0005-0000-0000-00000FA70000}"/>
    <cellStyle name="Normal 10 2 2 3 3 2 3 2" xfId="36881" xr:uid="{00000000-0005-0000-0000-000010A70000}"/>
    <cellStyle name="Normal 10 2 2 3 3 2 3 2 2" xfId="36882" xr:uid="{00000000-0005-0000-0000-000011A70000}"/>
    <cellStyle name="Normal 10 2 2 3 3 2 3 2 3" xfId="36883" xr:uid="{00000000-0005-0000-0000-000012A70000}"/>
    <cellStyle name="Normal 10 2 2 3 3 2 3 3" xfId="36884" xr:uid="{00000000-0005-0000-0000-000013A70000}"/>
    <cellStyle name="Normal 10 2 2 3 3 2 3 4" xfId="36885" xr:uid="{00000000-0005-0000-0000-000014A70000}"/>
    <cellStyle name="Normal 10 2 2 3 3 2 4" xfId="36886" xr:uid="{00000000-0005-0000-0000-000015A70000}"/>
    <cellStyle name="Normal 10 2 2 3 3 2 4 2" xfId="36887" xr:uid="{00000000-0005-0000-0000-000016A70000}"/>
    <cellStyle name="Normal 10 2 2 3 3 2 4 3" xfId="36888" xr:uid="{00000000-0005-0000-0000-000017A70000}"/>
    <cellStyle name="Normal 10 2 2 3 3 2 5" xfId="36889" xr:uid="{00000000-0005-0000-0000-000018A70000}"/>
    <cellStyle name="Normal 10 2 2 3 3 2 5 2" xfId="36890" xr:uid="{00000000-0005-0000-0000-000019A70000}"/>
    <cellStyle name="Normal 10 2 2 3 3 2 6" xfId="36891" xr:uid="{00000000-0005-0000-0000-00001AA70000}"/>
    <cellStyle name="Normal 10 2 2 3 3 2 6 2" xfId="36892" xr:uid="{00000000-0005-0000-0000-00001BA70000}"/>
    <cellStyle name="Normal 10 2 2 3 3 2 7" xfId="36893" xr:uid="{00000000-0005-0000-0000-00001CA70000}"/>
    <cellStyle name="Normal 10 2 2 3 3 3" xfId="36894" xr:uid="{00000000-0005-0000-0000-00001DA70000}"/>
    <cellStyle name="Normal 10 2 2 3 3 3 2" xfId="36895" xr:uid="{00000000-0005-0000-0000-00001EA70000}"/>
    <cellStyle name="Normal 10 2 2 3 3 3 2 2" xfId="36896" xr:uid="{00000000-0005-0000-0000-00001FA70000}"/>
    <cellStyle name="Normal 10 2 2 3 3 3 2 3" xfId="36897" xr:uid="{00000000-0005-0000-0000-000020A70000}"/>
    <cellStyle name="Normal 10 2 2 3 3 3 3" xfId="36898" xr:uid="{00000000-0005-0000-0000-000021A70000}"/>
    <cellStyle name="Normal 10 2 2 3 3 3 3 2" xfId="36899" xr:uid="{00000000-0005-0000-0000-000022A70000}"/>
    <cellStyle name="Normal 10 2 2 3 3 3 4" xfId="36900" xr:uid="{00000000-0005-0000-0000-000023A70000}"/>
    <cellStyle name="Normal 10 2 2 3 3 3 4 2" xfId="36901" xr:uid="{00000000-0005-0000-0000-000024A70000}"/>
    <cellStyle name="Normal 10 2 2 3 3 3 5" xfId="36902" xr:uid="{00000000-0005-0000-0000-000025A70000}"/>
    <cellStyle name="Normal 10 2 2 3 3 4" xfId="36903" xr:uid="{00000000-0005-0000-0000-000026A70000}"/>
    <cellStyle name="Normal 10 2 2 3 3 4 2" xfId="36904" xr:uid="{00000000-0005-0000-0000-000027A70000}"/>
    <cellStyle name="Normal 10 2 2 3 3 4 2 2" xfId="36905" xr:uid="{00000000-0005-0000-0000-000028A70000}"/>
    <cellStyle name="Normal 10 2 2 3 3 4 2 3" xfId="36906" xr:uid="{00000000-0005-0000-0000-000029A70000}"/>
    <cellStyle name="Normal 10 2 2 3 3 4 3" xfId="36907" xr:uid="{00000000-0005-0000-0000-00002AA70000}"/>
    <cellStyle name="Normal 10 2 2 3 3 4 4" xfId="36908" xr:uid="{00000000-0005-0000-0000-00002BA70000}"/>
    <cellStyle name="Normal 10 2 2 3 3 5" xfId="36909" xr:uid="{00000000-0005-0000-0000-00002CA70000}"/>
    <cellStyle name="Normal 10 2 2 3 3 5 2" xfId="36910" xr:uid="{00000000-0005-0000-0000-00002DA70000}"/>
    <cellStyle name="Normal 10 2 2 3 3 5 3" xfId="36911" xr:uid="{00000000-0005-0000-0000-00002EA70000}"/>
    <cellStyle name="Normal 10 2 2 3 3 6" xfId="36912" xr:uid="{00000000-0005-0000-0000-00002FA70000}"/>
    <cellStyle name="Normal 10 2 2 3 3 6 2" xfId="36913" xr:uid="{00000000-0005-0000-0000-000030A70000}"/>
    <cellStyle name="Normal 10 2 2 3 3 7" xfId="36914" xr:uid="{00000000-0005-0000-0000-000031A70000}"/>
    <cellStyle name="Normal 10 2 2 3 3 7 2" xfId="36915" xr:uid="{00000000-0005-0000-0000-000032A70000}"/>
    <cellStyle name="Normal 10 2 2 3 3 8" xfId="36916" xr:uid="{00000000-0005-0000-0000-000033A70000}"/>
    <cellStyle name="Normal 10 2 2 3 4" xfId="36917" xr:uid="{00000000-0005-0000-0000-000034A70000}"/>
    <cellStyle name="Normal 10 2 2 3 4 2" xfId="36918" xr:uid="{00000000-0005-0000-0000-000035A70000}"/>
    <cellStyle name="Normal 10 2 2 3 4 2 2" xfId="36919" xr:uid="{00000000-0005-0000-0000-000036A70000}"/>
    <cellStyle name="Normal 10 2 2 3 4 2 2 2" xfId="36920" xr:uid="{00000000-0005-0000-0000-000037A70000}"/>
    <cellStyle name="Normal 10 2 2 3 4 2 2 3" xfId="36921" xr:uid="{00000000-0005-0000-0000-000038A70000}"/>
    <cellStyle name="Normal 10 2 2 3 4 2 3" xfId="36922" xr:uid="{00000000-0005-0000-0000-000039A70000}"/>
    <cellStyle name="Normal 10 2 2 3 4 2 4" xfId="36923" xr:uid="{00000000-0005-0000-0000-00003AA70000}"/>
    <cellStyle name="Normal 10 2 2 3 4 3" xfId="36924" xr:uid="{00000000-0005-0000-0000-00003BA70000}"/>
    <cellStyle name="Normal 10 2 2 3 4 3 2" xfId="36925" xr:uid="{00000000-0005-0000-0000-00003CA70000}"/>
    <cellStyle name="Normal 10 2 2 3 4 3 2 2" xfId="36926" xr:uid="{00000000-0005-0000-0000-00003DA70000}"/>
    <cellStyle name="Normal 10 2 2 3 4 3 2 3" xfId="36927" xr:uid="{00000000-0005-0000-0000-00003EA70000}"/>
    <cellStyle name="Normal 10 2 2 3 4 3 3" xfId="36928" xr:uid="{00000000-0005-0000-0000-00003FA70000}"/>
    <cellStyle name="Normal 10 2 2 3 4 3 4" xfId="36929" xr:uid="{00000000-0005-0000-0000-000040A70000}"/>
    <cellStyle name="Normal 10 2 2 3 4 4" xfId="36930" xr:uid="{00000000-0005-0000-0000-000041A70000}"/>
    <cellStyle name="Normal 10 2 2 3 4 4 2" xfId="36931" xr:uid="{00000000-0005-0000-0000-000042A70000}"/>
    <cellStyle name="Normal 10 2 2 3 4 4 3" xfId="36932" xr:uid="{00000000-0005-0000-0000-000043A70000}"/>
    <cellStyle name="Normal 10 2 2 3 4 5" xfId="36933" xr:uid="{00000000-0005-0000-0000-000044A70000}"/>
    <cellStyle name="Normal 10 2 2 3 4 5 2" xfId="36934" xr:uid="{00000000-0005-0000-0000-000045A70000}"/>
    <cellStyle name="Normal 10 2 2 3 4 6" xfId="36935" xr:uid="{00000000-0005-0000-0000-000046A70000}"/>
    <cellStyle name="Normal 10 2 2 3 4 6 2" xfId="36936" xr:uid="{00000000-0005-0000-0000-000047A70000}"/>
    <cellStyle name="Normal 10 2 2 3 4 7" xfId="36937" xr:uid="{00000000-0005-0000-0000-000048A70000}"/>
    <cellStyle name="Normal 10 2 2 3 5" xfId="36938" xr:uid="{00000000-0005-0000-0000-000049A70000}"/>
    <cellStyle name="Normal 10 2 2 3 5 2" xfId="36939" xr:uid="{00000000-0005-0000-0000-00004AA70000}"/>
    <cellStyle name="Normal 10 2 2 3 5 2 2" xfId="36940" xr:uid="{00000000-0005-0000-0000-00004BA70000}"/>
    <cellStyle name="Normal 10 2 2 3 5 2 3" xfId="36941" xr:uid="{00000000-0005-0000-0000-00004CA70000}"/>
    <cellStyle name="Normal 10 2 2 3 5 3" xfId="36942" xr:uid="{00000000-0005-0000-0000-00004DA70000}"/>
    <cellStyle name="Normal 10 2 2 3 5 3 2" xfId="36943" xr:uid="{00000000-0005-0000-0000-00004EA70000}"/>
    <cellStyle name="Normal 10 2 2 3 5 4" xfId="36944" xr:uid="{00000000-0005-0000-0000-00004FA70000}"/>
    <cellStyle name="Normal 10 2 2 3 5 4 2" xfId="36945" xr:uid="{00000000-0005-0000-0000-000050A70000}"/>
    <cellStyle name="Normal 10 2 2 3 5 5" xfId="36946" xr:uid="{00000000-0005-0000-0000-000051A70000}"/>
    <cellStyle name="Normal 10 2 2 3 6" xfId="36947" xr:uid="{00000000-0005-0000-0000-000052A70000}"/>
    <cellStyle name="Normal 10 2 2 3 6 2" xfId="36948" xr:uid="{00000000-0005-0000-0000-000053A70000}"/>
    <cellStyle name="Normal 10 2 2 3 6 2 2" xfId="36949" xr:uid="{00000000-0005-0000-0000-000054A70000}"/>
    <cellStyle name="Normal 10 2 2 3 6 2 3" xfId="36950" xr:uid="{00000000-0005-0000-0000-000055A70000}"/>
    <cellStyle name="Normal 10 2 2 3 6 3" xfId="36951" xr:uid="{00000000-0005-0000-0000-000056A70000}"/>
    <cellStyle name="Normal 10 2 2 3 6 4" xfId="36952" xr:uid="{00000000-0005-0000-0000-000057A70000}"/>
    <cellStyle name="Normal 10 2 2 3 7" xfId="36953" xr:uid="{00000000-0005-0000-0000-000058A70000}"/>
    <cellStyle name="Normal 10 2 2 3 7 2" xfId="36954" xr:uid="{00000000-0005-0000-0000-000059A70000}"/>
    <cellStyle name="Normal 10 2 2 3 7 3" xfId="36955" xr:uid="{00000000-0005-0000-0000-00005AA70000}"/>
    <cellStyle name="Normal 10 2 2 3 8" xfId="36956" xr:uid="{00000000-0005-0000-0000-00005BA70000}"/>
    <cellStyle name="Normal 10 2 2 3 8 2" xfId="36957" xr:uid="{00000000-0005-0000-0000-00005CA70000}"/>
    <cellStyle name="Normal 10 2 2 3 9" xfId="36958" xr:uid="{00000000-0005-0000-0000-00005DA70000}"/>
    <cellStyle name="Normal 10 2 2 3 9 2" xfId="36959" xr:uid="{00000000-0005-0000-0000-00005EA70000}"/>
    <cellStyle name="Normal 10 2 2 4" xfId="36960" xr:uid="{00000000-0005-0000-0000-00005FA70000}"/>
    <cellStyle name="Normal 10 2 2 4 2" xfId="36961" xr:uid="{00000000-0005-0000-0000-000060A70000}"/>
    <cellStyle name="Normal 10 2 2 4 2 2" xfId="36962" xr:uid="{00000000-0005-0000-0000-000061A70000}"/>
    <cellStyle name="Normal 10 2 2 4 2 2 2" xfId="36963" xr:uid="{00000000-0005-0000-0000-000062A70000}"/>
    <cellStyle name="Normal 10 2 2 4 2 2 2 2" xfId="36964" xr:uid="{00000000-0005-0000-0000-000063A70000}"/>
    <cellStyle name="Normal 10 2 2 4 2 2 2 3" xfId="36965" xr:uid="{00000000-0005-0000-0000-000064A70000}"/>
    <cellStyle name="Normal 10 2 2 4 2 2 3" xfId="36966" xr:uid="{00000000-0005-0000-0000-000065A70000}"/>
    <cellStyle name="Normal 10 2 2 4 2 2 4" xfId="36967" xr:uid="{00000000-0005-0000-0000-000066A70000}"/>
    <cellStyle name="Normal 10 2 2 4 2 3" xfId="36968" xr:uid="{00000000-0005-0000-0000-000067A70000}"/>
    <cellStyle name="Normal 10 2 2 4 2 3 2" xfId="36969" xr:uid="{00000000-0005-0000-0000-000068A70000}"/>
    <cellStyle name="Normal 10 2 2 4 2 3 2 2" xfId="36970" xr:uid="{00000000-0005-0000-0000-000069A70000}"/>
    <cellStyle name="Normal 10 2 2 4 2 3 2 3" xfId="36971" xr:uid="{00000000-0005-0000-0000-00006AA70000}"/>
    <cellStyle name="Normal 10 2 2 4 2 3 3" xfId="36972" xr:uid="{00000000-0005-0000-0000-00006BA70000}"/>
    <cellStyle name="Normal 10 2 2 4 2 3 4" xfId="36973" xr:uid="{00000000-0005-0000-0000-00006CA70000}"/>
    <cellStyle name="Normal 10 2 2 4 2 4" xfId="36974" xr:uid="{00000000-0005-0000-0000-00006DA70000}"/>
    <cellStyle name="Normal 10 2 2 4 2 4 2" xfId="36975" xr:uid="{00000000-0005-0000-0000-00006EA70000}"/>
    <cellStyle name="Normal 10 2 2 4 2 4 3" xfId="36976" xr:uid="{00000000-0005-0000-0000-00006FA70000}"/>
    <cellStyle name="Normal 10 2 2 4 2 5" xfId="36977" xr:uid="{00000000-0005-0000-0000-000070A70000}"/>
    <cellStyle name="Normal 10 2 2 4 2 5 2" xfId="36978" xr:uid="{00000000-0005-0000-0000-000071A70000}"/>
    <cellStyle name="Normal 10 2 2 4 2 6" xfId="36979" xr:uid="{00000000-0005-0000-0000-000072A70000}"/>
    <cellStyle name="Normal 10 2 2 4 2 6 2" xfId="36980" xr:uid="{00000000-0005-0000-0000-000073A70000}"/>
    <cellStyle name="Normal 10 2 2 4 2 7" xfId="36981" xr:uid="{00000000-0005-0000-0000-000074A70000}"/>
    <cellStyle name="Normal 10 2 2 4 3" xfId="36982" xr:uid="{00000000-0005-0000-0000-000075A70000}"/>
    <cellStyle name="Normal 10 2 2 4 3 2" xfId="36983" xr:uid="{00000000-0005-0000-0000-000076A70000}"/>
    <cellStyle name="Normal 10 2 2 4 3 2 2" xfId="36984" xr:uid="{00000000-0005-0000-0000-000077A70000}"/>
    <cellStyle name="Normal 10 2 2 4 3 2 3" xfId="36985" xr:uid="{00000000-0005-0000-0000-000078A70000}"/>
    <cellStyle name="Normal 10 2 2 4 3 3" xfId="36986" xr:uid="{00000000-0005-0000-0000-000079A70000}"/>
    <cellStyle name="Normal 10 2 2 4 3 3 2" xfId="36987" xr:uid="{00000000-0005-0000-0000-00007AA70000}"/>
    <cellStyle name="Normal 10 2 2 4 3 4" xfId="36988" xr:uid="{00000000-0005-0000-0000-00007BA70000}"/>
    <cellStyle name="Normal 10 2 2 4 3 4 2" xfId="36989" xr:uid="{00000000-0005-0000-0000-00007CA70000}"/>
    <cellStyle name="Normal 10 2 2 4 3 5" xfId="36990" xr:uid="{00000000-0005-0000-0000-00007DA70000}"/>
    <cellStyle name="Normal 10 2 2 4 4" xfId="36991" xr:uid="{00000000-0005-0000-0000-00007EA70000}"/>
    <cellStyle name="Normal 10 2 2 4 4 2" xfId="36992" xr:uid="{00000000-0005-0000-0000-00007FA70000}"/>
    <cellStyle name="Normal 10 2 2 4 4 2 2" xfId="36993" xr:uid="{00000000-0005-0000-0000-000080A70000}"/>
    <cellStyle name="Normal 10 2 2 4 4 2 3" xfId="36994" xr:uid="{00000000-0005-0000-0000-000081A70000}"/>
    <cellStyle name="Normal 10 2 2 4 4 3" xfId="36995" xr:uid="{00000000-0005-0000-0000-000082A70000}"/>
    <cellStyle name="Normal 10 2 2 4 4 4" xfId="36996" xr:uid="{00000000-0005-0000-0000-000083A70000}"/>
    <cellStyle name="Normal 10 2 2 4 5" xfId="36997" xr:uid="{00000000-0005-0000-0000-000084A70000}"/>
    <cellStyle name="Normal 10 2 2 4 5 2" xfId="36998" xr:uid="{00000000-0005-0000-0000-000085A70000}"/>
    <cellStyle name="Normal 10 2 2 4 5 3" xfId="36999" xr:uid="{00000000-0005-0000-0000-000086A70000}"/>
    <cellStyle name="Normal 10 2 2 4 6" xfId="37000" xr:uid="{00000000-0005-0000-0000-000087A70000}"/>
    <cellStyle name="Normal 10 2 2 4 6 2" xfId="37001" xr:uid="{00000000-0005-0000-0000-000088A70000}"/>
    <cellStyle name="Normal 10 2 2 4 7" xfId="37002" xr:uid="{00000000-0005-0000-0000-000089A70000}"/>
    <cellStyle name="Normal 10 2 2 4 7 2" xfId="37003" xr:uid="{00000000-0005-0000-0000-00008AA70000}"/>
    <cellStyle name="Normal 10 2 2 4 8" xfId="37004" xr:uid="{00000000-0005-0000-0000-00008BA70000}"/>
    <cellStyle name="Normal 10 2 2 5" xfId="37005" xr:uid="{00000000-0005-0000-0000-00008CA70000}"/>
    <cellStyle name="Normal 10 2 2 5 2" xfId="37006" xr:uid="{00000000-0005-0000-0000-00008DA70000}"/>
    <cellStyle name="Normal 10 2 2 5 2 2" xfId="37007" xr:uid="{00000000-0005-0000-0000-00008EA70000}"/>
    <cellStyle name="Normal 10 2 2 5 2 2 2" xfId="37008" xr:uid="{00000000-0005-0000-0000-00008FA70000}"/>
    <cellStyle name="Normal 10 2 2 5 2 2 2 2" xfId="37009" xr:uid="{00000000-0005-0000-0000-000090A70000}"/>
    <cellStyle name="Normal 10 2 2 5 2 2 2 3" xfId="37010" xr:uid="{00000000-0005-0000-0000-000091A70000}"/>
    <cellStyle name="Normal 10 2 2 5 2 2 3" xfId="37011" xr:uid="{00000000-0005-0000-0000-000092A70000}"/>
    <cellStyle name="Normal 10 2 2 5 2 2 4" xfId="37012" xr:uid="{00000000-0005-0000-0000-000093A70000}"/>
    <cellStyle name="Normal 10 2 2 5 2 3" xfId="37013" xr:uid="{00000000-0005-0000-0000-000094A70000}"/>
    <cellStyle name="Normal 10 2 2 5 2 3 2" xfId="37014" xr:uid="{00000000-0005-0000-0000-000095A70000}"/>
    <cellStyle name="Normal 10 2 2 5 2 3 2 2" xfId="37015" xr:uid="{00000000-0005-0000-0000-000096A70000}"/>
    <cellStyle name="Normal 10 2 2 5 2 3 2 3" xfId="37016" xr:uid="{00000000-0005-0000-0000-000097A70000}"/>
    <cellStyle name="Normal 10 2 2 5 2 3 3" xfId="37017" xr:uid="{00000000-0005-0000-0000-000098A70000}"/>
    <cellStyle name="Normal 10 2 2 5 2 3 4" xfId="37018" xr:uid="{00000000-0005-0000-0000-000099A70000}"/>
    <cellStyle name="Normal 10 2 2 5 2 4" xfId="37019" xr:uid="{00000000-0005-0000-0000-00009AA70000}"/>
    <cellStyle name="Normal 10 2 2 5 2 4 2" xfId="37020" xr:uid="{00000000-0005-0000-0000-00009BA70000}"/>
    <cellStyle name="Normal 10 2 2 5 2 4 3" xfId="37021" xr:uid="{00000000-0005-0000-0000-00009CA70000}"/>
    <cellStyle name="Normal 10 2 2 5 2 5" xfId="37022" xr:uid="{00000000-0005-0000-0000-00009DA70000}"/>
    <cellStyle name="Normal 10 2 2 5 2 5 2" xfId="37023" xr:uid="{00000000-0005-0000-0000-00009EA70000}"/>
    <cellStyle name="Normal 10 2 2 5 2 6" xfId="37024" xr:uid="{00000000-0005-0000-0000-00009FA70000}"/>
    <cellStyle name="Normal 10 2 2 5 2 6 2" xfId="37025" xr:uid="{00000000-0005-0000-0000-0000A0A70000}"/>
    <cellStyle name="Normal 10 2 2 5 2 7" xfId="37026" xr:uid="{00000000-0005-0000-0000-0000A1A70000}"/>
    <cellStyle name="Normal 10 2 2 5 3" xfId="37027" xr:uid="{00000000-0005-0000-0000-0000A2A70000}"/>
    <cellStyle name="Normal 10 2 2 5 3 2" xfId="37028" xr:uid="{00000000-0005-0000-0000-0000A3A70000}"/>
    <cellStyle name="Normal 10 2 2 5 3 2 2" xfId="37029" xr:uid="{00000000-0005-0000-0000-0000A4A70000}"/>
    <cellStyle name="Normal 10 2 2 5 3 2 3" xfId="37030" xr:uid="{00000000-0005-0000-0000-0000A5A70000}"/>
    <cellStyle name="Normal 10 2 2 5 3 3" xfId="37031" xr:uid="{00000000-0005-0000-0000-0000A6A70000}"/>
    <cellStyle name="Normal 10 2 2 5 3 3 2" xfId="37032" xr:uid="{00000000-0005-0000-0000-0000A7A70000}"/>
    <cellStyle name="Normal 10 2 2 5 3 4" xfId="37033" xr:uid="{00000000-0005-0000-0000-0000A8A70000}"/>
    <cellStyle name="Normal 10 2 2 5 3 4 2" xfId="37034" xr:uid="{00000000-0005-0000-0000-0000A9A70000}"/>
    <cellStyle name="Normal 10 2 2 5 3 5" xfId="37035" xr:uid="{00000000-0005-0000-0000-0000AAA70000}"/>
    <cellStyle name="Normal 10 2 2 5 4" xfId="37036" xr:uid="{00000000-0005-0000-0000-0000ABA70000}"/>
    <cellStyle name="Normal 10 2 2 5 4 2" xfId="37037" xr:uid="{00000000-0005-0000-0000-0000ACA70000}"/>
    <cellStyle name="Normal 10 2 2 5 4 2 2" xfId="37038" xr:uid="{00000000-0005-0000-0000-0000ADA70000}"/>
    <cellStyle name="Normal 10 2 2 5 4 2 3" xfId="37039" xr:uid="{00000000-0005-0000-0000-0000AEA70000}"/>
    <cellStyle name="Normal 10 2 2 5 4 3" xfId="37040" xr:uid="{00000000-0005-0000-0000-0000AFA70000}"/>
    <cellStyle name="Normal 10 2 2 5 4 4" xfId="37041" xr:uid="{00000000-0005-0000-0000-0000B0A70000}"/>
    <cellStyle name="Normal 10 2 2 5 5" xfId="37042" xr:uid="{00000000-0005-0000-0000-0000B1A70000}"/>
    <cellStyle name="Normal 10 2 2 5 5 2" xfId="37043" xr:uid="{00000000-0005-0000-0000-0000B2A70000}"/>
    <cellStyle name="Normal 10 2 2 5 5 3" xfId="37044" xr:uid="{00000000-0005-0000-0000-0000B3A70000}"/>
    <cellStyle name="Normal 10 2 2 5 6" xfId="37045" xr:uid="{00000000-0005-0000-0000-0000B4A70000}"/>
    <cellStyle name="Normal 10 2 2 5 6 2" xfId="37046" xr:uid="{00000000-0005-0000-0000-0000B5A70000}"/>
    <cellStyle name="Normal 10 2 2 5 7" xfId="37047" xr:uid="{00000000-0005-0000-0000-0000B6A70000}"/>
    <cellStyle name="Normal 10 2 2 5 7 2" xfId="37048" xr:uid="{00000000-0005-0000-0000-0000B7A70000}"/>
    <cellStyle name="Normal 10 2 2 5 8" xfId="37049" xr:uid="{00000000-0005-0000-0000-0000B8A70000}"/>
    <cellStyle name="Normal 10 2 2 6" xfId="37050" xr:uid="{00000000-0005-0000-0000-0000B9A70000}"/>
    <cellStyle name="Normal 10 2 2 6 2" xfId="37051" xr:uid="{00000000-0005-0000-0000-0000BAA70000}"/>
    <cellStyle name="Normal 10 2 2 6 2 2" xfId="37052" xr:uid="{00000000-0005-0000-0000-0000BBA70000}"/>
    <cellStyle name="Normal 10 2 2 6 2 2 2" xfId="37053" xr:uid="{00000000-0005-0000-0000-0000BCA70000}"/>
    <cellStyle name="Normal 10 2 2 6 2 2 3" xfId="37054" xr:uid="{00000000-0005-0000-0000-0000BDA70000}"/>
    <cellStyle name="Normal 10 2 2 6 2 3" xfId="37055" xr:uid="{00000000-0005-0000-0000-0000BEA70000}"/>
    <cellStyle name="Normal 10 2 2 6 2 4" xfId="37056" xr:uid="{00000000-0005-0000-0000-0000BFA70000}"/>
    <cellStyle name="Normal 10 2 2 6 3" xfId="37057" xr:uid="{00000000-0005-0000-0000-0000C0A70000}"/>
    <cellStyle name="Normal 10 2 2 6 3 2" xfId="37058" xr:uid="{00000000-0005-0000-0000-0000C1A70000}"/>
    <cellStyle name="Normal 10 2 2 6 3 2 2" xfId="37059" xr:uid="{00000000-0005-0000-0000-0000C2A70000}"/>
    <cellStyle name="Normal 10 2 2 6 3 2 3" xfId="37060" xr:uid="{00000000-0005-0000-0000-0000C3A70000}"/>
    <cellStyle name="Normal 10 2 2 6 3 3" xfId="37061" xr:uid="{00000000-0005-0000-0000-0000C4A70000}"/>
    <cellStyle name="Normal 10 2 2 6 3 4" xfId="37062" xr:uid="{00000000-0005-0000-0000-0000C5A70000}"/>
    <cellStyle name="Normal 10 2 2 6 4" xfId="37063" xr:uid="{00000000-0005-0000-0000-0000C6A70000}"/>
    <cellStyle name="Normal 10 2 2 6 4 2" xfId="37064" xr:uid="{00000000-0005-0000-0000-0000C7A70000}"/>
    <cellStyle name="Normal 10 2 2 6 4 3" xfId="37065" xr:uid="{00000000-0005-0000-0000-0000C8A70000}"/>
    <cellStyle name="Normal 10 2 2 6 5" xfId="37066" xr:uid="{00000000-0005-0000-0000-0000C9A70000}"/>
    <cellStyle name="Normal 10 2 2 6 5 2" xfId="37067" xr:uid="{00000000-0005-0000-0000-0000CAA70000}"/>
    <cellStyle name="Normal 10 2 2 6 6" xfId="37068" xr:uid="{00000000-0005-0000-0000-0000CBA70000}"/>
    <cellStyle name="Normal 10 2 2 6 6 2" xfId="37069" xr:uid="{00000000-0005-0000-0000-0000CCA70000}"/>
    <cellStyle name="Normal 10 2 2 6 7" xfId="37070" xr:uid="{00000000-0005-0000-0000-0000CDA70000}"/>
    <cellStyle name="Normal 10 2 2 7" xfId="37071" xr:uid="{00000000-0005-0000-0000-0000CEA70000}"/>
    <cellStyle name="Normal 10 2 2 7 2" xfId="37072" xr:uid="{00000000-0005-0000-0000-0000CFA70000}"/>
    <cellStyle name="Normal 10 2 2 7 2 2" xfId="37073" xr:uid="{00000000-0005-0000-0000-0000D0A70000}"/>
    <cellStyle name="Normal 10 2 2 7 2 3" xfId="37074" xr:uid="{00000000-0005-0000-0000-0000D1A70000}"/>
    <cellStyle name="Normal 10 2 2 7 3" xfId="37075" xr:uid="{00000000-0005-0000-0000-0000D2A70000}"/>
    <cellStyle name="Normal 10 2 2 7 3 2" xfId="37076" xr:uid="{00000000-0005-0000-0000-0000D3A70000}"/>
    <cellStyle name="Normal 10 2 2 7 4" xfId="37077" xr:uid="{00000000-0005-0000-0000-0000D4A70000}"/>
    <cellStyle name="Normal 10 2 2 7 4 2" xfId="37078" xr:uid="{00000000-0005-0000-0000-0000D5A70000}"/>
    <cellStyle name="Normal 10 2 2 7 5" xfId="37079" xr:uid="{00000000-0005-0000-0000-0000D6A70000}"/>
    <cellStyle name="Normal 10 2 2 8" xfId="37080" xr:uid="{00000000-0005-0000-0000-0000D7A70000}"/>
    <cellStyle name="Normal 10 2 2 8 2" xfId="37081" xr:uid="{00000000-0005-0000-0000-0000D8A70000}"/>
    <cellStyle name="Normal 10 2 2 8 2 2" xfId="37082" xr:uid="{00000000-0005-0000-0000-0000D9A70000}"/>
    <cellStyle name="Normal 10 2 2 8 2 3" xfId="37083" xr:uid="{00000000-0005-0000-0000-0000DAA70000}"/>
    <cellStyle name="Normal 10 2 2 8 3" xfId="37084" xr:uid="{00000000-0005-0000-0000-0000DBA70000}"/>
    <cellStyle name="Normal 10 2 2 8 4" xfId="37085" xr:uid="{00000000-0005-0000-0000-0000DCA70000}"/>
    <cellStyle name="Normal 10 2 2 9" xfId="37086" xr:uid="{00000000-0005-0000-0000-0000DDA70000}"/>
    <cellStyle name="Normal 10 2 2 9 2" xfId="37087" xr:uid="{00000000-0005-0000-0000-0000DEA70000}"/>
    <cellStyle name="Normal 10 2 2 9 3" xfId="37088" xr:uid="{00000000-0005-0000-0000-0000DFA70000}"/>
    <cellStyle name="Normal 10 2 20" xfId="55556" xr:uid="{00000000-0005-0000-0000-0000E0A70000}"/>
    <cellStyle name="Normal 10 2 21" xfId="56934" xr:uid="{00000000-0005-0000-0000-0000E1A70000}"/>
    <cellStyle name="Normal 10 2 3" xfId="936" xr:uid="{00000000-0005-0000-0000-0000E2A70000}"/>
    <cellStyle name="Normal 10 2 3 10" xfId="37090" xr:uid="{00000000-0005-0000-0000-0000E3A70000}"/>
    <cellStyle name="Normal 10 2 3 11" xfId="37089" xr:uid="{00000000-0005-0000-0000-0000E4A70000}"/>
    <cellStyle name="Normal 10 2 3 12" xfId="53530" xr:uid="{00000000-0005-0000-0000-0000E5A70000}"/>
    <cellStyle name="Normal 10 2 3 13" xfId="54769" xr:uid="{00000000-0005-0000-0000-0000E6A70000}"/>
    <cellStyle name="Normal 10 2 3 14" xfId="56295" xr:uid="{00000000-0005-0000-0000-0000E7A70000}"/>
    <cellStyle name="Normal 10 2 3 15" xfId="57673" xr:uid="{00000000-0005-0000-0000-0000E8A70000}"/>
    <cellStyle name="Normal 10 2 3 2" xfId="37091" xr:uid="{00000000-0005-0000-0000-0000E9A70000}"/>
    <cellStyle name="Normal 10 2 3 2 2" xfId="37092" xr:uid="{00000000-0005-0000-0000-0000EAA70000}"/>
    <cellStyle name="Normal 10 2 3 2 2 2" xfId="37093" xr:uid="{00000000-0005-0000-0000-0000EBA70000}"/>
    <cellStyle name="Normal 10 2 3 2 2 2 2" xfId="37094" xr:uid="{00000000-0005-0000-0000-0000ECA70000}"/>
    <cellStyle name="Normal 10 2 3 2 2 2 2 2" xfId="37095" xr:uid="{00000000-0005-0000-0000-0000EDA70000}"/>
    <cellStyle name="Normal 10 2 3 2 2 2 2 3" xfId="37096" xr:uid="{00000000-0005-0000-0000-0000EEA70000}"/>
    <cellStyle name="Normal 10 2 3 2 2 2 3" xfId="37097" xr:uid="{00000000-0005-0000-0000-0000EFA70000}"/>
    <cellStyle name="Normal 10 2 3 2 2 2 4" xfId="37098" xr:uid="{00000000-0005-0000-0000-0000F0A70000}"/>
    <cellStyle name="Normal 10 2 3 2 2 3" xfId="37099" xr:uid="{00000000-0005-0000-0000-0000F1A70000}"/>
    <cellStyle name="Normal 10 2 3 2 2 3 2" xfId="37100" xr:uid="{00000000-0005-0000-0000-0000F2A70000}"/>
    <cellStyle name="Normal 10 2 3 2 2 3 2 2" xfId="37101" xr:uid="{00000000-0005-0000-0000-0000F3A70000}"/>
    <cellStyle name="Normal 10 2 3 2 2 3 2 3" xfId="37102" xr:uid="{00000000-0005-0000-0000-0000F4A70000}"/>
    <cellStyle name="Normal 10 2 3 2 2 3 3" xfId="37103" xr:uid="{00000000-0005-0000-0000-0000F5A70000}"/>
    <cellStyle name="Normal 10 2 3 2 2 3 4" xfId="37104" xr:uid="{00000000-0005-0000-0000-0000F6A70000}"/>
    <cellStyle name="Normal 10 2 3 2 2 4" xfId="37105" xr:uid="{00000000-0005-0000-0000-0000F7A70000}"/>
    <cellStyle name="Normal 10 2 3 2 2 4 2" xfId="37106" xr:uid="{00000000-0005-0000-0000-0000F8A70000}"/>
    <cellStyle name="Normal 10 2 3 2 2 4 3" xfId="37107" xr:uid="{00000000-0005-0000-0000-0000F9A70000}"/>
    <cellStyle name="Normal 10 2 3 2 2 5" xfId="37108" xr:uid="{00000000-0005-0000-0000-0000FAA70000}"/>
    <cellStyle name="Normal 10 2 3 2 2 5 2" xfId="37109" xr:uid="{00000000-0005-0000-0000-0000FBA70000}"/>
    <cellStyle name="Normal 10 2 3 2 2 6" xfId="37110" xr:uid="{00000000-0005-0000-0000-0000FCA70000}"/>
    <cellStyle name="Normal 10 2 3 2 2 6 2" xfId="37111" xr:uid="{00000000-0005-0000-0000-0000FDA70000}"/>
    <cellStyle name="Normal 10 2 3 2 2 7" xfId="37112" xr:uid="{00000000-0005-0000-0000-0000FEA70000}"/>
    <cellStyle name="Normal 10 2 3 2 3" xfId="37113" xr:uid="{00000000-0005-0000-0000-0000FFA70000}"/>
    <cellStyle name="Normal 10 2 3 2 3 2" xfId="37114" xr:uid="{00000000-0005-0000-0000-000000A80000}"/>
    <cellStyle name="Normal 10 2 3 2 3 2 2" xfId="37115" xr:uid="{00000000-0005-0000-0000-000001A80000}"/>
    <cellStyle name="Normal 10 2 3 2 3 2 3" xfId="37116" xr:uid="{00000000-0005-0000-0000-000002A80000}"/>
    <cellStyle name="Normal 10 2 3 2 3 3" xfId="37117" xr:uid="{00000000-0005-0000-0000-000003A80000}"/>
    <cellStyle name="Normal 10 2 3 2 3 3 2" xfId="37118" xr:uid="{00000000-0005-0000-0000-000004A80000}"/>
    <cellStyle name="Normal 10 2 3 2 3 4" xfId="37119" xr:uid="{00000000-0005-0000-0000-000005A80000}"/>
    <cellStyle name="Normal 10 2 3 2 3 4 2" xfId="37120" xr:uid="{00000000-0005-0000-0000-000006A80000}"/>
    <cellStyle name="Normal 10 2 3 2 3 5" xfId="37121" xr:uid="{00000000-0005-0000-0000-000007A80000}"/>
    <cellStyle name="Normal 10 2 3 2 4" xfId="37122" xr:uid="{00000000-0005-0000-0000-000008A80000}"/>
    <cellStyle name="Normal 10 2 3 2 4 2" xfId="37123" xr:uid="{00000000-0005-0000-0000-000009A80000}"/>
    <cellStyle name="Normal 10 2 3 2 4 2 2" xfId="37124" xr:uid="{00000000-0005-0000-0000-00000AA80000}"/>
    <cellStyle name="Normal 10 2 3 2 4 2 3" xfId="37125" xr:uid="{00000000-0005-0000-0000-00000BA80000}"/>
    <cellStyle name="Normal 10 2 3 2 4 3" xfId="37126" xr:uid="{00000000-0005-0000-0000-00000CA80000}"/>
    <cellStyle name="Normal 10 2 3 2 4 4" xfId="37127" xr:uid="{00000000-0005-0000-0000-00000DA80000}"/>
    <cellStyle name="Normal 10 2 3 2 5" xfId="37128" xr:uid="{00000000-0005-0000-0000-00000EA80000}"/>
    <cellStyle name="Normal 10 2 3 2 5 2" xfId="37129" xr:uid="{00000000-0005-0000-0000-00000FA80000}"/>
    <cellStyle name="Normal 10 2 3 2 5 3" xfId="37130" xr:uid="{00000000-0005-0000-0000-000010A80000}"/>
    <cellStyle name="Normal 10 2 3 2 6" xfId="37131" xr:uid="{00000000-0005-0000-0000-000011A80000}"/>
    <cellStyle name="Normal 10 2 3 2 6 2" xfId="37132" xr:uid="{00000000-0005-0000-0000-000012A80000}"/>
    <cellStyle name="Normal 10 2 3 2 7" xfId="37133" xr:uid="{00000000-0005-0000-0000-000013A80000}"/>
    <cellStyle name="Normal 10 2 3 2 7 2" xfId="37134" xr:uid="{00000000-0005-0000-0000-000014A80000}"/>
    <cellStyle name="Normal 10 2 3 2 8" xfId="37135" xr:uid="{00000000-0005-0000-0000-000015A80000}"/>
    <cellStyle name="Normal 10 2 3 3" xfId="37136" xr:uid="{00000000-0005-0000-0000-000016A80000}"/>
    <cellStyle name="Normal 10 2 3 3 2" xfId="37137" xr:uid="{00000000-0005-0000-0000-000017A80000}"/>
    <cellStyle name="Normal 10 2 3 3 2 2" xfId="37138" xr:uid="{00000000-0005-0000-0000-000018A80000}"/>
    <cellStyle name="Normal 10 2 3 3 2 2 2" xfId="37139" xr:uid="{00000000-0005-0000-0000-000019A80000}"/>
    <cellStyle name="Normal 10 2 3 3 2 2 2 2" xfId="37140" xr:uid="{00000000-0005-0000-0000-00001AA80000}"/>
    <cellStyle name="Normal 10 2 3 3 2 2 2 3" xfId="37141" xr:uid="{00000000-0005-0000-0000-00001BA80000}"/>
    <cellStyle name="Normal 10 2 3 3 2 2 3" xfId="37142" xr:uid="{00000000-0005-0000-0000-00001CA80000}"/>
    <cellStyle name="Normal 10 2 3 3 2 2 4" xfId="37143" xr:uid="{00000000-0005-0000-0000-00001DA80000}"/>
    <cellStyle name="Normal 10 2 3 3 2 3" xfId="37144" xr:uid="{00000000-0005-0000-0000-00001EA80000}"/>
    <cellStyle name="Normal 10 2 3 3 2 3 2" xfId="37145" xr:uid="{00000000-0005-0000-0000-00001FA80000}"/>
    <cellStyle name="Normal 10 2 3 3 2 3 2 2" xfId="37146" xr:uid="{00000000-0005-0000-0000-000020A80000}"/>
    <cellStyle name="Normal 10 2 3 3 2 3 2 3" xfId="37147" xr:uid="{00000000-0005-0000-0000-000021A80000}"/>
    <cellStyle name="Normal 10 2 3 3 2 3 3" xfId="37148" xr:uid="{00000000-0005-0000-0000-000022A80000}"/>
    <cellStyle name="Normal 10 2 3 3 2 3 4" xfId="37149" xr:uid="{00000000-0005-0000-0000-000023A80000}"/>
    <cellStyle name="Normal 10 2 3 3 2 4" xfId="37150" xr:uid="{00000000-0005-0000-0000-000024A80000}"/>
    <cellStyle name="Normal 10 2 3 3 2 4 2" xfId="37151" xr:uid="{00000000-0005-0000-0000-000025A80000}"/>
    <cellStyle name="Normal 10 2 3 3 2 4 3" xfId="37152" xr:uid="{00000000-0005-0000-0000-000026A80000}"/>
    <cellStyle name="Normal 10 2 3 3 2 5" xfId="37153" xr:uid="{00000000-0005-0000-0000-000027A80000}"/>
    <cellStyle name="Normal 10 2 3 3 2 5 2" xfId="37154" xr:uid="{00000000-0005-0000-0000-000028A80000}"/>
    <cellStyle name="Normal 10 2 3 3 2 6" xfId="37155" xr:uid="{00000000-0005-0000-0000-000029A80000}"/>
    <cellStyle name="Normal 10 2 3 3 2 6 2" xfId="37156" xr:uid="{00000000-0005-0000-0000-00002AA80000}"/>
    <cellStyle name="Normal 10 2 3 3 2 7" xfId="37157" xr:uid="{00000000-0005-0000-0000-00002BA80000}"/>
    <cellStyle name="Normal 10 2 3 3 3" xfId="37158" xr:uid="{00000000-0005-0000-0000-00002CA80000}"/>
    <cellStyle name="Normal 10 2 3 3 3 2" xfId="37159" xr:uid="{00000000-0005-0000-0000-00002DA80000}"/>
    <cellStyle name="Normal 10 2 3 3 3 2 2" xfId="37160" xr:uid="{00000000-0005-0000-0000-00002EA80000}"/>
    <cellStyle name="Normal 10 2 3 3 3 2 3" xfId="37161" xr:uid="{00000000-0005-0000-0000-00002FA80000}"/>
    <cellStyle name="Normal 10 2 3 3 3 3" xfId="37162" xr:uid="{00000000-0005-0000-0000-000030A80000}"/>
    <cellStyle name="Normal 10 2 3 3 3 3 2" xfId="37163" xr:uid="{00000000-0005-0000-0000-000031A80000}"/>
    <cellStyle name="Normal 10 2 3 3 3 4" xfId="37164" xr:uid="{00000000-0005-0000-0000-000032A80000}"/>
    <cellStyle name="Normal 10 2 3 3 3 4 2" xfId="37165" xr:uid="{00000000-0005-0000-0000-000033A80000}"/>
    <cellStyle name="Normal 10 2 3 3 3 5" xfId="37166" xr:uid="{00000000-0005-0000-0000-000034A80000}"/>
    <cellStyle name="Normal 10 2 3 3 4" xfId="37167" xr:uid="{00000000-0005-0000-0000-000035A80000}"/>
    <cellStyle name="Normal 10 2 3 3 4 2" xfId="37168" xr:uid="{00000000-0005-0000-0000-000036A80000}"/>
    <cellStyle name="Normal 10 2 3 3 4 2 2" xfId="37169" xr:uid="{00000000-0005-0000-0000-000037A80000}"/>
    <cellStyle name="Normal 10 2 3 3 4 2 3" xfId="37170" xr:uid="{00000000-0005-0000-0000-000038A80000}"/>
    <cellStyle name="Normal 10 2 3 3 4 3" xfId="37171" xr:uid="{00000000-0005-0000-0000-000039A80000}"/>
    <cellStyle name="Normal 10 2 3 3 4 4" xfId="37172" xr:uid="{00000000-0005-0000-0000-00003AA80000}"/>
    <cellStyle name="Normal 10 2 3 3 5" xfId="37173" xr:uid="{00000000-0005-0000-0000-00003BA80000}"/>
    <cellStyle name="Normal 10 2 3 3 5 2" xfId="37174" xr:uid="{00000000-0005-0000-0000-00003CA80000}"/>
    <cellStyle name="Normal 10 2 3 3 5 3" xfId="37175" xr:uid="{00000000-0005-0000-0000-00003DA80000}"/>
    <cellStyle name="Normal 10 2 3 3 6" xfId="37176" xr:uid="{00000000-0005-0000-0000-00003EA80000}"/>
    <cellStyle name="Normal 10 2 3 3 6 2" xfId="37177" xr:uid="{00000000-0005-0000-0000-00003FA80000}"/>
    <cellStyle name="Normal 10 2 3 3 7" xfId="37178" xr:uid="{00000000-0005-0000-0000-000040A80000}"/>
    <cellStyle name="Normal 10 2 3 3 7 2" xfId="37179" xr:uid="{00000000-0005-0000-0000-000041A80000}"/>
    <cellStyle name="Normal 10 2 3 3 8" xfId="37180" xr:uid="{00000000-0005-0000-0000-000042A80000}"/>
    <cellStyle name="Normal 10 2 3 4" xfId="37181" xr:uid="{00000000-0005-0000-0000-000043A80000}"/>
    <cellStyle name="Normal 10 2 3 4 2" xfId="37182" xr:uid="{00000000-0005-0000-0000-000044A80000}"/>
    <cellStyle name="Normal 10 2 3 4 2 2" xfId="37183" xr:uid="{00000000-0005-0000-0000-000045A80000}"/>
    <cellStyle name="Normal 10 2 3 4 2 2 2" xfId="37184" xr:uid="{00000000-0005-0000-0000-000046A80000}"/>
    <cellStyle name="Normal 10 2 3 4 2 2 3" xfId="37185" xr:uid="{00000000-0005-0000-0000-000047A80000}"/>
    <cellStyle name="Normal 10 2 3 4 2 3" xfId="37186" xr:uid="{00000000-0005-0000-0000-000048A80000}"/>
    <cellStyle name="Normal 10 2 3 4 2 4" xfId="37187" xr:uid="{00000000-0005-0000-0000-000049A80000}"/>
    <cellStyle name="Normal 10 2 3 4 3" xfId="37188" xr:uid="{00000000-0005-0000-0000-00004AA80000}"/>
    <cellStyle name="Normal 10 2 3 4 3 2" xfId="37189" xr:uid="{00000000-0005-0000-0000-00004BA80000}"/>
    <cellStyle name="Normal 10 2 3 4 3 2 2" xfId="37190" xr:uid="{00000000-0005-0000-0000-00004CA80000}"/>
    <cellStyle name="Normal 10 2 3 4 3 2 3" xfId="37191" xr:uid="{00000000-0005-0000-0000-00004DA80000}"/>
    <cellStyle name="Normal 10 2 3 4 3 3" xfId="37192" xr:uid="{00000000-0005-0000-0000-00004EA80000}"/>
    <cellStyle name="Normal 10 2 3 4 3 4" xfId="37193" xr:uid="{00000000-0005-0000-0000-00004FA80000}"/>
    <cellStyle name="Normal 10 2 3 4 4" xfId="37194" xr:uid="{00000000-0005-0000-0000-000050A80000}"/>
    <cellStyle name="Normal 10 2 3 4 4 2" xfId="37195" xr:uid="{00000000-0005-0000-0000-000051A80000}"/>
    <cellStyle name="Normal 10 2 3 4 4 3" xfId="37196" xr:uid="{00000000-0005-0000-0000-000052A80000}"/>
    <cellStyle name="Normal 10 2 3 4 5" xfId="37197" xr:uid="{00000000-0005-0000-0000-000053A80000}"/>
    <cellStyle name="Normal 10 2 3 4 5 2" xfId="37198" xr:uid="{00000000-0005-0000-0000-000054A80000}"/>
    <cellStyle name="Normal 10 2 3 4 6" xfId="37199" xr:uid="{00000000-0005-0000-0000-000055A80000}"/>
    <cellStyle name="Normal 10 2 3 4 6 2" xfId="37200" xr:uid="{00000000-0005-0000-0000-000056A80000}"/>
    <cellStyle name="Normal 10 2 3 4 7" xfId="37201" xr:uid="{00000000-0005-0000-0000-000057A80000}"/>
    <cellStyle name="Normal 10 2 3 5" xfId="37202" xr:uid="{00000000-0005-0000-0000-000058A80000}"/>
    <cellStyle name="Normal 10 2 3 5 2" xfId="37203" xr:uid="{00000000-0005-0000-0000-000059A80000}"/>
    <cellStyle name="Normal 10 2 3 5 2 2" xfId="37204" xr:uid="{00000000-0005-0000-0000-00005AA80000}"/>
    <cellStyle name="Normal 10 2 3 5 2 3" xfId="37205" xr:uid="{00000000-0005-0000-0000-00005BA80000}"/>
    <cellStyle name="Normal 10 2 3 5 3" xfId="37206" xr:uid="{00000000-0005-0000-0000-00005CA80000}"/>
    <cellStyle name="Normal 10 2 3 5 3 2" xfId="37207" xr:uid="{00000000-0005-0000-0000-00005DA80000}"/>
    <cellStyle name="Normal 10 2 3 5 4" xfId="37208" xr:uid="{00000000-0005-0000-0000-00005EA80000}"/>
    <cellStyle name="Normal 10 2 3 5 4 2" xfId="37209" xr:uid="{00000000-0005-0000-0000-00005FA80000}"/>
    <cellStyle name="Normal 10 2 3 5 5" xfId="37210" xr:uid="{00000000-0005-0000-0000-000060A80000}"/>
    <cellStyle name="Normal 10 2 3 6" xfId="37211" xr:uid="{00000000-0005-0000-0000-000061A80000}"/>
    <cellStyle name="Normal 10 2 3 6 2" xfId="37212" xr:uid="{00000000-0005-0000-0000-000062A80000}"/>
    <cellStyle name="Normal 10 2 3 6 2 2" xfId="37213" xr:uid="{00000000-0005-0000-0000-000063A80000}"/>
    <cellStyle name="Normal 10 2 3 6 2 3" xfId="37214" xr:uid="{00000000-0005-0000-0000-000064A80000}"/>
    <cellStyle name="Normal 10 2 3 6 3" xfId="37215" xr:uid="{00000000-0005-0000-0000-000065A80000}"/>
    <cellStyle name="Normal 10 2 3 6 4" xfId="37216" xr:uid="{00000000-0005-0000-0000-000066A80000}"/>
    <cellStyle name="Normal 10 2 3 7" xfId="37217" xr:uid="{00000000-0005-0000-0000-000067A80000}"/>
    <cellStyle name="Normal 10 2 3 7 2" xfId="37218" xr:uid="{00000000-0005-0000-0000-000068A80000}"/>
    <cellStyle name="Normal 10 2 3 7 3" xfId="37219" xr:uid="{00000000-0005-0000-0000-000069A80000}"/>
    <cellStyle name="Normal 10 2 3 8" xfId="37220" xr:uid="{00000000-0005-0000-0000-00006AA80000}"/>
    <cellStyle name="Normal 10 2 3 8 2" xfId="37221" xr:uid="{00000000-0005-0000-0000-00006BA80000}"/>
    <cellStyle name="Normal 10 2 3 9" xfId="37222" xr:uid="{00000000-0005-0000-0000-00006CA80000}"/>
    <cellStyle name="Normal 10 2 3 9 2" xfId="37223" xr:uid="{00000000-0005-0000-0000-00006DA80000}"/>
    <cellStyle name="Normal 10 2 4" xfId="690" xr:uid="{00000000-0005-0000-0000-00006EA80000}"/>
    <cellStyle name="Normal 10 2 4 10" xfId="37225" xr:uid="{00000000-0005-0000-0000-00006FA80000}"/>
    <cellStyle name="Normal 10 2 4 11" xfId="37224" xr:uid="{00000000-0005-0000-0000-000070A80000}"/>
    <cellStyle name="Normal 10 2 4 12" xfId="53016" xr:uid="{00000000-0005-0000-0000-000071A80000}"/>
    <cellStyle name="Normal 10 2 4 13" xfId="54427" xr:uid="{00000000-0005-0000-0000-000072A80000}"/>
    <cellStyle name="Normal 10 2 4 14" xfId="55953" xr:uid="{00000000-0005-0000-0000-000073A80000}"/>
    <cellStyle name="Normal 10 2 4 15" xfId="57331" xr:uid="{00000000-0005-0000-0000-000074A80000}"/>
    <cellStyle name="Normal 10 2 4 2" xfId="37226" xr:uid="{00000000-0005-0000-0000-000075A80000}"/>
    <cellStyle name="Normal 10 2 4 2 2" xfId="37227" xr:uid="{00000000-0005-0000-0000-000076A80000}"/>
    <cellStyle name="Normal 10 2 4 2 2 2" xfId="37228" xr:uid="{00000000-0005-0000-0000-000077A80000}"/>
    <cellStyle name="Normal 10 2 4 2 2 2 2" xfId="37229" xr:uid="{00000000-0005-0000-0000-000078A80000}"/>
    <cellStyle name="Normal 10 2 4 2 2 2 2 2" xfId="37230" xr:uid="{00000000-0005-0000-0000-000079A80000}"/>
    <cellStyle name="Normal 10 2 4 2 2 2 2 3" xfId="37231" xr:uid="{00000000-0005-0000-0000-00007AA80000}"/>
    <cellStyle name="Normal 10 2 4 2 2 2 3" xfId="37232" xr:uid="{00000000-0005-0000-0000-00007BA80000}"/>
    <cellStyle name="Normal 10 2 4 2 2 2 4" xfId="37233" xr:uid="{00000000-0005-0000-0000-00007CA80000}"/>
    <cellStyle name="Normal 10 2 4 2 2 3" xfId="37234" xr:uid="{00000000-0005-0000-0000-00007DA80000}"/>
    <cellStyle name="Normal 10 2 4 2 2 3 2" xfId="37235" xr:uid="{00000000-0005-0000-0000-00007EA80000}"/>
    <cellStyle name="Normal 10 2 4 2 2 3 2 2" xfId="37236" xr:uid="{00000000-0005-0000-0000-00007FA80000}"/>
    <cellStyle name="Normal 10 2 4 2 2 3 2 3" xfId="37237" xr:uid="{00000000-0005-0000-0000-000080A80000}"/>
    <cellStyle name="Normal 10 2 4 2 2 3 3" xfId="37238" xr:uid="{00000000-0005-0000-0000-000081A80000}"/>
    <cellStyle name="Normal 10 2 4 2 2 3 4" xfId="37239" xr:uid="{00000000-0005-0000-0000-000082A80000}"/>
    <cellStyle name="Normal 10 2 4 2 2 4" xfId="37240" xr:uid="{00000000-0005-0000-0000-000083A80000}"/>
    <cellStyle name="Normal 10 2 4 2 2 4 2" xfId="37241" xr:uid="{00000000-0005-0000-0000-000084A80000}"/>
    <cellStyle name="Normal 10 2 4 2 2 4 3" xfId="37242" xr:uid="{00000000-0005-0000-0000-000085A80000}"/>
    <cellStyle name="Normal 10 2 4 2 2 5" xfId="37243" xr:uid="{00000000-0005-0000-0000-000086A80000}"/>
    <cellStyle name="Normal 10 2 4 2 2 5 2" xfId="37244" xr:uid="{00000000-0005-0000-0000-000087A80000}"/>
    <cellStyle name="Normal 10 2 4 2 2 6" xfId="37245" xr:uid="{00000000-0005-0000-0000-000088A80000}"/>
    <cellStyle name="Normal 10 2 4 2 2 6 2" xfId="37246" xr:uid="{00000000-0005-0000-0000-000089A80000}"/>
    <cellStyle name="Normal 10 2 4 2 2 7" xfId="37247" xr:uid="{00000000-0005-0000-0000-00008AA80000}"/>
    <cellStyle name="Normal 10 2 4 2 3" xfId="37248" xr:uid="{00000000-0005-0000-0000-00008BA80000}"/>
    <cellStyle name="Normal 10 2 4 2 3 2" xfId="37249" xr:uid="{00000000-0005-0000-0000-00008CA80000}"/>
    <cellStyle name="Normal 10 2 4 2 3 2 2" xfId="37250" xr:uid="{00000000-0005-0000-0000-00008DA80000}"/>
    <cellStyle name="Normal 10 2 4 2 3 2 3" xfId="37251" xr:uid="{00000000-0005-0000-0000-00008EA80000}"/>
    <cellStyle name="Normal 10 2 4 2 3 3" xfId="37252" xr:uid="{00000000-0005-0000-0000-00008FA80000}"/>
    <cellStyle name="Normal 10 2 4 2 3 3 2" xfId="37253" xr:uid="{00000000-0005-0000-0000-000090A80000}"/>
    <cellStyle name="Normal 10 2 4 2 3 4" xfId="37254" xr:uid="{00000000-0005-0000-0000-000091A80000}"/>
    <cellStyle name="Normal 10 2 4 2 3 4 2" xfId="37255" xr:uid="{00000000-0005-0000-0000-000092A80000}"/>
    <cellStyle name="Normal 10 2 4 2 3 5" xfId="37256" xr:uid="{00000000-0005-0000-0000-000093A80000}"/>
    <cellStyle name="Normal 10 2 4 2 4" xfId="37257" xr:uid="{00000000-0005-0000-0000-000094A80000}"/>
    <cellStyle name="Normal 10 2 4 2 4 2" xfId="37258" xr:uid="{00000000-0005-0000-0000-000095A80000}"/>
    <cellStyle name="Normal 10 2 4 2 4 2 2" xfId="37259" xr:uid="{00000000-0005-0000-0000-000096A80000}"/>
    <cellStyle name="Normal 10 2 4 2 4 2 3" xfId="37260" xr:uid="{00000000-0005-0000-0000-000097A80000}"/>
    <cellStyle name="Normal 10 2 4 2 4 3" xfId="37261" xr:uid="{00000000-0005-0000-0000-000098A80000}"/>
    <cellStyle name="Normal 10 2 4 2 4 4" xfId="37262" xr:uid="{00000000-0005-0000-0000-000099A80000}"/>
    <cellStyle name="Normal 10 2 4 2 5" xfId="37263" xr:uid="{00000000-0005-0000-0000-00009AA80000}"/>
    <cellStyle name="Normal 10 2 4 2 5 2" xfId="37264" xr:uid="{00000000-0005-0000-0000-00009BA80000}"/>
    <cellStyle name="Normal 10 2 4 2 5 3" xfId="37265" xr:uid="{00000000-0005-0000-0000-00009CA80000}"/>
    <cellStyle name="Normal 10 2 4 2 6" xfId="37266" xr:uid="{00000000-0005-0000-0000-00009DA80000}"/>
    <cellStyle name="Normal 10 2 4 2 6 2" xfId="37267" xr:uid="{00000000-0005-0000-0000-00009EA80000}"/>
    <cellStyle name="Normal 10 2 4 2 7" xfId="37268" xr:uid="{00000000-0005-0000-0000-00009FA80000}"/>
    <cellStyle name="Normal 10 2 4 2 7 2" xfId="37269" xr:uid="{00000000-0005-0000-0000-0000A0A80000}"/>
    <cellStyle name="Normal 10 2 4 2 8" xfId="37270" xr:uid="{00000000-0005-0000-0000-0000A1A80000}"/>
    <cellStyle name="Normal 10 2 4 3" xfId="37271" xr:uid="{00000000-0005-0000-0000-0000A2A80000}"/>
    <cellStyle name="Normal 10 2 4 3 2" xfId="37272" xr:uid="{00000000-0005-0000-0000-0000A3A80000}"/>
    <cellStyle name="Normal 10 2 4 3 2 2" xfId="37273" xr:uid="{00000000-0005-0000-0000-0000A4A80000}"/>
    <cellStyle name="Normal 10 2 4 3 2 2 2" xfId="37274" xr:uid="{00000000-0005-0000-0000-0000A5A80000}"/>
    <cellStyle name="Normal 10 2 4 3 2 2 2 2" xfId="37275" xr:uid="{00000000-0005-0000-0000-0000A6A80000}"/>
    <cellStyle name="Normal 10 2 4 3 2 2 2 3" xfId="37276" xr:uid="{00000000-0005-0000-0000-0000A7A80000}"/>
    <cellStyle name="Normal 10 2 4 3 2 2 3" xfId="37277" xr:uid="{00000000-0005-0000-0000-0000A8A80000}"/>
    <cellStyle name="Normal 10 2 4 3 2 2 4" xfId="37278" xr:uid="{00000000-0005-0000-0000-0000A9A80000}"/>
    <cellStyle name="Normal 10 2 4 3 2 3" xfId="37279" xr:uid="{00000000-0005-0000-0000-0000AAA80000}"/>
    <cellStyle name="Normal 10 2 4 3 2 3 2" xfId="37280" xr:uid="{00000000-0005-0000-0000-0000ABA80000}"/>
    <cellStyle name="Normal 10 2 4 3 2 3 2 2" xfId="37281" xr:uid="{00000000-0005-0000-0000-0000ACA80000}"/>
    <cellStyle name="Normal 10 2 4 3 2 3 2 3" xfId="37282" xr:uid="{00000000-0005-0000-0000-0000ADA80000}"/>
    <cellStyle name="Normal 10 2 4 3 2 3 3" xfId="37283" xr:uid="{00000000-0005-0000-0000-0000AEA80000}"/>
    <cellStyle name="Normal 10 2 4 3 2 3 4" xfId="37284" xr:uid="{00000000-0005-0000-0000-0000AFA80000}"/>
    <cellStyle name="Normal 10 2 4 3 2 4" xfId="37285" xr:uid="{00000000-0005-0000-0000-0000B0A80000}"/>
    <cellStyle name="Normal 10 2 4 3 2 4 2" xfId="37286" xr:uid="{00000000-0005-0000-0000-0000B1A80000}"/>
    <cellStyle name="Normal 10 2 4 3 2 4 3" xfId="37287" xr:uid="{00000000-0005-0000-0000-0000B2A80000}"/>
    <cellStyle name="Normal 10 2 4 3 2 5" xfId="37288" xr:uid="{00000000-0005-0000-0000-0000B3A80000}"/>
    <cellStyle name="Normal 10 2 4 3 2 5 2" xfId="37289" xr:uid="{00000000-0005-0000-0000-0000B4A80000}"/>
    <cellStyle name="Normal 10 2 4 3 2 6" xfId="37290" xr:uid="{00000000-0005-0000-0000-0000B5A80000}"/>
    <cellStyle name="Normal 10 2 4 3 2 6 2" xfId="37291" xr:uid="{00000000-0005-0000-0000-0000B6A80000}"/>
    <cellStyle name="Normal 10 2 4 3 2 7" xfId="37292" xr:uid="{00000000-0005-0000-0000-0000B7A80000}"/>
    <cellStyle name="Normal 10 2 4 3 3" xfId="37293" xr:uid="{00000000-0005-0000-0000-0000B8A80000}"/>
    <cellStyle name="Normal 10 2 4 3 3 2" xfId="37294" xr:uid="{00000000-0005-0000-0000-0000B9A80000}"/>
    <cellStyle name="Normal 10 2 4 3 3 2 2" xfId="37295" xr:uid="{00000000-0005-0000-0000-0000BAA80000}"/>
    <cellStyle name="Normal 10 2 4 3 3 2 3" xfId="37296" xr:uid="{00000000-0005-0000-0000-0000BBA80000}"/>
    <cellStyle name="Normal 10 2 4 3 3 3" xfId="37297" xr:uid="{00000000-0005-0000-0000-0000BCA80000}"/>
    <cellStyle name="Normal 10 2 4 3 3 3 2" xfId="37298" xr:uid="{00000000-0005-0000-0000-0000BDA80000}"/>
    <cellStyle name="Normal 10 2 4 3 3 4" xfId="37299" xr:uid="{00000000-0005-0000-0000-0000BEA80000}"/>
    <cellStyle name="Normal 10 2 4 3 3 4 2" xfId="37300" xr:uid="{00000000-0005-0000-0000-0000BFA80000}"/>
    <cellStyle name="Normal 10 2 4 3 3 5" xfId="37301" xr:uid="{00000000-0005-0000-0000-0000C0A80000}"/>
    <cellStyle name="Normal 10 2 4 3 4" xfId="37302" xr:uid="{00000000-0005-0000-0000-0000C1A80000}"/>
    <cellStyle name="Normal 10 2 4 3 4 2" xfId="37303" xr:uid="{00000000-0005-0000-0000-0000C2A80000}"/>
    <cellStyle name="Normal 10 2 4 3 4 2 2" xfId="37304" xr:uid="{00000000-0005-0000-0000-0000C3A80000}"/>
    <cellStyle name="Normal 10 2 4 3 4 2 3" xfId="37305" xr:uid="{00000000-0005-0000-0000-0000C4A80000}"/>
    <cellStyle name="Normal 10 2 4 3 4 3" xfId="37306" xr:uid="{00000000-0005-0000-0000-0000C5A80000}"/>
    <cellStyle name="Normal 10 2 4 3 4 4" xfId="37307" xr:uid="{00000000-0005-0000-0000-0000C6A80000}"/>
    <cellStyle name="Normal 10 2 4 3 5" xfId="37308" xr:uid="{00000000-0005-0000-0000-0000C7A80000}"/>
    <cellStyle name="Normal 10 2 4 3 5 2" xfId="37309" xr:uid="{00000000-0005-0000-0000-0000C8A80000}"/>
    <cellStyle name="Normal 10 2 4 3 5 3" xfId="37310" xr:uid="{00000000-0005-0000-0000-0000C9A80000}"/>
    <cellStyle name="Normal 10 2 4 3 6" xfId="37311" xr:uid="{00000000-0005-0000-0000-0000CAA80000}"/>
    <cellStyle name="Normal 10 2 4 3 6 2" xfId="37312" xr:uid="{00000000-0005-0000-0000-0000CBA80000}"/>
    <cellStyle name="Normal 10 2 4 3 7" xfId="37313" xr:uid="{00000000-0005-0000-0000-0000CCA80000}"/>
    <cellStyle name="Normal 10 2 4 3 7 2" xfId="37314" xr:uid="{00000000-0005-0000-0000-0000CDA80000}"/>
    <cellStyle name="Normal 10 2 4 3 8" xfId="37315" xr:uid="{00000000-0005-0000-0000-0000CEA80000}"/>
    <cellStyle name="Normal 10 2 4 4" xfId="37316" xr:uid="{00000000-0005-0000-0000-0000CFA80000}"/>
    <cellStyle name="Normal 10 2 4 4 2" xfId="37317" xr:uid="{00000000-0005-0000-0000-0000D0A80000}"/>
    <cellStyle name="Normal 10 2 4 4 2 2" xfId="37318" xr:uid="{00000000-0005-0000-0000-0000D1A80000}"/>
    <cellStyle name="Normal 10 2 4 4 2 2 2" xfId="37319" xr:uid="{00000000-0005-0000-0000-0000D2A80000}"/>
    <cellStyle name="Normal 10 2 4 4 2 2 3" xfId="37320" xr:uid="{00000000-0005-0000-0000-0000D3A80000}"/>
    <cellStyle name="Normal 10 2 4 4 2 3" xfId="37321" xr:uid="{00000000-0005-0000-0000-0000D4A80000}"/>
    <cellStyle name="Normal 10 2 4 4 2 4" xfId="37322" xr:uid="{00000000-0005-0000-0000-0000D5A80000}"/>
    <cellStyle name="Normal 10 2 4 4 3" xfId="37323" xr:uid="{00000000-0005-0000-0000-0000D6A80000}"/>
    <cellStyle name="Normal 10 2 4 4 3 2" xfId="37324" xr:uid="{00000000-0005-0000-0000-0000D7A80000}"/>
    <cellStyle name="Normal 10 2 4 4 3 2 2" xfId="37325" xr:uid="{00000000-0005-0000-0000-0000D8A80000}"/>
    <cellStyle name="Normal 10 2 4 4 3 2 3" xfId="37326" xr:uid="{00000000-0005-0000-0000-0000D9A80000}"/>
    <cellStyle name="Normal 10 2 4 4 3 3" xfId="37327" xr:uid="{00000000-0005-0000-0000-0000DAA80000}"/>
    <cellStyle name="Normal 10 2 4 4 3 4" xfId="37328" xr:uid="{00000000-0005-0000-0000-0000DBA80000}"/>
    <cellStyle name="Normal 10 2 4 4 4" xfId="37329" xr:uid="{00000000-0005-0000-0000-0000DCA80000}"/>
    <cellStyle name="Normal 10 2 4 4 4 2" xfId="37330" xr:uid="{00000000-0005-0000-0000-0000DDA80000}"/>
    <cellStyle name="Normal 10 2 4 4 4 3" xfId="37331" xr:uid="{00000000-0005-0000-0000-0000DEA80000}"/>
    <cellStyle name="Normal 10 2 4 4 5" xfId="37332" xr:uid="{00000000-0005-0000-0000-0000DFA80000}"/>
    <cellStyle name="Normal 10 2 4 4 5 2" xfId="37333" xr:uid="{00000000-0005-0000-0000-0000E0A80000}"/>
    <cellStyle name="Normal 10 2 4 4 6" xfId="37334" xr:uid="{00000000-0005-0000-0000-0000E1A80000}"/>
    <cellStyle name="Normal 10 2 4 4 6 2" xfId="37335" xr:uid="{00000000-0005-0000-0000-0000E2A80000}"/>
    <cellStyle name="Normal 10 2 4 4 7" xfId="37336" xr:uid="{00000000-0005-0000-0000-0000E3A80000}"/>
    <cellStyle name="Normal 10 2 4 5" xfId="37337" xr:uid="{00000000-0005-0000-0000-0000E4A80000}"/>
    <cellStyle name="Normal 10 2 4 5 2" xfId="37338" xr:uid="{00000000-0005-0000-0000-0000E5A80000}"/>
    <cellStyle name="Normal 10 2 4 5 2 2" xfId="37339" xr:uid="{00000000-0005-0000-0000-0000E6A80000}"/>
    <cellStyle name="Normal 10 2 4 5 2 3" xfId="37340" xr:uid="{00000000-0005-0000-0000-0000E7A80000}"/>
    <cellStyle name="Normal 10 2 4 5 3" xfId="37341" xr:uid="{00000000-0005-0000-0000-0000E8A80000}"/>
    <cellStyle name="Normal 10 2 4 5 3 2" xfId="37342" xr:uid="{00000000-0005-0000-0000-0000E9A80000}"/>
    <cellStyle name="Normal 10 2 4 5 4" xfId="37343" xr:uid="{00000000-0005-0000-0000-0000EAA80000}"/>
    <cellStyle name="Normal 10 2 4 5 4 2" xfId="37344" xr:uid="{00000000-0005-0000-0000-0000EBA80000}"/>
    <cellStyle name="Normal 10 2 4 5 5" xfId="37345" xr:uid="{00000000-0005-0000-0000-0000ECA80000}"/>
    <cellStyle name="Normal 10 2 4 6" xfId="37346" xr:uid="{00000000-0005-0000-0000-0000EDA80000}"/>
    <cellStyle name="Normal 10 2 4 6 2" xfId="37347" xr:uid="{00000000-0005-0000-0000-0000EEA80000}"/>
    <cellStyle name="Normal 10 2 4 6 2 2" xfId="37348" xr:uid="{00000000-0005-0000-0000-0000EFA80000}"/>
    <cellStyle name="Normal 10 2 4 6 2 3" xfId="37349" xr:uid="{00000000-0005-0000-0000-0000F0A80000}"/>
    <cellStyle name="Normal 10 2 4 6 3" xfId="37350" xr:uid="{00000000-0005-0000-0000-0000F1A80000}"/>
    <cellStyle name="Normal 10 2 4 6 4" xfId="37351" xr:uid="{00000000-0005-0000-0000-0000F2A80000}"/>
    <cellStyle name="Normal 10 2 4 7" xfId="37352" xr:uid="{00000000-0005-0000-0000-0000F3A80000}"/>
    <cellStyle name="Normal 10 2 4 7 2" xfId="37353" xr:uid="{00000000-0005-0000-0000-0000F4A80000}"/>
    <cellStyle name="Normal 10 2 4 7 3" xfId="37354" xr:uid="{00000000-0005-0000-0000-0000F5A80000}"/>
    <cellStyle name="Normal 10 2 4 8" xfId="37355" xr:uid="{00000000-0005-0000-0000-0000F6A80000}"/>
    <cellStyle name="Normal 10 2 4 8 2" xfId="37356" xr:uid="{00000000-0005-0000-0000-0000F7A80000}"/>
    <cellStyle name="Normal 10 2 4 9" xfId="37357" xr:uid="{00000000-0005-0000-0000-0000F8A80000}"/>
    <cellStyle name="Normal 10 2 4 9 2" xfId="37358" xr:uid="{00000000-0005-0000-0000-0000F9A80000}"/>
    <cellStyle name="Normal 10 2 5" xfId="37359" xr:uid="{00000000-0005-0000-0000-0000FAA80000}"/>
    <cellStyle name="Normal 10 2 5 10" xfId="54243" xr:uid="{00000000-0005-0000-0000-0000FBA80000}"/>
    <cellStyle name="Normal 10 2 5 11" xfId="55769" xr:uid="{00000000-0005-0000-0000-0000FCA80000}"/>
    <cellStyle name="Normal 10 2 5 12" xfId="57147" xr:uid="{00000000-0005-0000-0000-0000FDA80000}"/>
    <cellStyle name="Normal 10 2 5 2" xfId="37360" xr:uid="{00000000-0005-0000-0000-0000FEA80000}"/>
    <cellStyle name="Normal 10 2 5 2 2" xfId="37361" xr:uid="{00000000-0005-0000-0000-0000FFA80000}"/>
    <cellStyle name="Normal 10 2 5 2 2 2" xfId="37362" xr:uid="{00000000-0005-0000-0000-000000A90000}"/>
    <cellStyle name="Normal 10 2 5 2 2 2 2" xfId="37363" xr:uid="{00000000-0005-0000-0000-000001A90000}"/>
    <cellStyle name="Normal 10 2 5 2 2 2 3" xfId="37364" xr:uid="{00000000-0005-0000-0000-000002A90000}"/>
    <cellStyle name="Normal 10 2 5 2 2 3" xfId="37365" xr:uid="{00000000-0005-0000-0000-000003A90000}"/>
    <cellStyle name="Normal 10 2 5 2 2 4" xfId="37366" xr:uid="{00000000-0005-0000-0000-000004A90000}"/>
    <cellStyle name="Normal 10 2 5 2 3" xfId="37367" xr:uid="{00000000-0005-0000-0000-000005A90000}"/>
    <cellStyle name="Normal 10 2 5 2 3 2" xfId="37368" xr:uid="{00000000-0005-0000-0000-000006A90000}"/>
    <cellStyle name="Normal 10 2 5 2 3 2 2" xfId="37369" xr:uid="{00000000-0005-0000-0000-000007A90000}"/>
    <cellStyle name="Normal 10 2 5 2 3 2 3" xfId="37370" xr:uid="{00000000-0005-0000-0000-000008A90000}"/>
    <cellStyle name="Normal 10 2 5 2 3 3" xfId="37371" xr:uid="{00000000-0005-0000-0000-000009A90000}"/>
    <cellStyle name="Normal 10 2 5 2 3 4" xfId="37372" xr:uid="{00000000-0005-0000-0000-00000AA90000}"/>
    <cellStyle name="Normal 10 2 5 2 4" xfId="37373" xr:uid="{00000000-0005-0000-0000-00000BA90000}"/>
    <cellStyle name="Normal 10 2 5 2 4 2" xfId="37374" xr:uid="{00000000-0005-0000-0000-00000CA90000}"/>
    <cellStyle name="Normal 10 2 5 2 4 3" xfId="37375" xr:uid="{00000000-0005-0000-0000-00000DA90000}"/>
    <cellStyle name="Normal 10 2 5 2 5" xfId="37376" xr:uid="{00000000-0005-0000-0000-00000EA90000}"/>
    <cellStyle name="Normal 10 2 5 2 5 2" xfId="37377" xr:uid="{00000000-0005-0000-0000-00000FA90000}"/>
    <cellStyle name="Normal 10 2 5 2 6" xfId="37378" xr:uid="{00000000-0005-0000-0000-000010A90000}"/>
    <cellStyle name="Normal 10 2 5 2 6 2" xfId="37379" xr:uid="{00000000-0005-0000-0000-000011A90000}"/>
    <cellStyle name="Normal 10 2 5 2 7" xfId="37380" xr:uid="{00000000-0005-0000-0000-000012A90000}"/>
    <cellStyle name="Normal 10 2 5 3" xfId="37381" xr:uid="{00000000-0005-0000-0000-000013A90000}"/>
    <cellStyle name="Normal 10 2 5 3 2" xfId="37382" xr:uid="{00000000-0005-0000-0000-000014A90000}"/>
    <cellStyle name="Normal 10 2 5 3 2 2" xfId="37383" xr:uid="{00000000-0005-0000-0000-000015A90000}"/>
    <cellStyle name="Normal 10 2 5 3 2 3" xfId="37384" xr:uid="{00000000-0005-0000-0000-000016A90000}"/>
    <cellStyle name="Normal 10 2 5 3 3" xfId="37385" xr:uid="{00000000-0005-0000-0000-000017A90000}"/>
    <cellStyle name="Normal 10 2 5 3 3 2" xfId="37386" xr:uid="{00000000-0005-0000-0000-000018A90000}"/>
    <cellStyle name="Normal 10 2 5 3 4" xfId="37387" xr:uid="{00000000-0005-0000-0000-000019A90000}"/>
    <cellStyle name="Normal 10 2 5 3 4 2" xfId="37388" xr:uid="{00000000-0005-0000-0000-00001AA90000}"/>
    <cellStyle name="Normal 10 2 5 3 5" xfId="37389" xr:uid="{00000000-0005-0000-0000-00001BA90000}"/>
    <cellStyle name="Normal 10 2 5 4" xfId="37390" xr:uid="{00000000-0005-0000-0000-00001CA90000}"/>
    <cellStyle name="Normal 10 2 5 4 2" xfId="37391" xr:uid="{00000000-0005-0000-0000-00001DA90000}"/>
    <cellStyle name="Normal 10 2 5 4 2 2" xfId="37392" xr:uid="{00000000-0005-0000-0000-00001EA90000}"/>
    <cellStyle name="Normal 10 2 5 4 2 3" xfId="37393" xr:uid="{00000000-0005-0000-0000-00001FA90000}"/>
    <cellStyle name="Normal 10 2 5 4 3" xfId="37394" xr:uid="{00000000-0005-0000-0000-000020A90000}"/>
    <cellStyle name="Normal 10 2 5 4 4" xfId="37395" xr:uid="{00000000-0005-0000-0000-000021A90000}"/>
    <cellStyle name="Normal 10 2 5 5" xfId="37396" xr:uid="{00000000-0005-0000-0000-000022A90000}"/>
    <cellStyle name="Normal 10 2 5 5 2" xfId="37397" xr:uid="{00000000-0005-0000-0000-000023A90000}"/>
    <cellStyle name="Normal 10 2 5 5 3" xfId="37398" xr:uid="{00000000-0005-0000-0000-000024A90000}"/>
    <cellStyle name="Normal 10 2 5 6" xfId="37399" xr:uid="{00000000-0005-0000-0000-000025A90000}"/>
    <cellStyle name="Normal 10 2 5 6 2" xfId="37400" xr:uid="{00000000-0005-0000-0000-000026A90000}"/>
    <cellStyle name="Normal 10 2 5 7" xfId="37401" xr:uid="{00000000-0005-0000-0000-000027A90000}"/>
    <cellStyle name="Normal 10 2 5 7 2" xfId="37402" xr:uid="{00000000-0005-0000-0000-000028A90000}"/>
    <cellStyle name="Normal 10 2 5 8" xfId="37403" xr:uid="{00000000-0005-0000-0000-000029A90000}"/>
    <cellStyle name="Normal 10 2 5 9" xfId="52772" xr:uid="{00000000-0005-0000-0000-00002AA90000}"/>
    <cellStyle name="Normal 10 2 6" xfId="37404" xr:uid="{00000000-0005-0000-0000-00002BA90000}"/>
    <cellStyle name="Normal 10 2 6 2" xfId="37405" xr:uid="{00000000-0005-0000-0000-00002CA90000}"/>
    <cellStyle name="Normal 10 2 6 2 2" xfId="37406" xr:uid="{00000000-0005-0000-0000-00002DA90000}"/>
    <cellStyle name="Normal 10 2 6 2 2 2" xfId="37407" xr:uid="{00000000-0005-0000-0000-00002EA90000}"/>
    <cellStyle name="Normal 10 2 6 2 2 2 2" xfId="37408" xr:uid="{00000000-0005-0000-0000-00002FA90000}"/>
    <cellStyle name="Normal 10 2 6 2 2 2 3" xfId="37409" xr:uid="{00000000-0005-0000-0000-000030A90000}"/>
    <cellStyle name="Normal 10 2 6 2 2 3" xfId="37410" xr:uid="{00000000-0005-0000-0000-000031A90000}"/>
    <cellStyle name="Normal 10 2 6 2 2 4" xfId="37411" xr:uid="{00000000-0005-0000-0000-000032A90000}"/>
    <cellStyle name="Normal 10 2 6 2 3" xfId="37412" xr:uid="{00000000-0005-0000-0000-000033A90000}"/>
    <cellStyle name="Normal 10 2 6 2 3 2" xfId="37413" xr:uid="{00000000-0005-0000-0000-000034A90000}"/>
    <cellStyle name="Normal 10 2 6 2 3 2 2" xfId="37414" xr:uid="{00000000-0005-0000-0000-000035A90000}"/>
    <cellStyle name="Normal 10 2 6 2 3 2 3" xfId="37415" xr:uid="{00000000-0005-0000-0000-000036A90000}"/>
    <cellStyle name="Normal 10 2 6 2 3 3" xfId="37416" xr:uid="{00000000-0005-0000-0000-000037A90000}"/>
    <cellStyle name="Normal 10 2 6 2 3 4" xfId="37417" xr:uid="{00000000-0005-0000-0000-000038A90000}"/>
    <cellStyle name="Normal 10 2 6 2 4" xfId="37418" xr:uid="{00000000-0005-0000-0000-000039A90000}"/>
    <cellStyle name="Normal 10 2 6 2 4 2" xfId="37419" xr:uid="{00000000-0005-0000-0000-00003AA90000}"/>
    <cellStyle name="Normal 10 2 6 2 4 3" xfId="37420" xr:uid="{00000000-0005-0000-0000-00003BA90000}"/>
    <cellStyle name="Normal 10 2 6 2 5" xfId="37421" xr:uid="{00000000-0005-0000-0000-00003CA90000}"/>
    <cellStyle name="Normal 10 2 6 2 5 2" xfId="37422" xr:uid="{00000000-0005-0000-0000-00003DA90000}"/>
    <cellStyle name="Normal 10 2 6 2 6" xfId="37423" xr:uid="{00000000-0005-0000-0000-00003EA90000}"/>
    <cellStyle name="Normal 10 2 6 2 6 2" xfId="37424" xr:uid="{00000000-0005-0000-0000-00003FA90000}"/>
    <cellStyle name="Normal 10 2 6 2 7" xfId="37425" xr:uid="{00000000-0005-0000-0000-000040A90000}"/>
    <cellStyle name="Normal 10 2 6 3" xfId="37426" xr:uid="{00000000-0005-0000-0000-000041A90000}"/>
    <cellStyle name="Normal 10 2 6 3 2" xfId="37427" xr:uid="{00000000-0005-0000-0000-000042A90000}"/>
    <cellStyle name="Normal 10 2 6 3 2 2" xfId="37428" xr:uid="{00000000-0005-0000-0000-000043A90000}"/>
    <cellStyle name="Normal 10 2 6 3 2 3" xfId="37429" xr:uid="{00000000-0005-0000-0000-000044A90000}"/>
    <cellStyle name="Normal 10 2 6 3 3" xfId="37430" xr:uid="{00000000-0005-0000-0000-000045A90000}"/>
    <cellStyle name="Normal 10 2 6 3 3 2" xfId="37431" xr:uid="{00000000-0005-0000-0000-000046A90000}"/>
    <cellStyle name="Normal 10 2 6 3 4" xfId="37432" xr:uid="{00000000-0005-0000-0000-000047A90000}"/>
    <cellStyle name="Normal 10 2 6 3 4 2" xfId="37433" xr:uid="{00000000-0005-0000-0000-000048A90000}"/>
    <cellStyle name="Normal 10 2 6 3 5" xfId="37434" xr:uid="{00000000-0005-0000-0000-000049A90000}"/>
    <cellStyle name="Normal 10 2 6 4" xfId="37435" xr:uid="{00000000-0005-0000-0000-00004AA90000}"/>
    <cellStyle name="Normal 10 2 6 4 2" xfId="37436" xr:uid="{00000000-0005-0000-0000-00004BA90000}"/>
    <cellStyle name="Normal 10 2 6 4 2 2" xfId="37437" xr:uid="{00000000-0005-0000-0000-00004CA90000}"/>
    <cellStyle name="Normal 10 2 6 4 2 3" xfId="37438" xr:uid="{00000000-0005-0000-0000-00004DA90000}"/>
    <cellStyle name="Normal 10 2 6 4 3" xfId="37439" xr:uid="{00000000-0005-0000-0000-00004EA90000}"/>
    <cellStyle name="Normal 10 2 6 4 4" xfId="37440" xr:uid="{00000000-0005-0000-0000-00004FA90000}"/>
    <cellStyle name="Normal 10 2 6 5" xfId="37441" xr:uid="{00000000-0005-0000-0000-000050A90000}"/>
    <cellStyle name="Normal 10 2 6 5 2" xfId="37442" xr:uid="{00000000-0005-0000-0000-000051A90000}"/>
    <cellStyle name="Normal 10 2 6 5 3" xfId="37443" xr:uid="{00000000-0005-0000-0000-000052A90000}"/>
    <cellStyle name="Normal 10 2 6 6" xfId="37444" xr:uid="{00000000-0005-0000-0000-000053A90000}"/>
    <cellStyle name="Normal 10 2 6 6 2" xfId="37445" xr:uid="{00000000-0005-0000-0000-000054A90000}"/>
    <cellStyle name="Normal 10 2 6 7" xfId="37446" xr:uid="{00000000-0005-0000-0000-000055A90000}"/>
    <cellStyle name="Normal 10 2 6 7 2" xfId="37447" xr:uid="{00000000-0005-0000-0000-000056A90000}"/>
    <cellStyle name="Normal 10 2 6 8" xfId="37448" xr:uid="{00000000-0005-0000-0000-000057A90000}"/>
    <cellStyle name="Normal 10 2 7" xfId="37449" xr:uid="{00000000-0005-0000-0000-000058A90000}"/>
    <cellStyle name="Normal 10 2 7 2" xfId="37450" xr:uid="{00000000-0005-0000-0000-000059A90000}"/>
    <cellStyle name="Normal 10 2 7 2 2" xfId="37451" xr:uid="{00000000-0005-0000-0000-00005AA90000}"/>
    <cellStyle name="Normal 10 2 7 2 2 2" xfId="37452" xr:uid="{00000000-0005-0000-0000-00005BA90000}"/>
    <cellStyle name="Normal 10 2 7 2 2 3" xfId="37453" xr:uid="{00000000-0005-0000-0000-00005CA90000}"/>
    <cellStyle name="Normal 10 2 7 2 3" xfId="37454" xr:uid="{00000000-0005-0000-0000-00005DA90000}"/>
    <cellStyle name="Normal 10 2 7 2 4" xfId="37455" xr:uid="{00000000-0005-0000-0000-00005EA90000}"/>
    <cellStyle name="Normal 10 2 7 3" xfId="37456" xr:uid="{00000000-0005-0000-0000-00005FA90000}"/>
    <cellStyle name="Normal 10 2 7 3 2" xfId="37457" xr:uid="{00000000-0005-0000-0000-000060A90000}"/>
    <cellStyle name="Normal 10 2 7 3 2 2" xfId="37458" xr:uid="{00000000-0005-0000-0000-000061A90000}"/>
    <cellStyle name="Normal 10 2 7 3 2 3" xfId="37459" xr:uid="{00000000-0005-0000-0000-000062A90000}"/>
    <cellStyle name="Normal 10 2 7 3 3" xfId="37460" xr:uid="{00000000-0005-0000-0000-000063A90000}"/>
    <cellStyle name="Normal 10 2 7 3 4" xfId="37461" xr:uid="{00000000-0005-0000-0000-000064A90000}"/>
    <cellStyle name="Normal 10 2 7 4" xfId="37462" xr:uid="{00000000-0005-0000-0000-000065A90000}"/>
    <cellStyle name="Normal 10 2 7 4 2" xfId="37463" xr:uid="{00000000-0005-0000-0000-000066A90000}"/>
    <cellStyle name="Normal 10 2 7 4 3" xfId="37464" xr:uid="{00000000-0005-0000-0000-000067A90000}"/>
    <cellStyle name="Normal 10 2 7 5" xfId="37465" xr:uid="{00000000-0005-0000-0000-000068A90000}"/>
    <cellStyle name="Normal 10 2 7 5 2" xfId="37466" xr:uid="{00000000-0005-0000-0000-000069A90000}"/>
    <cellStyle name="Normal 10 2 7 6" xfId="37467" xr:uid="{00000000-0005-0000-0000-00006AA90000}"/>
    <cellStyle name="Normal 10 2 7 6 2" xfId="37468" xr:uid="{00000000-0005-0000-0000-00006BA90000}"/>
    <cellStyle name="Normal 10 2 7 7" xfId="37469" xr:uid="{00000000-0005-0000-0000-00006CA90000}"/>
    <cellStyle name="Normal 10 2 8" xfId="37470" xr:uid="{00000000-0005-0000-0000-00006DA90000}"/>
    <cellStyle name="Normal 10 2 8 2" xfId="37471" xr:uid="{00000000-0005-0000-0000-00006EA90000}"/>
    <cellStyle name="Normal 10 2 8 2 2" xfId="37472" xr:uid="{00000000-0005-0000-0000-00006FA90000}"/>
    <cellStyle name="Normal 10 2 8 2 3" xfId="37473" xr:uid="{00000000-0005-0000-0000-000070A90000}"/>
    <cellStyle name="Normal 10 2 8 3" xfId="37474" xr:uid="{00000000-0005-0000-0000-000071A90000}"/>
    <cellStyle name="Normal 10 2 8 3 2" xfId="37475" xr:uid="{00000000-0005-0000-0000-000072A90000}"/>
    <cellStyle name="Normal 10 2 8 4" xfId="37476" xr:uid="{00000000-0005-0000-0000-000073A90000}"/>
    <cellStyle name="Normal 10 2 8 4 2" xfId="37477" xr:uid="{00000000-0005-0000-0000-000074A90000}"/>
    <cellStyle name="Normal 10 2 8 5" xfId="37478" xr:uid="{00000000-0005-0000-0000-000075A90000}"/>
    <cellStyle name="Normal 10 2 9" xfId="37479" xr:uid="{00000000-0005-0000-0000-000076A90000}"/>
    <cellStyle name="Normal 10 2 9 2" xfId="37480" xr:uid="{00000000-0005-0000-0000-000077A90000}"/>
    <cellStyle name="Normal 10 2 9 2 2" xfId="37481" xr:uid="{00000000-0005-0000-0000-000078A90000}"/>
    <cellStyle name="Normal 10 2 9 2 3" xfId="37482" xr:uid="{00000000-0005-0000-0000-000079A90000}"/>
    <cellStyle name="Normal 10 2 9 3" xfId="37483" xr:uid="{00000000-0005-0000-0000-00007AA90000}"/>
    <cellStyle name="Normal 10 2 9 4" xfId="37484" xr:uid="{00000000-0005-0000-0000-00007BA90000}"/>
    <cellStyle name="Normal 10 20" xfId="52383" xr:uid="{00000000-0005-0000-0000-00007CA90000}"/>
    <cellStyle name="Normal 10 21" xfId="53854" xr:uid="{00000000-0005-0000-0000-00007DA90000}"/>
    <cellStyle name="Normal 10 22" xfId="55380" xr:uid="{00000000-0005-0000-0000-00007EA90000}"/>
    <cellStyle name="Normal 10 23" xfId="56758" xr:uid="{00000000-0005-0000-0000-00007FA90000}"/>
    <cellStyle name="Normal 10 3" xfId="635" xr:uid="{00000000-0005-0000-0000-000080A90000}"/>
    <cellStyle name="Normal 10 3 10" xfId="37486" xr:uid="{00000000-0005-0000-0000-000081A90000}"/>
    <cellStyle name="Normal 10 3 10 2" xfId="37487" xr:uid="{00000000-0005-0000-0000-000082A90000}"/>
    <cellStyle name="Normal 10 3 11" xfId="37488" xr:uid="{00000000-0005-0000-0000-000083A90000}"/>
    <cellStyle name="Normal 10 3 11 2" xfId="37489" xr:uid="{00000000-0005-0000-0000-000084A90000}"/>
    <cellStyle name="Normal 10 3 12" xfId="37490" xr:uid="{00000000-0005-0000-0000-000085A90000}"/>
    <cellStyle name="Normal 10 3 13" xfId="37485" xr:uid="{00000000-0005-0000-0000-000086A90000}"/>
    <cellStyle name="Normal 10 3 14" xfId="52596" xr:uid="{00000000-0005-0000-0000-000087A90000}"/>
    <cellStyle name="Normal 10 3 15" xfId="54067" xr:uid="{00000000-0005-0000-0000-000088A90000}"/>
    <cellStyle name="Normal 10 3 16" xfId="55593" xr:uid="{00000000-0005-0000-0000-000089A90000}"/>
    <cellStyle name="Normal 10 3 17" xfId="56971" xr:uid="{00000000-0005-0000-0000-00008AA90000}"/>
    <cellStyle name="Normal 10 3 2" xfId="938" xr:uid="{00000000-0005-0000-0000-00008BA90000}"/>
    <cellStyle name="Normal 10 3 2 10" xfId="37492" xr:uid="{00000000-0005-0000-0000-00008CA90000}"/>
    <cellStyle name="Normal 10 3 2 11" xfId="37491" xr:uid="{00000000-0005-0000-0000-00008DA90000}"/>
    <cellStyle name="Normal 10 3 2 12" xfId="53361" xr:uid="{00000000-0005-0000-0000-00008EA90000}"/>
    <cellStyle name="Normal 10 3 2 2" xfId="37493" xr:uid="{00000000-0005-0000-0000-00008FA90000}"/>
    <cellStyle name="Normal 10 3 2 2 2" xfId="37494" xr:uid="{00000000-0005-0000-0000-000090A90000}"/>
    <cellStyle name="Normal 10 3 2 2 2 2" xfId="37495" xr:uid="{00000000-0005-0000-0000-000091A90000}"/>
    <cellStyle name="Normal 10 3 2 2 2 2 2" xfId="37496" xr:uid="{00000000-0005-0000-0000-000092A90000}"/>
    <cellStyle name="Normal 10 3 2 2 2 2 2 2" xfId="37497" xr:uid="{00000000-0005-0000-0000-000093A90000}"/>
    <cellStyle name="Normal 10 3 2 2 2 2 2 3" xfId="37498" xr:uid="{00000000-0005-0000-0000-000094A90000}"/>
    <cellStyle name="Normal 10 3 2 2 2 2 3" xfId="37499" xr:uid="{00000000-0005-0000-0000-000095A90000}"/>
    <cellStyle name="Normal 10 3 2 2 2 2 4" xfId="37500" xr:uid="{00000000-0005-0000-0000-000096A90000}"/>
    <cellStyle name="Normal 10 3 2 2 2 3" xfId="37501" xr:uid="{00000000-0005-0000-0000-000097A90000}"/>
    <cellStyle name="Normal 10 3 2 2 2 3 2" xfId="37502" xr:uid="{00000000-0005-0000-0000-000098A90000}"/>
    <cellStyle name="Normal 10 3 2 2 2 3 2 2" xfId="37503" xr:uid="{00000000-0005-0000-0000-000099A90000}"/>
    <cellStyle name="Normal 10 3 2 2 2 3 2 3" xfId="37504" xr:uid="{00000000-0005-0000-0000-00009AA90000}"/>
    <cellStyle name="Normal 10 3 2 2 2 3 3" xfId="37505" xr:uid="{00000000-0005-0000-0000-00009BA90000}"/>
    <cellStyle name="Normal 10 3 2 2 2 3 4" xfId="37506" xr:uid="{00000000-0005-0000-0000-00009CA90000}"/>
    <cellStyle name="Normal 10 3 2 2 2 4" xfId="37507" xr:uid="{00000000-0005-0000-0000-00009DA90000}"/>
    <cellStyle name="Normal 10 3 2 2 2 4 2" xfId="37508" xr:uid="{00000000-0005-0000-0000-00009EA90000}"/>
    <cellStyle name="Normal 10 3 2 2 2 4 3" xfId="37509" xr:uid="{00000000-0005-0000-0000-00009FA90000}"/>
    <cellStyle name="Normal 10 3 2 2 2 5" xfId="37510" xr:uid="{00000000-0005-0000-0000-0000A0A90000}"/>
    <cellStyle name="Normal 10 3 2 2 2 5 2" xfId="37511" xr:uid="{00000000-0005-0000-0000-0000A1A90000}"/>
    <cellStyle name="Normal 10 3 2 2 2 6" xfId="37512" xr:uid="{00000000-0005-0000-0000-0000A2A90000}"/>
    <cellStyle name="Normal 10 3 2 2 2 6 2" xfId="37513" xr:uid="{00000000-0005-0000-0000-0000A3A90000}"/>
    <cellStyle name="Normal 10 3 2 2 2 7" xfId="37514" xr:uid="{00000000-0005-0000-0000-0000A4A90000}"/>
    <cellStyle name="Normal 10 3 2 2 3" xfId="37515" xr:uid="{00000000-0005-0000-0000-0000A5A90000}"/>
    <cellStyle name="Normal 10 3 2 2 3 2" xfId="37516" xr:uid="{00000000-0005-0000-0000-0000A6A90000}"/>
    <cellStyle name="Normal 10 3 2 2 3 2 2" xfId="37517" xr:uid="{00000000-0005-0000-0000-0000A7A90000}"/>
    <cellStyle name="Normal 10 3 2 2 3 2 3" xfId="37518" xr:uid="{00000000-0005-0000-0000-0000A8A90000}"/>
    <cellStyle name="Normal 10 3 2 2 3 3" xfId="37519" xr:uid="{00000000-0005-0000-0000-0000A9A90000}"/>
    <cellStyle name="Normal 10 3 2 2 3 3 2" xfId="37520" xr:uid="{00000000-0005-0000-0000-0000AAA90000}"/>
    <cellStyle name="Normal 10 3 2 2 3 4" xfId="37521" xr:uid="{00000000-0005-0000-0000-0000ABA90000}"/>
    <cellStyle name="Normal 10 3 2 2 3 4 2" xfId="37522" xr:uid="{00000000-0005-0000-0000-0000ACA90000}"/>
    <cellStyle name="Normal 10 3 2 2 3 5" xfId="37523" xr:uid="{00000000-0005-0000-0000-0000ADA90000}"/>
    <cellStyle name="Normal 10 3 2 2 4" xfId="37524" xr:uid="{00000000-0005-0000-0000-0000AEA90000}"/>
    <cellStyle name="Normal 10 3 2 2 4 2" xfId="37525" xr:uid="{00000000-0005-0000-0000-0000AFA90000}"/>
    <cellStyle name="Normal 10 3 2 2 4 2 2" xfId="37526" xr:uid="{00000000-0005-0000-0000-0000B0A90000}"/>
    <cellStyle name="Normal 10 3 2 2 4 2 3" xfId="37527" xr:uid="{00000000-0005-0000-0000-0000B1A90000}"/>
    <cellStyle name="Normal 10 3 2 2 4 3" xfId="37528" xr:uid="{00000000-0005-0000-0000-0000B2A90000}"/>
    <cellStyle name="Normal 10 3 2 2 4 4" xfId="37529" xr:uid="{00000000-0005-0000-0000-0000B3A90000}"/>
    <cellStyle name="Normal 10 3 2 2 5" xfId="37530" xr:uid="{00000000-0005-0000-0000-0000B4A90000}"/>
    <cellStyle name="Normal 10 3 2 2 5 2" xfId="37531" xr:uid="{00000000-0005-0000-0000-0000B5A90000}"/>
    <cellStyle name="Normal 10 3 2 2 5 3" xfId="37532" xr:uid="{00000000-0005-0000-0000-0000B6A90000}"/>
    <cellStyle name="Normal 10 3 2 2 6" xfId="37533" xr:uid="{00000000-0005-0000-0000-0000B7A90000}"/>
    <cellStyle name="Normal 10 3 2 2 6 2" xfId="37534" xr:uid="{00000000-0005-0000-0000-0000B8A90000}"/>
    <cellStyle name="Normal 10 3 2 2 7" xfId="37535" xr:uid="{00000000-0005-0000-0000-0000B9A90000}"/>
    <cellStyle name="Normal 10 3 2 2 7 2" xfId="37536" xr:uid="{00000000-0005-0000-0000-0000BAA90000}"/>
    <cellStyle name="Normal 10 3 2 2 8" xfId="37537" xr:uid="{00000000-0005-0000-0000-0000BBA90000}"/>
    <cellStyle name="Normal 10 3 2 3" xfId="37538" xr:uid="{00000000-0005-0000-0000-0000BCA90000}"/>
    <cellStyle name="Normal 10 3 2 3 2" xfId="37539" xr:uid="{00000000-0005-0000-0000-0000BDA90000}"/>
    <cellStyle name="Normal 10 3 2 3 2 2" xfId="37540" xr:uid="{00000000-0005-0000-0000-0000BEA90000}"/>
    <cellStyle name="Normal 10 3 2 3 2 2 2" xfId="37541" xr:uid="{00000000-0005-0000-0000-0000BFA90000}"/>
    <cellStyle name="Normal 10 3 2 3 2 2 2 2" xfId="37542" xr:uid="{00000000-0005-0000-0000-0000C0A90000}"/>
    <cellStyle name="Normal 10 3 2 3 2 2 2 3" xfId="37543" xr:uid="{00000000-0005-0000-0000-0000C1A90000}"/>
    <cellStyle name="Normal 10 3 2 3 2 2 3" xfId="37544" xr:uid="{00000000-0005-0000-0000-0000C2A90000}"/>
    <cellStyle name="Normal 10 3 2 3 2 2 4" xfId="37545" xr:uid="{00000000-0005-0000-0000-0000C3A90000}"/>
    <cellStyle name="Normal 10 3 2 3 2 3" xfId="37546" xr:uid="{00000000-0005-0000-0000-0000C4A90000}"/>
    <cellStyle name="Normal 10 3 2 3 2 3 2" xfId="37547" xr:uid="{00000000-0005-0000-0000-0000C5A90000}"/>
    <cellStyle name="Normal 10 3 2 3 2 3 2 2" xfId="37548" xr:uid="{00000000-0005-0000-0000-0000C6A90000}"/>
    <cellStyle name="Normal 10 3 2 3 2 3 2 3" xfId="37549" xr:uid="{00000000-0005-0000-0000-0000C7A90000}"/>
    <cellStyle name="Normal 10 3 2 3 2 3 3" xfId="37550" xr:uid="{00000000-0005-0000-0000-0000C8A90000}"/>
    <cellStyle name="Normal 10 3 2 3 2 3 4" xfId="37551" xr:uid="{00000000-0005-0000-0000-0000C9A90000}"/>
    <cellStyle name="Normal 10 3 2 3 2 4" xfId="37552" xr:uid="{00000000-0005-0000-0000-0000CAA90000}"/>
    <cellStyle name="Normal 10 3 2 3 2 4 2" xfId="37553" xr:uid="{00000000-0005-0000-0000-0000CBA90000}"/>
    <cellStyle name="Normal 10 3 2 3 2 4 3" xfId="37554" xr:uid="{00000000-0005-0000-0000-0000CCA90000}"/>
    <cellStyle name="Normal 10 3 2 3 2 5" xfId="37555" xr:uid="{00000000-0005-0000-0000-0000CDA90000}"/>
    <cellStyle name="Normal 10 3 2 3 2 5 2" xfId="37556" xr:uid="{00000000-0005-0000-0000-0000CEA90000}"/>
    <cellStyle name="Normal 10 3 2 3 2 6" xfId="37557" xr:uid="{00000000-0005-0000-0000-0000CFA90000}"/>
    <cellStyle name="Normal 10 3 2 3 2 6 2" xfId="37558" xr:uid="{00000000-0005-0000-0000-0000D0A90000}"/>
    <cellStyle name="Normal 10 3 2 3 2 7" xfId="37559" xr:uid="{00000000-0005-0000-0000-0000D1A90000}"/>
    <cellStyle name="Normal 10 3 2 3 3" xfId="37560" xr:uid="{00000000-0005-0000-0000-0000D2A90000}"/>
    <cellStyle name="Normal 10 3 2 3 3 2" xfId="37561" xr:uid="{00000000-0005-0000-0000-0000D3A90000}"/>
    <cellStyle name="Normal 10 3 2 3 3 2 2" xfId="37562" xr:uid="{00000000-0005-0000-0000-0000D4A90000}"/>
    <cellStyle name="Normal 10 3 2 3 3 2 3" xfId="37563" xr:uid="{00000000-0005-0000-0000-0000D5A90000}"/>
    <cellStyle name="Normal 10 3 2 3 3 3" xfId="37564" xr:uid="{00000000-0005-0000-0000-0000D6A90000}"/>
    <cellStyle name="Normal 10 3 2 3 3 3 2" xfId="37565" xr:uid="{00000000-0005-0000-0000-0000D7A90000}"/>
    <cellStyle name="Normal 10 3 2 3 3 4" xfId="37566" xr:uid="{00000000-0005-0000-0000-0000D8A90000}"/>
    <cellStyle name="Normal 10 3 2 3 3 4 2" xfId="37567" xr:uid="{00000000-0005-0000-0000-0000D9A90000}"/>
    <cellStyle name="Normal 10 3 2 3 3 5" xfId="37568" xr:uid="{00000000-0005-0000-0000-0000DAA90000}"/>
    <cellStyle name="Normal 10 3 2 3 4" xfId="37569" xr:uid="{00000000-0005-0000-0000-0000DBA90000}"/>
    <cellStyle name="Normal 10 3 2 3 4 2" xfId="37570" xr:uid="{00000000-0005-0000-0000-0000DCA90000}"/>
    <cellStyle name="Normal 10 3 2 3 4 2 2" xfId="37571" xr:uid="{00000000-0005-0000-0000-0000DDA90000}"/>
    <cellStyle name="Normal 10 3 2 3 4 2 3" xfId="37572" xr:uid="{00000000-0005-0000-0000-0000DEA90000}"/>
    <cellStyle name="Normal 10 3 2 3 4 3" xfId="37573" xr:uid="{00000000-0005-0000-0000-0000DFA90000}"/>
    <cellStyle name="Normal 10 3 2 3 4 4" xfId="37574" xr:uid="{00000000-0005-0000-0000-0000E0A90000}"/>
    <cellStyle name="Normal 10 3 2 3 5" xfId="37575" xr:uid="{00000000-0005-0000-0000-0000E1A90000}"/>
    <cellStyle name="Normal 10 3 2 3 5 2" xfId="37576" xr:uid="{00000000-0005-0000-0000-0000E2A90000}"/>
    <cellStyle name="Normal 10 3 2 3 5 3" xfId="37577" xr:uid="{00000000-0005-0000-0000-0000E3A90000}"/>
    <cellStyle name="Normal 10 3 2 3 6" xfId="37578" xr:uid="{00000000-0005-0000-0000-0000E4A90000}"/>
    <cellStyle name="Normal 10 3 2 3 6 2" xfId="37579" xr:uid="{00000000-0005-0000-0000-0000E5A90000}"/>
    <cellStyle name="Normal 10 3 2 3 7" xfId="37580" xr:uid="{00000000-0005-0000-0000-0000E6A90000}"/>
    <cellStyle name="Normal 10 3 2 3 7 2" xfId="37581" xr:uid="{00000000-0005-0000-0000-0000E7A90000}"/>
    <cellStyle name="Normal 10 3 2 3 8" xfId="37582" xr:uid="{00000000-0005-0000-0000-0000E8A90000}"/>
    <cellStyle name="Normal 10 3 2 4" xfId="37583" xr:uid="{00000000-0005-0000-0000-0000E9A90000}"/>
    <cellStyle name="Normal 10 3 2 4 2" xfId="37584" xr:uid="{00000000-0005-0000-0000-0000EAA90000}"/>
    <cellStyle name="Normal 10 3 2 4 2 2" xfId="37585" xr:uid="{00000000-0005-0000-0000-0000EBA90000}"/>
    <cellStyle name="Normal 10 3 2 4 2 2 2" xfId="37586" xr:uid="{00000000-0005-0000-0000-0000ECA90000}"/>
    <cellStyle name="Normal 10 3 2 4 2 2 3" xfId="37587" xr:uid="{00000000-0005-0000-0000-0000EDA90000}"/>
    <cellStyle name="Normal 10 3 2 4 2 3" xfId="37588" xr:uid="{00000000-0005-0000-0000-0000EEA90000}"/>
    <cellStyle name="Normal 10 3 2 4 2 4" xfId="37589" xr:uid="{00000000-0005-0000-0000-0000EFA90000}"/>
    <cellStyle name="Normal 10 3 2 4 3" xfId="37590" xr:uid="{00000000-0005-0000-0000-0000F0A90000}"/>
    <cellStyle name="Normal 10 3 2 4 3 2" xfId="37591" xr:uid="{00000000-0005-0000-0000-0000F1A90000}"/>
    <cellStyle name="Normal 10 3 2 4 3 2 2" xfId="37592" xr:uid="{00000000-0005-0000-0000-0000F2A90000}"/>
    <cellStyle name="Normal 10 3 2 4 3 2 3" xfId="37593" xr:uid="{00000000-0005-0000-0000-0000F3A90000}"/>
    <cellStyle name="Normal 10 3 2 4 3 3" xfId="37594" xr:uid="{00000000-0005-0000-0000-0000F4A90000}"/>
    <cellStyle name="Normal 10 3 2 4 3 4" xfId="37595" xr:uid="{00000000-0005-0000-0000-0000F5A90000}"/>
    <cellStyle name="Normal 10 3 2 4 4" xfId="37596" xr:uid="{00000000-0005-0000-0000-0000F6A90000}"/>
    <cellStyle name="Normal 10 3 2 4 4 2" xfId="37597" xr:uid="{00000000-0005-0000-0000-0000F7A90000}"/>
    <cellStyle name="Normal 10 3 2 4 4 3" xfId="37598" xr:uid="{00000000-0005-0000-0000-0000F8A90000}"/>
    <cellStyle name="Normal 10 3 2 4 5" xfId="37599" xr:uid="{00000000-0005-0000-0000-0000F9A90000}"/>
    <cellStyle name="Normal 10 3 2 4 5 2" xfId="37600" xr:uid="{00000000-0005-0000-0000-0000FAA90000}"/>
    <cellStyle name="Normal 10 3 2 4 6" xfId="37601" xr:uid="{00000000-0005-0000-0000-0000FBA90000}"/>
    <cellStyle name="Normal 10 3 2 4 6 2" xfId="37602" xr:uid="{00000000-0005-0000-0000-0000FCA90000}"/>
    <cellStyle name="Normal 10 3 2 4 7" xfId="37603" xr:uid="{00000000-0005-0000-0000-0000FDA90000}"/>
    <cellStyle name="Normal 10 3 2 5" xfId="37604" xr:uid="{00000000-0005-0000-0000-0000FEA90000}"/>
    <cellStyle name="Normal 10 3 2 5 2" xfId="37605" xr:uid="{00000000-0005-0000-0000-0000FFA90000}"/>
    <cellStyle name="Normal 10 3 2 5 2 2" xfId="37606" xr:uid="{00000000-0005-0000-0000-000000AA0000}"/>
    <cellStyle name="Normal 10 3 2 5 2 3" xfId="37607" xr:uid="{00000000-0005-0000-0000-000001AA0000}"/>
    <cellStyle name="Normal 10 3 2 5 3" xfId="37608" xr:uid="{00000000-0005-0000-0000-000002AA0000}"/>
    <cellStyle name="Normal 10 3 2 5 3 2" xfId="37609" xr:uid="{00000000-0005-0000-0000-000003AA0000}"/>
    <cellStyle name="Normal 10 3 2 5 4" xfId="37610" xr:uid="{00000000-0005-0000-0000-000004AA0000}"/>
    <cellStyle name="Normal 10 3 2 5 4 2" xfId="37611" xr:uid="{00000000-0005-0000-0000-000005AA0000}"/>
    <cellStyle name="Normal 10 3 2 5 5" xfId="37612" xr:uid="{00000000-0005-0000-0000-000006AA0000}"/>
    <cellStyle name="Normal 10 3 2 6" xfId="37613" xr:uid="{00000000-0005-0000-0000-000007AA0000}"/>
    <cellStyle name="Normal 10 3 2 6 2" xfId="37614" xr:uid="{00000000-0005-0000-0000-000008AA0000}"/>
    <cellStyle name="Normal 10 3 2 6 2 2" xfId="37615" xr:uid="{00000000-0005-0000-0000-000009AA0000}"/>
    <cellStyle name="Normal 10 3 2 6 2 3" xfId="37616" xr:uid="{00000000-0005-0000-0000-00000AAA0000}"/>
    <cellStyle name="Normal 10 3 2 6 3" xfId="37617" xr:uid="{00000000-0005-0000-0000-00000BAA0000}"/>
    <cellStyle name="Normal 10 3 2 6 4" xfId="37618" xr:uid="{00000000-0005-0000-0000-00000CAA0000}"/>
    <cellStyle name="Normal 10 3 2 7" xfId="37619" xr:uid="{00000000-0005-0000-0000-00000DAA0000}"/>
    <cellStyle name="Normal 10 3 2 7 2" xfId="37620" xr:uid="{00000000-0005-0000-0000-00000EAA0000}"/>
    <cellStyle name="Normal 10 3 2 7 3" xfId="37621" xr:uid="{00000000-0005-0000-0000-00000FAA0000}"/>
    <cellStyle name="Normal 10 3 2 8" xfId="37622" xr:uid="{00000000-0005-0000-0000-000010AA0000}"/>
    <cellStyle name="Normal 10 3 2 8 2" xfId="37623" xr:uid="{00000000-0005-0000-0000-000011AA0000}"/>
    <cellStyle name="Normal 10 3 2 9" xfId="37624" xr:uid="{00000000-0005-0000-0000-000012AA0000}"/>
    <cellStyle name="Normal 10 3 2 9 2" xfId="37625" xr:uid="{00000000-0005-0000-0000-000013AA0000}"/>
    <cellStyle name="Normal 10 3 3" xfId="778" xr:uid="{00000000-0005-0000-0000-000014AA0000}"/>
    <cellStyle name="Normal 10 3 3 10" xfId="37627" xr:uid="{00000000-0005-0000-0000-000015AA0000}"/>
    <cellStyle name="Normal 10 3 3 11" xfId="37626" xr:uid="{00000000-0005-0000-0000-000016AA0000}"/>
    <cellStyle name="Normal 10 3 3 2" xfId="37628" xr:uid="{00000000-0005-0000-0000-000017AA0000}"/>
    <cellStyle name="Normal 10 3 3 2 2" xfId="37629" xr:uid="{00000000-0005-0000-0000-000018AA0000}"/>
    <cellStyle name="Normal 10 3 3 2 2 2" xfId="37630" xr:uid="{00000000-0005-0000-0000-000019AA0000}"/>
    <cellStyle name="Normal 10 3 3 2 2 2 2" xfId="37631" xr:uid="{00000000-0005-0000-0000-00001AAA0000}"/>
    <cellStyle name="Normal 10 3 3 2 2 2 2 2" xfId="37632" xr:uid="{00000000-0005-0000-0000-00001BAA0000}"/>
    <cellStyle name="Normal 10 3 3 2 2 2 2 3" xfId="37633" xr:uid="{00000000-0005-0000-0000-00001CAA0000}"/>
    <cellStyle name="Normal 10 3 3 2 2 2 3" xfId="37634" xr:uid="{00000000-0005-0000-0000-00001DAA0000}"/>
    <cellStyle name="Normal 10 3 3 2 2 2 4" xfId="37635" xr:uid="{00000000-0005-0000-0000-00001EAA0000}"/>
    <cellStyle name="Normal 10 3 3 2 2 3" xfId="37636" xr:uid="{00000000-0005-0000-0000-00001FAA0000}"/>
    <cellStyle name="Normal 10 3 3 2 2 3 2" xfId="37637" xr:uid="{00000000-0005-0000-0000-000020AA0000}"/>
    <cellStyle name="Normal 10 3 3 2 2 3 2 2" xfId="37638" xr:uid="{00000000-0005-0000-0000-000021AA0000}"/>
    <cellStyle name="Normal 10 3 3 2 2 3 2 3" xfId="37639" xr:uid="{00000000-0005-0000-0000-000022AA0000}"/>
    <cellStyle name="Normal 10 3 3 2 2 3 3" xfId="37640" xr:uid="{00000000-0005-0000-0000-000023AA0000}"/>
    <cellStyle name="Normal 10 3 3 2 2 3 4" xfId="37641" xr:uid="{00000000-0005-0000-0000-000024AA0000}"/>
    <cellStyle name="Normal 10 3 3 2 2 4" xfId="37642" xr:uid="{00000000-0005-0000-0000-000025AA0000}"/>
    <cellStyle name="Normal 10 3 3 2 2 4 2" xfId="37643" xr:uid="{00000000-0005-0000-0000-000026AA0000}"/>
    <cellStyle name="Normal 10 3 3 2 2 4 3" xfId="37644" xr:uid="{00000000-0005-0000-0000-000027AA0000}"/>
    <cellStyle name="Normal 10 3 3 2 2 5" xfId="37645" xr:uid="{00000000-0005-0000-0000-000028AA0000}"/>
    <cellStyle name="Normal 10 3 3 2 2 5 2" xfId="37646" xr:uid="{00000000-0005-0000-0000-000029AA0000}"/>
    <cellStyle name="Normal 10 3 3 2 2 6" xfId="37647" xr:uid="{00000000-0005-0000-0000-00002AAA0000}"/>
    <cellStyle name="Normal 10 3 3 2 2 6 2" xfId="37648" xr:uid="{00000000-0005-0000-0000-00002BAA0000}"/>
    <cellStyle name="Normal 10 3 3 2 2 7" xfId="37649" xr:uid="{00000000-0005-0000-0000-00002CAA0000}"/>
    <cellStyle name="Normal 10 3 3 2 3" xfId="37650" xr:uid="{00000000-0005-0000-0000-00002DAA0000}"/>
    <cellStyle name="Normal 10 3 3 2 3 2" xfId="37651" xr:uid="{00000000-0005-0000-0000-00002EAA0000}"/>
    <cellStyle name="Normal 10 3 3 2 3 2 2" xfId="37652" xr:uid="{00000000-0005-0000-0000-00002FAA0000}"/>
    <cellStyle name="Normal 10 3 3 2 3 2 3" xfId="37653" xr:uid="{00000000-0005-0000-0000-000030AA0000}"/>
    <cellStyle name="Normal 10 3 3 2 3 3" xfId="37654" xr:uid="{00000000-0005-0000-0000-000031AA0000}"/>
    <cellStyle name="Normal 10 3 3 2 3 3 2" xfId="37655" xr:uid="{00000000-0005-0000-0000-000032AA0000}"/>
    <cellStyle name="Normal 10 3 3 2 3 4" xfId="37656" xr:uid="{00000000-0005-0000-0000-000033AA0000}"/>
    <cellStyle name="Normal 10 3 3 2 3 4 2" xfId="37657" xr:uid="{00000000-0005-0000-0000-000034AA0000}"/>
    <cellStyle name="Normal 10 3 3 2 3 5" xfId="37658" xr:uid="{00000000-0005-0000-0000-000035AA0000}"/>
    <cellStyle name="Normal 10 3 3 2 4" xfId="37659" xr:uid="{00000000-0005-0000-0000-000036AA0000}"/>
    <cellStyle name="Normal 10 3 3 2 4 2" xfId="37660" xr:uid="{00000000-0005-0000-0000-000037AA0000}"/>
    <cellStyle name="Normal 10 3 3 2 4 2 2" xfId="37661" xr:uid="{00000000-0005-0000-0000-000038AA0000}"/>
    <cellStyle name="Normal 10 3 3 2 4 2 3" xfId="37662" xr:uid="{00000000-0005-0000-0000-000039AA0000}"/>
    <cellStyle name="Normal 10 3 3 2 4 3" xfId="37663" xr:uid="{00000000-0005-0000-0000-00003AAA0000}"/>
    <cellStyle name="Normal 10 3 3 2 4 4" xfId="37664" xr:uid="{00000000-0005-0000-0000-00003BAA0000}"/>
    <cellStyle name="Normal 10 3 3 2 5" xfId="37665" xr:uid="{00000000-0005-0000-0000-00003CAA0000}"/>
    <cellStyle name="Normal 10 3 3 2 5 2" xfId="37666" xr:uid="{00000000-0005-0000-0000-00003DAA0000}"/>
    <cellStyle name="Normal 10 3 3 2 5 3" xfId="37667" xr:uid="{00000000-0005-0000-0000-00003EAA0000}"/>
    <cellStyle name="Normal 10 3 3 2 6" xfId="37668" xr:uid="{00000000-0005-0000-0000-00003FAA0000}"/>
    <cellStyle name="Normal 10 3 3 2 6 2" xfId="37669" xr:uid="{00000000-0005-0000-0000-000040AA0000}"/>
    <cellStyle name="Normal 10 3 3 2 7" xfId="37670" xr:uid="{00000000-0005-0000-0000-000041AA0000}"/>
    <cellStyle name="Normal 10 3 3 2 7 2" xfId="37671" xr:uid="{00000000-0005-0000-0000-000042AA0000}"/>
    <cellStyle name="Normal 10 3 3 2 8" xfId="37672" xr:uid="{00000000-0005-0000-0000-000043AA0000}"/>
    <cellStyle name="Normal 10 3 3 3" xfId="37673" xr:uid="{00000000-0005-0000-0000-000044AA0000}"/>
    <cellStyle name="Normal 10 3 3 3 2" xfId="37674" xr:uid="{00000000-0005-0000-0000-000045AA0000}"/>
    <cellStyle name="Normal 10 3 3 3 2 2" xfId="37675" xr:uid="{00000000-0005-0000-0000-000046AA0000}"/>
    <cellStyle name="Normal 10 3 3 3 2 2 2" xfId="37676" xr:uid="{00000000-0005-0000-0000-000047AA0000}"/>
    <cellStyle name="Normal 10 3 3 3 2 2 2 2" xfId="37677" xr:uid="{00000000-0005-0000-0000-000048AA0000}"/>
    <cellStyle name="Normal 10 3 3 3 2 2 2 3" xfId="37678" xr:uid="{00000000-0005-0000-0000-000049AA0000}"/>
    <cellStyle name="Normal 10 3 3 3 2 2 3" xfId="37679" xr:uid="{00000000-0005-0000-0000-00004AAA0000}"/>
    <cellStyle name="Normal 10 3 3 3 2 2 4" xfId="37680" xr:uid="{00000000-0005-0000-0000-00004BAA0000}"/>
    <cellStyle name="Normal 10 3 3 3 2 3" xfId="37681" xr:uid="{00000000-0005-0000-0000-00004CAA0000}"/>
    <cellStyle name="Normal 10 3 3 3 2 3 2" xfId="37682" xr:uid="{00000000-0005-0000-0000-00004DAA0000}"/>
    <cellStyle name="Normal 10 3 3 3 2 3 2 2" xfId="37683" xr:uid="{00000000-0005-0000-0000-00004EAA0000}"/>
    <cellStyle name="Normal 10 3 3 3 2 3 2 3" xfId="37684" xr:uid="{00000000-0005-0000-0000-00004FAA0000}"/>
    <cellStyle name="Normal 10 3 3 3 2 3 3" xfId="37685" xr:uid="{00000000-0005-0000-0000-000050AA0000}"/>
    <cellStyle name="Normal 10 3 3 3 2 3 4" xfId="37686" xr:uid="{00000000-0005-0000-0000-000051AA0000}"/>
    <cellStyle name="Normal 10 3 3 3 2 4" xfId="37687" xr:uid="{00000000-0005-0000-0000-000052AA0000}"/>
    <cellStyle name="Normal 10 3 3 3 2 4 2" xfId="37688" xr:uid="{00000000-0005-0000-0000-000053AA0000}"/>
    <cellStyle name="Normal 10 3 3 3 2 4 3" xfId="37689" xr:uid="{00000000-0005-0000-0000-000054AA0000}"/>
    <cellStyle name="Normal 10 3 3 3 2 5" xfId="37690" xr:uid="{00000000-0005-0000-0000-000055AA0000}"/>
    <cellStyle name="Normal 10 3 3 3 2 5 2" xfId="37691" xr:uid="{00000000-0005-0000-0000-000056AA0000}"/>
    <cellStyle name="Normal 10 3 3 3 2 6" xfId="37692" xr:uid="{00000000-0005-0000-0000-000057AA0000}"/>
    <cellStyle name="Normal 10 3 3 3 2 6 2" xfId="37693" xr:uid="{00000000-0005-0000-0000-000058AA0000}"/>
    <cellStyle name="Normal 10 3 3 3 2 7" xfId="37694" xr:uid="{00000000-0005-0000-0000-000059AA0000}"/>
    <cellStyle name="Normal 10 3 3 3 3" xfId="37695" xr:uid="{00000000-0005-0000-0000-00005AAA0000}"/>
    <cellStyle name="Normal 10 3 3 3 3 2" xfId="37696" xr:uid="{00000000-0005-0000-0000-00005BAA0000}"/>
    <cellStyle name="Normal 10 3 3 3 3 2 2" xfId="37697" xr:uid="{00000000-0005-0000-0000-00005CAA0000}"/>
    <cellStyle name="Normal 10 3 3 3 3 2 3" xfId="37698" xr:uid="{00000000-0005-0000-0000-00005DAA0000}"/>
    <cellStyle name="Normal 10 3 3 3 3 3" xfId="37699" xr:uid="{00000000-0005-0000-0000-00005EAA0000}"/>
    <cellStyle name="Normal 10 3 3 3 3 3 2" xfId="37700" xr:uid="{00000000-0005-0000-0000-00005FAA0000}"/>
    <cellStyle name="Normal 10 3 3 3 3 4" xfId="37701" xr:uid="{00000000-0005-0000-0000-000060AA0000}"/>
    <cellStyle name="Normal 10 3 3 3 3 4 2" xfId="37702" xr:uid="{00000000-0005-0000-0000-000061AA0000}"/>
    <cellStyle name="Normal 10 3 3 3 3 5" xfId="37703" xr:uid="{00000000-0005-0000-0000-000062AA0000}"/>
    <cellStyle name="Normal 10 3 3 3 4" xfId="37704" xr:uid="{00000000-0005-0000-0000-000063AA0000}"/>
    <cellStyle name="Normal 10 3 3 3 4 2" xfId="37705" xr:uid="{00000000-0005-0000-0000-000064AA0000}"/>
    <cellStyle name="Normal 10 3 3 3 4 2 2" xfId="37706" xr:uid="{00000000-0005-0000-0000-000065AA0000}"/>
    <cellStyle name="Normal 10 3 3 3 4 2 3" xfId="37707" xr:uid="{00000000-0005-0000-0000-000066AA0000}"/>
    <cellStyle name="Normal 10 3 3 3 4 3" xfId="37708" xr:uid="{00000000-0005-0000-0000-000067AA0000}"/>
    <cellStyle name="Normal 10 3 3 3 4 4" xfId="37709" xr:uid="{00000000-0005-0000-0000-000068AA0000}"/>
    <cellStyle name="Normal 10 3 3 3 5" xfId="37710" xr:uid="{00000000-0005-0000-0000-000069AA0000}"/>
    <cellStyle name="Normal 10 3 3 3 5 2" xfId="37711" xr:uid="{00000000-0005-0000-0000-00006AAA0000}"/>
    <cellStyle name="Normal 10 3 3 3 5 3" xfId="37712" xr:uid="{00000000-0005-0000-0000-00006BAA0000}"/>
    <cellStyle name="Normal 10 3 3 3 6" xfId="37713" xr:uid="{00000000-0005-0000-0000-00006CAA0000}"/>
    <cellStyle name="Normal 10 3 3 3 6 2" xfId="37714" xr:uid="{00000000-0005-0000-0000-00006DAA0000}"/>
    <cellStyle name="Normal 10 3 3 3 7" xfId="37715" xr:uid="{00000000-0005-0000-0000-00006EAA0000}"/>
    <cellStyle name="Normal 10 3 3 3 7 2" xfId="37716" xr:uid="{00000000-0005-0000-0000-00006FAA0000}"/>
    <cellStyle name="Normal 10 3 3 3 8" xfId="37717" xr:uid="{00000000-0005-0000-0000-000070AA0000}"/>
    <cellStyle name="Normal 10 3 3 4" xfId="37718" xr:uid="{00000000-0005-0000-0000-000071AA0000}"/>
    <cellStyle name="Normal 10 3 3 4 2" xfId="37719" xr:uid="{00000000-0005-0000-0000-000072AA0000}"/>
    <cellStyle name="Normal 10 3 3 4 2 2" xfId="37720" xr:uid="{00000000-0005-0000-0000-000073AA0000}"/>
    <cellStyle name="Normal 10 3 3 4 2 2 2" xfId="37721" xr:uid="{00000000-0005-0000-0000-000074AA0000}"/>
    <cellStyle name="Normal 10 3 3 4 2 2 3" xfId="37722" xr:uid="{00000000-0005-0000-0000-000075AA0000}"/>
    <cellStyle name="Normal 10 3 3 4 2 3" xfId="37723" xr:uid="{00000000-0005-0000-0000-000076AA0000}"/>
    <cellStyle name="Normal 10 3 3 4 2 4" xfId="37724" xr:uid="{00000000-0005-0000-0000-000077AA0000}"/>
    <cellStyle name="Normal 10 3 3 4 3" xfId="37725" xr:uid="{00000000-0005-0000-0000-000078AA0000}"/>
    <cellStyle name="Normal 10 3 3 4 3 2" xfId="37726" xr:uid="{00000000-0005-0000-0000-000079AA0000}"/>
    <cellStyle name="Normal 10 3 3 4 3 2 2" xfId="37727" xr:uid="{00000000-0005-0000-0000-00007AAA0000}"/>
    <cellStyle name="Normal 10 3 3 4 3 2 3" xfId="37728" xr:uid="{00000000-0005-0000-0000-00007BAA0000}"/>
    <cellStyle name="Normal 10 3 3 4 3 3" xfId="37729" xr:uid="{00000000-0005-0000-0000-00007CAA0000}"/>
    <cellStyle name="Normal 10 3 3 4 3 4" xfId="37730" xr:uid="{00000000-0005-0000-0000-00007DAA0000}"/>
    <cellStyle name="Normal 10 3 3 4 4" xfId="37731" xr:uid="{00000000-0005-0000-0000-00007EAA0000}"/>
    <cellStyle name="Normal 10 3 3 4 4 2" xfId="37732" xr:uid="{00000000-0005-0000-0000-00007FAA0000}"/>
    <cellStyle name="Normal 10 3 3 4 4 3" xfId="37733" xr:uid="{00000000-0005-0000-0000-000080AA0000}"/>
    <cellStyle name="Normal 10 3 3 4 5" xfId="37734" xr:uid="{00000000-0005-0000-0000-000081AA0000}"/>
    <cellStyle name="Normal 10 3 3 4 5 2" xfId="37735" xr:uid="{00000000-0005-0000-0000-000082AA0000}"/>
    <cellStyle name="Normal 10 3 3 4 6" xfId="37736" xr:uid="{00000000-0005-0000-0000-000083AA0000}"/>
    <cellStyle name="Normal 10 3 3 4 6 2" xfId="37737" xr:uid="{00000000-0005-0000-0000-000084AA0000}"/>
    <cellStyle name="Normal 10 3 3 4 7" xfId="37738" xr:uid="{00000000-0005-0000-0000-000085AA0000}"/>
    <cellStyle name="Normal 10 3 3 5" xfId="37739" xr:uid="{00000000-0005-0000-0000-000086AA0000}"/>
    <cellStyle name="Normal 10 3 3 5 2" xfId="37740" xr:uid="{00000000-0005-0000-0000-000087AA0000}"/>
    <cellStyle name="Normal 10 3 3 5 2 2" xfId="37741" xr:uid="{00000000-0005-0000-0000-000088AA0000}"/>
    <cellStyle name="Normal 10 3 3 5 2 3" xfId="37742" xr:uid="{00000000-0005-0000-0000-000089AA0000}"/>
    <cellStyle name="Normal 10 3 3 5 3" xfId="37743" xr:uid="{00000000-0005-0000-0000-00008AAA0000}"/>
    <cellStyle name="Normal 10 3 3 5 3 2" xfId="37744" xr:uid="{00000000-0005-0000-0000-00008BAA0000}"/>
    <cellStyle name="Normal 10 3 3 5 4" xfId="37745" xr:uid="{00000000-0005-0000-0000-00008CAA0000}"/>
    <cellStyle name="Normal 10 3 3 5 4 2" xfId="37746" xr:uid="{00000000-0005-0000-0000-00008DAA0000}"/>
    <cellStyle name="Normal 10 3 3 5 5" xfId="37747" xr:uid="{00000000-0005-0000-0000-00008EAA0000}"/>
    <cellStyle name="Normal 10 3 3 6" xfId="37748" xr:uid="{00000000-0005-0000-0000-00008FAA0000}"/>
    <cellStyle name="Normal 10 3 3 6 2" xfId="37749" xr:uid="{00000000-0005-0000-0000-000090AA0000}"/>
    <cellStyle name="Normal 10 3 3 6 2 2" xfId="37750" xr:uid="{00000000-0005-0000-0000-000091AA0000}"/>
    <cellStyle name="Normal 10 3 3 6 2 3" xfId="37751" xr:uid="{00000000-0005-0000-0000-000092AA0000}"/>
    <cellStyle name="Normal 10 3 3 6 3" xfId="37752" xr:uid="{00000000-0005-0000-0000-000093AA0000}"/>
    <cellStyle name="Normal 10 3 3 6 4" xfId="37753" xr:uid="{00000000-0005-0000-0000-000094AA0000}"/>
    <cellStyle name="Normal 10 3 3 7" xfId="37754" xr:uid="{00000000-0005-0000-0000-000095AA0000}"/>
    <cellStyle name="Normal 10 3 3 7 2" xfId="37755" xr:uid="{00000000-0005-0000-0000-000096AA0000}"/>
    <cellStyle name="Normal 10 3 3 7 3" xfId="37756" xr:uid="{00000000-0005-0000-0000-000097AA0000}"/>
    <cellStyle name="Normal 10 3 3 8" xfId="37757" xr:uid="{00000000-0005-0000-0000-000098AA0000}"/>
    <cellStyle name="Normal 10 3 3 8 2" xfId="37758" xr:uid="{00000000-0005-0000-0000-000099AA0000}"/>
    <cellStyle name="Normal 10 3 3 9" xfId="37759" xr:uid="{00000000-0005-0000-0000-00009AAA0000}"/>
    <cellStyle name="Normal 10 3 3 9 2" xfId="37760" xr:uid="{00000000-0005-0000-0000-00009BAA0000}"/>
    <cellStyle name="Normal 10 3 4" xfId="37761" xr:uid="{00000000-0005-0000-0000-00009CAA0000}"/>
    <cellStyle name="Normal 10 3 4 2" xfId="37762" xr:uid="{00000000-0005-0000-0000-00009DAA0000}"/>
    <cellStyle name="Normal 10 3 4 2 2" xfId="37763" xr:uid="{00000000-0005-0000-0000-00009EAA0000}"/>
    <cellStyle name="Normal 10 3 4 2 2 2" xfId="37764" xr:uid="{00000000-0005-0000-0000-00009FAA0000}"/>
    <cellStyle name="Normal 10 3 4 2 2 2 2" xfId="37765" xr:uid="{00000000-0005-0000-0000-0000A0AA0000}"/>
    <cellStyle name="Normal 10 3 4 2 2 2 3" xfId="37766" xr:uid="{00000000-0005-0000-0000-0000A1AA0000}"/>
    <cellStyle name="Normal 10 3 4 2 2 3" xfId="37767" xr:uid="{00000000-0005-0000-0000-0000A2AA0000}"/>
    <cellStyle name="Normal 10 3 4 2 2 4" xfId="37768" xr:uid="{00000000-0005-0000-0000-0000A3AA0000}"/>
    <cellStyle name="Normal 10 3 4 2 3" xfId="37769" xr:uid="{00000000-0005-0000-0000-0000A4AA0000}"/>
    <cellStyle name="Normal 10 3 4 2 3 2" xfId="37770" xr:uid="{00000000-0005-0000-0000-0000A5AA0000}"/>
    <cellStyle name="Normal 10 3 4 2 3 2 2" xfId="37771" xr:uid="{00000000-0005-0000-0000-0000A6AA0000}"/>
    <cellStyle name="Normal 10 3 4 2 3 2 3" xfId="37772" xr:uid="{00000000-0005-0000-0000-0000A7AA0000}"/>
    <cellStyle name="Normal 10 3 4 2 3 3" xfId="37773" xr:uid="{00000000-0005-0000-0000-0000A8AA0000}"/>
    <cellStyle name="Normal 10 3 4 2 3 4" xfId="37774" xr:uid="{00000000-0005-0000-0000-0000A9AA0000}"/>
    <cellStyle name="Normal 10 3 4 2 4" xfId="37775" xr:uid="{00000000-0005-0000-0000-0000AAAA0000}"/>
    <cellStyle name="Normal 10 3 4 2 4 2" xfId="37776" xr:uid="{00000000-0005-0000-0000-0000ABAA0000}"/>
    <cellStyle name="Normal 10 3 4 2 4 3" xfId="37777" xr:uid="{00000000-0005-0000-0000-0000ACAA0000}"/>
    <cellStyle name="Normal 10 3 4 2 5" xfId="37778" xr:uid="{00000000-0005-0000-0000-0000ADAA0000}"/>
    <cellStyle name="Normal 10 3 4 2 5 2" xfId="37779" xr:uid="{00000000-0005-0000-0000-0000AEAA0000}"/>
    <cellStyle name="Normal 10 3 4 2 6" xfId="37780" xr:uid="{00000000-0005-0000-0000-0000AFAA0000}"/>
    <cellStyle name="Normal 10 3 4 2 6 2" xfId="37781" xr:uid="{00000000-0005-0000-0000-0000B0AA0000}"/>
    <cellStyle name="Normal 10 3 4 2 7" xfId="37782" xr:uid="{00000000-0005-0000-0000-0000B1AA0000}"/>
    <cellStyle name="Normal 10 3 4 3" xfId="37783" xr:uid="{00000000-0005-0000-0000-0000B2AA0000}"/>
    <cellStyle name="Normal 10 3 4 3 2" xfId="37784" xr:uid="{00000000-0005-0000-0000-0000B3AA0000}"/>
    <cellStyle name="Normal 10 3 4 3 2 2" xfId="37785" xr:uid="{00000000-0005-0000-0000-0000B4AA0000}"/>
    <cellStyle name="Normal 10 3 4 3 2 3" xfId="37786" xr:uid="{00000000-0005-0000-0000-0000B5AA0000}"/>
    <cellStyle name="Normal 10 3 4 3 3" xfId="37787" xr:uid="{00000000-0005-0000-0000-0000B6AA0000}"/>
    <cellStyle name="Normal 10 3 4 3 3 2" xfId="37788" xr:uid="{00000000-0005-0000-0000-0000B7AA0000}"/>
    <cellStyle name="Normal 10 3 4 3 4" xfId="37789" xr:uid="{00000000-0005-0000-0000-0000B8AA0000}"/>
    <cellStyle name="Normal 10 3 4 3 4 2" xfId="37790" xr:uid="{00000000-0005-0000-0000-0000B9AA0000}"/>
    <cellStyle name="Normal 10 3 4 3 5" xfId="37791" xr:uid="{00000000-0005-0000-0000-0000BAAA0000}"/>
    <cellStyle name="Normal 10 3 4 4" xfId="37792" xr:uid="{00000000-0005-0000-0000-0000BBAA0000}"/>
    <cellStyle name="Normal 10 3 4 4 2" xfId="37793" xr:uid="{00000000-0005-0000-0000-0000BCAA0000}"/>
    <cellStyle name="Normal 10 3 4 4 2 2" xfId="37794" xr:uid="{00000000-0005-0000-0000-0000BDAA0000}"/>
    <cellStyle name="Normal 10 3 4 4 2 3" xfId="37795" xr:uid="{00000000-0005-0000-0000-0000BEAA0000}"/>
    <cellStyle name="Normal 10 3 4 4 3" xfId="37796" xr:uid="{00000000-0005-0000-0000-0000BFAA0000}"/>
    <cellStyle name="Normal 10 3 4 4 4" xfId="37797" xr:uid="{00000000-0005-0000-0000-0000C0AA0000}"/>
    <cellStyle name="Normal 10 3 4 5" xfId="37798" xr:uid="{00000000-0005-0000-0000-0000C1AA0000}"/>
    <cellStyle name="Normal 10 3 4 5 2" xfId="37799" xr:uid="{00000000-0005-0000-0000-0000C2AA0000}"/>
    <cellStyle name="Normal 10 3 4 5 3" xfId="37800" xr:uid="{00000000-0005-0000-0000-0000C3AA0000}"/>
    <cellStyle name="Normal 10 3 4 6" xfId="37801" xr:uid="{00000000-0005-0000-0000-0000C4AA0000}"/>
    <cellStyle name="Normal 10 3 4 6 2" xfId="37802" xr:uid="{00000000-0005-0000-0000-0000C5AA0000}"/>
    <cellStyle name="Normal 10 3 4 7" xfId="37803" xr:uid="{00000000-0005-0000-0000-0000C6AA0000}"/>
    <cellStyle name="Normal 10 3 4 7 2" xfId="37804" xr:uid="{00000000-0005-0000-0000-0000C7AA0000}"/>
    <cellStyle name="Normal 10 3 4 8" xfId="37805" xr:uid="{00000000-0005-0000-0000-0000C8AA0000}"/>
    <cellStyle name="Normal 10 3 5" xfId="37806" xr:uid="{00000000-0005-0000-0000-0000C9AA0000}"/>
    <cellStyle name="Normal 10 3 5 2" xfId="37807" xr:uid="{00000000-0005-0000-0000-0000CAAA0000}"/>
    <cellStyle name="Normal 10 3 5 2 2" xfId="37808" xr:uid="{00000000-0005-0000-0000-0000CBAA0000}"/>
    <cellStyle name="Normal 10 3 5 2 2 2" xfId="37809" xr:uid="{00000000-0005-0000-0000-0000CCAA0000}"/>
    <cellStyle name="Normal 10 3 5 2 2 2 2" xfId="37810" xr:uid="{00000000-0005-0000-0000-0000CDAA0000}"/>
    <cellStyle name="Normal 10 3 5 2 2 2 3" xfId="37811" xr:uid="{00000000-0005-0000-0000-0000CEAA0000}"/>
    <cellStyle name="Normal 10 3 5 2 2 3" xfId="37812" xr:uid="{00000000-0005-0000-0000-0000CFAA0000}"/>
    <cellStyle name="Normal 10 3 5 2 2 4" xfId="37813" xr:uid="{00000000-0005-0000-0000-0000D0AA0000}"/>
    <cellStyle name="Normal 10 3 5 2 3" xfId="37814" xr:uid="{00000000-0005-0000-0000-0000D1AA0000}"/>
    <cellStyle name="Normal 10 3 5 2 3 2" xfId="37815" xr:uid="{00000000-0005-0000-0000-0000D2AA0000}"/>
    <cellStyle name="Normal 10 3 5 2 3 2 2" xfId="37816" xr:uid="{00000000-0005-0000-0000-0000D3AA0000}"/>
    <cellStyle name="Normal 10 3 5 2 3 2 3" xfId="37817" xr:uid="{00000000-0005-0000-0000-0000D4AA0000}"/>
    <cellStyle name="Normal 10 3 5 2 3 3" xfId="37818" xr:uid="{00000000-0005-0000-0000-0000D5AA0000}"/>
    <cellStyle name="Normal 10 3 5 2 3 4" xfId="37819" xr:uid="{00000000-0005-0000-0000-0000D6AA0000}"/>
    <cellStyle name="Normal 10 3 5 2 4" xfId="37820" xr:uid="{00000000-0005-0000-0000-0000D7AA0000}"/>
    <cellStyle name="Normal 10 3 5 2 4 2" xfId="37821" xr:uid="{00000000-0005-0000-0000-0000D8AA0000}"/>
    <cellStyle name="Normal 10 3 5 2 4 3" xfId="37822" xr:uid="{00000000-0005-0000-0000-0000D9AA0000}"/>
    <cellStyle name="Normal 10 3 5 2 5" xfId="37823" xr:uid="{00000000-0005-0000-0000-0000DAAA0000}"/>
    <cellStyle name="Normal 10 3 5 2 5 2" xfId="37824" xr:uid="{00000000-0005-0000-0000-0000DBAA0000}"/>
    <cellStyle name="Normal 10 3 5 2 6" xfId="37825" xr:uid="{00000000-0005-0000-0000-0000DCAA0000}"/>
    <cellStyle name="Normal 10 3 5 2 6 2" xfId="37826" xr:uid="{00000000-0005-0000-0000-0000DDAA0000}"/>
    <cellStyle name="Normal 10 3 5 2 7" xfId="37827" xr:uid="{00000000-0005-0000-0000-0000DEAA0000}"/>
    <cellStyle name="Normal 10 3 5 3" xfId="37828" xr:uid="{00000000-0005-0000-0000-0000DFAA0000}"/>
    <cellStyle name="Normal 10 3 5 3 2" xfId="37829" xr:uid="{00000000-0005-0000-0000-0000E0AA0000}"/>
    <cellStyle name="Normal 10 3 5 3 2 2" xfId="37830" xr:uid="{00000000-0005-0000-0000-0000E1AA0000}"/>
    <cellStyle name="Normal 10 3 5 3 2 3" xfId="37831" xr:uid="{00000000-0005-0000-0000-0000E2AA0000}"/>
    <cellStyle name="Normal 10 3 5 3 3" xfId="37832" xr:uid="{00000000-0005-0000-0000-0000E3AA0000}"/>
    <cellStyle name="Normal 10 3 5 3 3 2" xfId="37833" xr:uid="{00000000-0005-0000-0000-0000E4AA0000}"/>
    <cellStyle name="Normal 10 3 5 3 4" xfId="37834" xr:uid="{00000000-0005-0000-0000-0000E5AA0000}"/>
    <cellStyle name="Normal 10 3 5 3 4 2" xfId="37835" xr:uid="{00000000-0005-0000-0000-0000E6AA0000}"/>
    <cellStyle name="Normal 10 3 5 3 5" xfId="37836" xr:uid="{00000000-0005-0000-0000-0000E7AA0000}"/>
    <cellStyle name="Normal 10 3 5 4" xfId="37837" xr:uid="{00000000-0005-0000-0000-0000E8AA0000}"/>
    <cellStyle name="Normal 10 3 5 4 2" xfId="37838" xr:uid="{00000000-0005-0000-0000-0000E9AA0000}"/>
    <cellStyle name="Normal 10 3 5 4 2 2" xfId="37839" xr:uid="{00000000-0005-0000-0000-0000EAAA0000}"/>
    <cellStyle name="Normal 10 3 5 4 2 3" xfId="37840" xr:uid="{00000000-0005-0000-0000-0000EBAA0000}"/>
    <cellStyle name="Normal 10 3 5 4 3" xfId="37841" xr:uid="{00000000-0005-0000-0000-0000ECAA0000}"/>
    <cellStyle name="Normal 10 3 5 4 4" xfId="37842" xr:uid="{00000000-0005-0000-0000-0000EDAA0000}"/>
    <cellStyle name="Normal 10 3 5 5" xfId="37843" xr:uid="{00000000-0005-0000-0000-0000EEAA0000}"/>
    <cellStyle name="Normal 10 3 5 5 2" xfId="37844" xr:uid="{00000000-0005-0000-0000-0000EFAA0000}"/>
    <cellStyle name="Normal 10 3 5 5 3" xfId="37845" xr:uid="{00000000-0005-0000-0000-0000F0AA0000}"/>
    <cellStyle name="Normal 10 3 5 6" xfId="37846" xr:uid="{00000000-0005-0000-0000-0000F1AA0000}"/>
    <cellStyle name="Normal 10 3 5 6 2" xfId="37847" xr:uid="{00000000-0005-0000-0000-0000F2AA0000}"/>
    <cellStyle name="Normal 10 3 5 7" xfId="37848" xr:uid="{00000000-0005-0000-0000-0000F3AA0000}"/>
    <cellStyle name="Normal 10 3 5 7 2" xfId="37849" xr:uid="{00000000-0005-0000-0000-0000F4AA0000}"/>
    <cellStyle name="Normal 10 3 5 8" xfId="37850" xr:uid="{00000000-0005-0000-0000-0000F5AA0000}"/>
    <cellStyle name="Normal 10 3 6" xfId="37851" xr:uid="{00000000-0005-0000-0000-0000F6AA0000}"/>
    <cellStyle name="Normal 10 3 6 2" xfId="37852" xr:uid="{00000000-0005-0000-0000-0000F7AA0000}"/>
    <cellStyle name="Normal 10 3 6 2 2" xfId="37853" xr:uid="{00000000-0005-0000-0000-0000F8AA0000}"/>
    <cellStyle name="Normal 10 3 6 2 2 2" xfId="37854" xr:uid="{00000000-0005-0000-0000-0000F9AA0000}"/>
    <cellStyle name="Normal 10 3 6 2 2 3" xfId="37855" xr:uid="{00000000-0005-0000-0000-0000FAAA0000}"/>
    <cellStyle name="Normal 10 3 6 2 3" xfId="37856" xr:uid="{00000000-0005-0000-0000-0000FBAA0000}"/>
    <cellStyle name="Normal 10 3 6 2 4" xfId="37857" xr:uid="{00000000-0005-0000-0000-0000FCAA0000}"/>
    <cellStyle name="Normal 10 3 6 3" xfId="37858" xr:uid="{00000000-0005-0000-0000-0000FDAA0000}"/>
    <cellStyle name="Normal 10 3 6 3 2" xfId="37859" xr:uid="{00000000-0005-0000-0000-0000FEAA0000}"/>
    <cellStyle name="Normal 10 3 6 3 2 2" xfId="37860" xr:uid="{00000000-0005-0000-0000-0000FFAA0000}"/>
    <cellStyle name="Normal 10 3 6 3 2 3" xfId="37861" xr:uid="{00000000-0005-0000-0000-000000AB0000}"/>
    <cellStyle name="Normal 10 3 6 3 3" xfId="37862" xr:uid="{00000000-0005-0000-0000-000001AB0000}"/>
    <cellStyle name="Normal 10 3 6 3 4" xfId="37863" xr:uid="{00000000-0005-0000-0000-000002AB0000}"/>
    <cellStyle name="Normal 10 3 6 4" xfId="37864" xr:uid="{00000000-0005-0000-0000-000003AB0000}"/>
    <cellStyle name="Normal 10 3 6 4 2" xfId="37865" xr:uid="{00000000-0005-0000-0000-000004AB0000}"/>
    <cellStyle name="Normal 10 3 6 4 3" xfId="37866" xr:uid="{00000000-0005-0000-0000-000005AB0000}"/>
    <cellStyle name="Normal 10 3 6 5" xfId="37867" xr:uid="{00000000-0005-0000-0000-000006AB0000}"/>
    <cellStyle name="Normal 10 3 6 5 2" xfId="37868" xr:uid="{00000000-0005-0000-0000-000007AB0000}"/>
    <cellStyle name="Normal 10 3 6 6" xfId="37869" xr:uid="{00000000-0005-0000-0000-000008AB0000}"/>
    <cellStyle name="Normal 10 3 6 6 2" xfId="37870" xr:uid="{00000000-0005-0000-0000-000009AB0000}"/>
    <cellStyle name="Normal 10 3 6 7" xfId="37871" xr:uid="{00000000-0005-0000-0000-00000AAB0000}"/>
    <cellStyle name="Normal 10 3 7" xfId="37872" xr:uid="{00000000-0005-0000-0000-00000BAB0000}"/>
    <cellStyle name="Normal 10 3 7 2" xfId="37873" xr:uid="{00000000-0005-0000-0000-00000CAB0000}"/>
    <cellStyle name="Normal 10 3 7 2 2" xfId="37874" xr:uid="{00000000-0005-0000-0000-00000DAB0000}"/>
    <cellStyle name="Normal 10 3 7 2 3" xfId="37875" xr:uid="{00000000-0005-0000-0000-00000EAB0000}"/>
    <cellStyle name="Normal 10 3 7 3" xfId="37876" xr:uid="{00000000-0005-0000-0000-00000FAB0000}"/>
    <cellStyle name="Normal 10 3 7 3 2" xfId="37877" xr:uid="{00000000-0005-0000-0000-000010AB0000}"/>
    <cellStyle name="Normal 10 3 7 4" xfId="37878" xr:uid="{00000000-0005-0000-0000-000011AB0000}"/>
    <cellStyle name="Normal 10 3 7 4 2" xfId="37879" xr:uid="{00000000-0005-0000-0000-000012AB0000}"/>
    <cellStyle name="Normal 10 3 7 5" xfId="37880" xr:uid="{00000000-0005-0000-0000-000013AB0000}"/>
    <cellStyle name="Normal 10 3 8" xfId="37881" xr:uid="{00000000-0005-0000-0000-000014AB0000}"/>
    <cellStyle name="Normal 10 3 8 2" xfId="37882" xr:uid="{00000000-0005-0000-0000-000015AB0000}"/>
    <cellStyle name="Normal 10 3 8 2 2" xfId="37883" xr:uid="{00000000-0005-0000-0000-000016AB0000}"/>
    <cellStyle name="Normal 10 3 8 2 3" xfId="37884" xr:uid="{00000000-0005-0000-0000-000017AB0000}"/>
    <cellStyle name="Normal 10 3 8 3" xfId="37885" xr:uid="{00000000-0005-0000-0000-000018AB0000}"/>
    <cellStyle name="Normal 10 3 8 4" xfId="37886" xr:uid="{00000000-0005-0000-0000-000019AB0000}"/>
    <cellStyle name="Normal 10 3 9" xfId="37887" xr:uid="{00000000-0005-0000-0000-00001AAB0000}"/>
    <cellStyle name="Normal 10 3 9 2" xfId="37888" xr:uid="{00000000-0005-0000-0000-00001BAB0000}"/>
    <cellStyle name="Normal 10 3 9 3" xfId="37889" xr:uid="{00000000-0005-0000-0000-00001CAB0000}"/>
    <cellStyle name="Normal 10 4" xfId="935" xr:uid="{00000000-0005-0000-0000-00001DAB0000}"/>
    <cellStyle name="Normal 10 4 10" xfId="37891" xr:uid="{00000000-0005-0000-0000-00001EAB0000}"/>
    <cellStyle name="Normal 10 4 10 2" xfId="37892" xr:uid="{00000000-0005-0000-0000-00001FAB0000}"/>
    <cellStyle name="Normal 10 4 11" xfId="37893" xr:uid="{00000000-0005-0000-0000-000020AB0000}"/>
    <cellStyle name="Normal 10 4 11 2" xfId="37894" xr:uid="{00000000-0005-0000-0000-000021AB0000}"/>
    <cellStyle name="Normal 10 4 12" xfId="37895" xr:uid="{00000000-0005-0000-0000-000022AB0000}"/>
    <cellStyle name="Normal 10 4 13" xfId="37890" xr:uid="{00000000-0005-0000-0000-000023AB0000}"/>
    <cellStyle name="Normal 10 4 14" xfId="53355" xr:uid="{00000000-0005-0000-0000-000024AB0000}"/>
    <cellStyle name="Normal 10 4 2" xfId="37896" xr:uid="{00000000-0005-0000-0000-000025AB0000}"/>
    <cellStyle name="Normal 10 4 2 10" xfId="37897" xr:uid="{00000000-0005-0000-0000-000026AB0000}"/>
    <cellStyle name="Normal 10 4 2 2" xfId="37898" xr:uid="{00000000-0005-0000-0000-000027AB0000}"/>
    <cellStyle name="Normal 10 4 2 2 2" xfId="37899" xr:uid="{00000000-0005-0000-0000-000028AB0000}"/>
    <cellStyle name="Normal 10 4 2 2 2 2" xfId="37900" xr:uid="{00000000-0005-0000-0000-000029AB0000}"/>
    <cellStyle name="Normal 10 4 2 2 2 2 2" xfId="37901" xr:uid="{00000000-0005-0000-0000-00002AAB0000}"/>
    <cellStyle name="Normal 10 4 2 2 2 2 2 2" xfId="37902" xr:uid="{00000000-0005-0000-0000-00002BAB0000}"/>
    <cellStyle name="Normal 10 4 2 2 2 2 2 3" xfId="37903" xr:uid="{00000000-0005-0000-0000-00002CAB0000}"/>
    <cellStyle name="Normal 10 4 2 2 2 2 3" xfId="37904" xr:uid="{00000000-0005-0000-0000-00002DAB0000}"/>
    <cellStyle name="Normal 10 4 2 2 2 2 4" xfId="37905" xr:uid="{00000000-0005-0000-0000-00002EAB0000}"/>
    <cellStyle name="Normal 10 4 2 2 2 3" xfId="37906" xr:uid="{00000000-0005-0000-0000-00002FAB0000}"/>
    <cellStyle name="Normal 10 4 2 2 2 3 2" xfId="37907" xr:uid="{00000000-0005-0000-0000-000030AB0000}"/>
    <cellStyle name="Normal 10 4 2 2 2 3 2 2" xfId="37908" xr:uid="{00000000-0005-0000-0000-000031AB0000}"/>
    <cellStyle name="Normal 10 4 2 2 2 3 2 3" xfId="37909" xr:uid="{00000000-0005-0000-0000-000032AB0000}"/>
    <cellStyle name="Normal 10 4 2 2 2 3 3" xfId="37910" xr:uid="{00000000-0005-0000-0000-000033AB0000}"/>
    <cellStyle name="Normal 10 4 2 2 2 3 4" xfId="37911" xr:uid="{00000000-0005-0000-0000-000034AB0000}"/>
    <cellStyle name="Normal 10 4 2 2 2 4" xfId="37912" xr:uid="{00000000-0005-0000-0000-000035AB0000}"/>
    <cellStyle name="Normal 10 4 2 2 2 4 2" xfId="37913" xr:uid="{00000000-0005-0000-0000-000036AB0000}"/>
    <cellStyle name="Normal 10 4 2 2 2 4 3" xfId="37914" xr:uid="{00000000-0005-0000-0000-000037AB0000}"/>
    <cellStyle name="Normal 10 4 2 2 2 5" xfId="37915" xr:uid="{00000000-0005-0000-0000-000038AB0000}"/>
    <cellStyle name="Normal 10 4 2 2 2 5 2" xfId="37916" xr:uid="{00000000-0005-0000-0000-000039AB0000}"/>
    <cellStyle name="Normal 10 4 2 2 2 6" xfId="37917" xr:uid="{00000000-0005-0000-0000-00003AAB0000}"/>
    <cellStyle name="Normal 10 4 2 2 2 6 2" xfId="37918" xr:uid="{00000000-0005-0000-0000-00003BAB0000}"/>
    <cellStyle name="Normal 10 4 2 2 2 7" xfId="37919" xr:uid="{00000000-0005-0000-0000-00003CAB0000}"/>
    <cellStyle name="Normal 10 4 2 2 3" xfId="37920" xr:uid="{00000000-0005-0000-0000-00003DAB0000}"/>
    <cellStyle name="Normal 10 4 2 2 3 2" xfId="37921" xr:uid="{00000000-0005-0000-0000-00003EAB0000}"/>
    <cellStyle name="Normal 10 4 2 2 3 2 2" xfId="37922" xr:uid="{00000000-0005-0000-0000-00003FAB0000}"/>
    <cellStyle name="Normal 10 4 2 2 3 2 3" xfId="37923" xr:uid="{00000000-0005-0000-0000-000040AB0000}"/>
    <cellStyle name="Normal 10 4 2 2 3 3" xfId="37924" xr:uid="{00000000-0005-0000-0000-000041AB0000}"/>
    <cellStyle name="Normal 10 4 2 2 3 3 2" xfId="37925" xr:uid="{00000000-0005-0000-0000-000042AB0000}"/>
    <cellStyle name="Normal 10 4 2 2 3 4" xfId="37926" xr:uid="{00000000-0005-0000-0000-000043AB0000}"/>
    <cellStyle name="Normal 10 4 2 2 3 4 2" xfId="37927" xr:uid="{00000000-0005-0000-0000-000044AB0000}"/>
    <cellStyle name="Normal 10 4 2 2 3 5" xfId="37928" xr:uid="{00000000-0005-0000-0000-000045AB0000}"/>
    <cellStyle name="Normal 10 4 2 2 4" xfId="37929" xr:uid="{00000000-0005-0000-0000-000046AB0000}"/>
    <cellStyle name="Normal 10 4 2 2 4 2" xfId="37930" xr:uid="{00000000-0005-0000-0000-000047AB0000}"/>
    <cellStyle name="Normal 10 4 2 2 4 2 2" xfId="37931" xr:uid="{00000000-0005-0000-0000-000048AB0000}"/>
    <cellStyle name="Normal 10 4 2 2 4 2 3" xfId="37932" xr:uid="{00000000-0005-0000-0000-000049AB0000}"/>
    <cellStyle name="Normal 10 4 2 2 4 3" xfId="37933" xr:uid="{00000000-0005-0000-0000-00004AAB0000}"/>
    <cellStyle name="Normal 10 4 2 2 4 4" xfId="37934" xr:uid="{00000000-0005-0000-0000-00004BAB0000}"/>
    <cellStyle name="Normal 10 4 2 2 5" xfId="37935" xr:uid="{00000000-0005-0000-0000-00004CAB0000}"/>
    <cellStyle name="Normal 10 4 2 2 5 2" xfId="37936" xr:uid="{00000000-0005-0000-0000-00004DAB0000}"/>
    <cellStyle name="Normal 10 4 2 2 5 3" xfId="37937" xr:uid="{00000000-0005-0000-0000-00004EAB0000}"/>
    <cellStyle name="Normal 10 4 2 2 6" xfId="37938" xr:uid="{00000000-0005-0000-0000-00004FAB0000}"/>
    <cellStyle name="Normal 10 4 2 2 6 2" xfId="37939" xr:uid="{00000000-0005-0000-0000-000050AB0000}"/>
    <cellStyle name="Normal 10 4 2 2 7" xfId="37940" xr:uid="{00000000-0005-0000-0000-000051AB0000}"/>
    <cellStyle name="Normal 10 4 2 2 7 2" xfId="37941" xr:uid="{00000000-0005-0000-0000-000052AB0000}"/>
    <cellStyle name="Normal 10 4 2 2 8" xfId="37942" xr:uid="{00000000-0005-0000-0000-000053AB0000}"/>
    <cellStyle name="Normal 10 4 2 3" xfId="37943" xr:uid="{00000000-0005-0000-0000-000054AB0000}"/>
    <cellStyle name="Normal 10 4 2 3 2" xfId="37944" xr:uid="{00000000-0005-0000-0000-000055AB0000}"/>
    <cellStyle name="Normal 10 4 2 3 2 2" xfId="37945" xr:uid="{00000000-0005-0000-0000-000056AB0000}"/>
    <cellStyle name="Normal 10 4 2 3 2 2 2" xfId="37946" xr:uid="{00000000-0005-0000-0000-000057AB0000}"/>
    <cellStyle name="Normal 10 4 2 3 2 2 2 2" xfId="37947" xr:uid="{00000000-0005-0000-0000-000058AB0000}"/>
    <cellStyle name="Normal 10 4 2 3 2 2 2 3" xfId="37948" xr:uid="{00000000-0005-0000-0000-000059AB0000}"/>
    <cellStyle name="Normal 10 4 2 3 2 2 3" xfId="37949" xr:uid="{00000000-0005-0000-0000-00005AAB0000}"/>
    <cellStyle name="Normal 10 4 2 3 2 2 4" xfId="37950" xr:uid="{00000000-0005-0000-0000-00005BAB0000}"/>
    <cellStyle name="Normal 10 4 2 3 2 3" xfId="37951" xr:uid="{00000000-0005-0000-0000-00005CAB0000}"/>
    <cellStyle name="Normal 10 4 2 3 2 3 2" xfId="37952" xr:uid="{00000000-0005-0000-0000-00005DAB0000}"/>
    <cellStyle name="Normal 10 4 2 3 2 3 2 2" xfId="37953" xr:uid="{00000000-0005-0000-0000-00005EAB0000}"/>
    <cellStyle name="Normal 10 4 2 3 2 3 2 3" xfId="37954" xr:uid="{00000000-0005-0000-0000-00005FAB0000}"/>
    <cellStyle name="Normal 10 4 2 3 2 3 3" xfId="37955" xr:uid="{00000000-0005-0000-0000-000060AB0000}"/>
    <cellStyle name="Normal 10 4 2 3 2 3 4" xfId="37956" xr:uid="{00000000-0005-0000-0000-000061AB0000}"/>
    <cellStyle name="Normal 10 4 2 3 2 4" xfId="37957" xr:uid="{00000000-0005-0000-0000-000062AB0000}"/>
    <cellStyle name="Normal 10 4 2 3 2 4 2" xfId="37958" xr:uid="{00000000-0005-0000-0000-000063AB0000}"/>
    <cellStyle name="Normal 10 4 2 3 2 4 3" xfId="37959" xr:uid="{00000000-0005-0000-0000-000064AB0000}"/>
    <cellStyle name="Normal 10 4 2 3 2 5" xfId="37960" xr:uid="{00000000-0005-0000-0000-000065AB0000}"/>
    <cellStyle name="Normal 10 4 2 3 2 5 2" xfId="37961" xr:uid="{00000000-0005-0000-0000-000066AB0000}"/>
    <cellStyle name="Normal 10 4 2 3 2 6" xfId="37962" xr:uid="{00000000-0005-0000-0000-000067AB0000}"/>
    <cellStyle name="Normal 10 4 2 3 2 6 2" xfId="37963" xr:uid="{00000000-0005-0000-0000-000068AB0000}"/>
    <cellStyle name="Normal 10 4 2 3 2 7" xfId="37964" xr:uid="{00000000-0005-0000-0000-000069AB0000}"/>
    <cellStyle name="Normal 10 4 2 3 3" xfId="37965" xr:uid="{00000000-0005-0000-0000-00006AAB0000}"/>
    <cellStyle name="Normal 10 4 2 3 3 2" xfId="37966" xr:uid="{00000000-0005-0000-0000-00006BAB0000}"/>
    <cellStyle name="Normal 10 4 2 3 3 2 2" xfId="37967" xr:uid="{00000000-0005-0000-0000-00006CAB0000}"/>
    <cellStyle name="Normal 10 4 2 3 3 2 3" xfId="37968" xr:uid="{00000000-0005-0000-0000-00006DAB0000}"/>
    <cellStyle name="Normal 10 4 2 3 3 3" xfId="37969" xr:uid="{00000000-0005-0000-0000-00006EAB0000}"/>
    <cellStyle name="Normal 10 4 2 3 3 3 2" xfId="37970" xr:uid="{00000000-0005-0000-0000-00006FAB0000}"/>
    <cellStyle name="Normal 10 4 2 3 3 4" xfId="37971" xr:uid="{00000000-0005-0000-0000-000070AB0000}"/>
    <cellStyle name="Normal 10 4 2 3 3 4 2" xfId="37972" xr:uid="{00000000-0005-0000-0000-000071AB0000}"/>
    <cellStyle name="Normal 10 4 2 3 3 5" xfId="37973" xr:uid="{00000000-0005-0000-0000-000072AB0000}"/>
    <cellStyle name="Normal 10 4 2 3 4" xfId="37974" xr:uid="{00000000-0005-0000-0000-000073AB0000}"/>
    <cellStyle name="Normal 10 4 2 3 4 2" xfId="37975" xr:uid="{00000000-0005-0000-0000-000074AB0000}"/>
    <cellStyle name="Normal 10 4 2 3 4 2 2" xfId="37976" xr:uid="{00000000-0005-0000-0000-000075AB0000}"/>
    <cellStyle name="Normal 10 4 2 3 4 2 3" xfId="37977" xr:uid="{00000000-0005-0000-0000-000076AB0000}"/>
    <cellStyle name="Normal 10 4 2 3 4 3" xfId="37978" xr:uid="{00000000-0005-0000-0000-000077AB0000}"/>
    <cellStyle name="Normal 10 4 2 3 4 4" xfId="37979" xr:uid="{00000000-0005-0000-0000-000078AB0000}"/>
    <cellStyle name="Normal 10 4 2 3 5" xfId="37980" xr:uid="{00000000-0005-0000-0000-000079AB0000}"/>
    <cellStyle name="Normal 10 4 2 3 5 2" xfId="37981" xr:uid="{00000000-0005-0000-0000-00007AAB0000}"/>
    <cellStyle name="Normal 10 4 2 3 5 3" xfId="37982" xr:uid="{00000000-0005-0000-0000-00007BAB0000}"/>
    <cellStyle name="Normal 10 4 2 3 6" xfId="37983" xr:uid="{00000000-0005-0000-0000-00007CAB0000}"/>
    <cellStyle name="Normal 10 4 2 3 6 2" xfId="37984" xr:uid="{00000000-0005-0000-0000-00007DAB0000}"/>
    <cellStyle name="Normal 10 4 2 3 7" xfId="37985" xr:uid="{00000000-0005-0000-0000-00007EAB0000}"/>
    <cellStyle name="Normal 10 4 2 3 7 2" xfId="37986" xr:uid="{00000000-0005-0000-0000-00007FAB0000}"/>
    <cellStyle name="Normal 10 4 2 3 8" xfId="37987" xr:uid="{00000000-0005-0000-0000-000080AB0000}"/>
    <cellStyle name="Normal 10 4 2 4" xfId="37988" xr:uid="{00000000-0005-0000-0000-000081AB0000}"/>
    <cellStyle name="Normal 10 4 2 4 2" xfId="37989" xr:uid="{00000000-0005-0000-0000-000082AB0000}"/>
    <cellStyle name="Normal 10 4 2 4 2 2" xfId="37990" xr:uid="{00000000-0005-0000-0000-000083AB0000}"/>
    <cellStyle name="Normal 10 4 2 4 2 2 2" xfId="37991" xr:uid="{00000000-0005-0000-0000-000084AB0000}"/>
    <cellStyle name="Normal 10 4 2 4 2 2 3" xfId="37992" xr:uid="{00000000-0005-0000-0000-000085AB0000}"/>
    <cellStyle name="Normal 10 4 2 4 2 3" xfId="37993" xr:uid="{00000000-0005-0000-0000-000086AB0000}"/>
    <cellStyle name="Normal 10 4 2 4 2 4" xfId="37994" xr:uid="{00000000-0005-0000-0000-000087AB0000}"/>
    <cellStyle name="Normal 10 4 2 4 3" xfId="37995" xr:uid="{00000000-0005-0000-0000-000088AB0000}"/>
    <cellStyle name="Normal 10 4 2 4 3 2" xfId="37996" xr:uid="{00000000-0005-0000-0000-000089AB0000}"/>
    <cellStyle name="Normal 10 4 2 4 3 2 2" xfId="37997" xr:uid="{00000000-0005-0000-0000-00008AAB0000}"/>
    <cellStyle name="Normal 10 4 2 4 3 2 3" xfId="37998" xr:uid="{00000000-0005-0000-0000-00008BAB0000}"/>
    <cellStyle name="Normal 10 4 2 4 3 3" xfId="37999" xr:uid="{00000000-0005-0000-0000-00008CAB0000}"/>
    <cellStyle name="Normal 10 4 2 4 3 4" xfId="38000" xr:uid="{00000000-0005-0000-0000-00008DAB0000}"/>
    <cellStyle name="Normal 10 4 2 4 4" xfId="38001" xr:uid="{00000000-0005-0000-0000-00008EAB0000}"/>
    <cellStyle name="Normal 10 4 2 4 4 2" xfId="38002" xr:uid="{00000000-0005-0000-0000-00008FAB0000}"/>
    <cellStyle name="Normal 10 4 2 4 4 3" xfId="38003" xr:uid="{00000000-0005-0000-0000-000090AB0000}"/>
    <cellStyle name="Normal 10 4 2 4 5" xfId="38004" xr:uid="{00000000-0005-0000-0000-000091AB0000}"/>
    <cellStyle name="Normal 10 4 2 4 5 2" xfId="38005" xr:uid="{00000000-0005-0000-0000-000092AB0000}"/>
    <cellStyle name="Normal 10 4 2 4 6" xfId="38006" xr:uid="{00000000-0005-0000-0000-000093AB0000}"/>
    <cellStyle name="Normal 10 4 2 4 6 2" xfId="38007" xr:uid="{00000000-0005-0000-0000-000094AB0000}"/>
    <cellStyle name="Normal 10 4 2 4 7" xfId="38008" xr:uid="{00000000-0005-0000-0000-000095AB0000}"/>
    <cellStyle name="Normal 10 4 2 5" xfId="38009" xr:uid="{00000000-0005-0000-0000-000096AB0000}"/>
    <cellStyle name="Normal 10 4 2 5 2" xfId="38010" xr:uid="{00000000-0005-0000-0000-000097AB0000}"/>
    <cellStyle name="Normal 10 4 2 5 2 2" xfId="38011" xr:uid="{00000000-0005-0000-0000-000098AB0000}"/>
    <cellStyle name="Normal 10 4 2 5 2 3" xfId="38012" xr:uid="{00000000-0005-0000-0000-000099AB0000}"/>
    <cellStyle name="Normal 10 4 2 5 3" xfId="38013" xr:uid="{00000000-0005-0000-0000-00009AAB0000}"/>
    <cellStyle name="Normal 10 4 2 5 3 2" xfId="38014" xr:uid="{00000000-0005-0000-0000-00009BAB0000}"/>
    <cellStyle name="Normal 10 4 2 5 4" xfId="38015" xr:uid="{00000000-0005-0000-0000-00009CAB0000}"/>
    <cellStyle name="Normal 10 4 2 5 4 2" xfId="38016" xr:uid="{00000000-0005-0000-0000-00009DAB0000}"/>
    <cellStyle name="Normal 10 4 2 5 5" xfId="38017" xr:uid="{00000000-0005-0000-0000-00009EAB0000}"/>
    <cellStyle name="Normal 10 4 2 6" xfId="38018" xr:uid="{00000000-0005-0000-0000-00009FAB0000}"/>
    <cellStyle name="Normal 10 4 2 6 2" xfId="38019" xr:uid="{00000000-0005-0000-0000-0000A0AB0000}"/>
    <cellStyle name="Normal 10 4 2 6 2 2" xfId="38020" xr:uid="{00000000-0005-0000-0000-0000A1AB0000}"/>
    <cellStyle name="Normal 10 4 2 6 2 3" xfId="38021" xr:uid="{00000000-0005-0000-0000-0000A2AB0000}"/>
    <cellStyle name="Normal 10 4 2 6 3" xfId="38022" xr:uid="{00000000-0005-0000-0000-0000A3AB0000}"/>
    <cellStyle name="Normal 10 4 2 6 4" xfId="38023" xr:uid="{00000000-0005-0000-0000-0000A4AB0000}"/>
    <cellStyle name="Normal 10 4 2 7" xfId="38024" xr:uid="{00000000-0005-0000-0000-0000A5AB0000}"/>
    <cellStyle name="Normal 10 4 2 7 2" xfId="38025" xr:uid="{00000000-0005-0000-0000-0000A6AB0000}"/>
    <cellStyle name="Normal 10 4 2 7 3" xfId="38026" xr:uid="{00000000-0005-0000-0000-0000A7AB0000}"/>
    <cellStyle name="Normal 10 4 2 8" xfId="38027" xr:uid="{00000000-0005-0000-0000-0000A8AB0000}"/>
    <cellStyle name="Normal 10 4 2 8 2" xfId="38028" xr:uid="{00000000-0005-0000-0000-0000A9AB0000}"/>
    <cellStyle name="Normal 10 4 2 9" xfId="38029" xr:uid="{00000000-0005-0000-0000-0000AAAB0000}"/>
    <cellStyle name="Normal 10 4 2 9 2" xfId="38030" xr:uid="{00000000-0005-0000-0000-0000ABAB0000}"/>
    <cellStyle name="Normal 10 4 3" xfId="38031" xr:uid="{00000000-0005-0000-0000-0000ACAB0000}"/>
    <cellStyle name="Normal 10 4 3 10" xfId="38032" xr:uid="{00000000-0005-0000-0000-0000ADAB0000}"/>
    <cellStyle name="Normal 10 4 3 2" xfId="38033" xr:uid="{00000000-0005-0000-0000-0000AEAB0000}"/>
    <cellStyle name="Normal 10 4 3 2 2" xfId="38034" xr:uid="{00000000-0005-0000-0000-0000AFAB0000}"/>
    <cellStyle name="Normal 10 4 3 2 2 2" xfId="38035" xr:uid="{00000000-0005-0000-0000-0000B0AB0000}"/>
    <cellStyle name="Normal 10 4 3 2 2 2 2" xfId="38036" xr:uid="{00000000-0005-0000-0000-0000B1AB0000}"/>
    <cellStyle name="Normal 10 4 3 2 2 2 2 2" xfId="38037" xr:uid="{00000000-0005-0000-0000-0000B2AB0000}"/>
    <cellStyle name="Normal 10 4 3 2 2 2 2 3" xfId="38038" xr:uid="{00000000-0005-0000-0000-0000B3AB0000}"/>
    <cellStyle name="Normal 10 4 3 2 2 2 3" xfId="38039" xr:uid="{00000000-0005-0000-0000-0000B4AB0000}"/>
    <cellStyle name="Normal 10 4 3 2 2 2 4" xfId="38040" xr:uid="{00000000-0005-0000-0000-0000B5AB0000}"/>
    <cellStyle name="Normal 10 4 3 2 2 3" xfId="38041" xr:uid="{00000000-0005-0000-0000-0000B6AB0000}"/>
    <cellStyle name="Normal 10 4 3 2 2 3 2" xfId="38042" xr:uid="{00000000-0005-0000-0000-0000B7AB0000}"/>
    <cellStyle name="Normal 10 4 3 2 2 3 2 2" xfId="38043" xr:uid="{00000000-0005-0000-0000-0000B8AB0000}"/>
    <cellStyle name="Normal 10 4 3 2 2 3 2 3" xfId="38044" xr:uid="{00000000-0005-0000-0000-0000B9AB0000}"/>
    <cellStyle name="Normal 10 4 3 2 2 3 3" xfId="38045" xr:uid="{00000000-0005-0000-0000-0000BAAB0000}"/>
    <cellStyle name="Normal 10 4 3 2 2 3 4" xfId="38046" xr:uid="{00000000-0005-0000-0000-0000BBAB0000}"/>
    <cellStyle name="Normal 10 4 3 2 2 4" xfId="38047" xr:uid="{00000000-0005-0000-0000-0000BCAB0000}"/>
    <cellStyle name="Normal 10 4 3 2 2 4 2" xfId="38048" xr:uid="{00000000-0005-0000-0000-0000BDAB0000}"/>
    <cellStyle name="Normal 10 4 3 2 2 4 3" xfId="38049" xr:uid="{00000000-0005-0000-0000-0000BEAB0000}"/>
    <cellStyle name="Normal 10 4 3 2 2 5" xfId="38050" xr:uid="{00000000-0005-0000-0000-0000BFAB0000}"/>
    <cellStyle name="Normal 10 4 3 2 2 5 2" xfId="38051" xr:uid="{00000000-0005-0000-0000-0000C0AB0000}"/>
    <cellStyle name="Normal 10 4 3 2 2 6" xfId="38052" xr:uid="{00000000-0005-0000-0000-0000C1AB0000}"/>
    <cellStyle name="Normal 10 4 3 2 2 6 2" xfId="38053" xr:uid="{00000000-0005-0000-0000-0000C2AB0000}"/>
    <cellStyle name="Normal 10 4 3 2 2 7" xfId="38054" xr:uid="{00000000-0005-0000-0000-0000C3AB0000}"/>
    <cellStyle name="Normal 10 4 3 2 3" xfId="38055" xr:uid="{00000000-0005-0000-0000-0000C4AB0000}"/>
    <cellStyle name="Normal 10 4 3 2 3 2" xfId="38056" xr:uid="{00000000-0005-0000-0000-0000C5AB0000}"/>
    <cellStyle name="Normal 10 4 3 2 3 2 2" xfId="38057" xr:uid="{00000000-0005-0000-0000-0000C6AB0000}"/>
    <cellStyle name="Normal 10 4 3 2 3 2 3" xfId="38058" xr:uid="{00000000-0005-0000-0000-0000C7AB0000}"/>
    <cellStyle name="Normal 10 4 3 2 3 3" xfId="38059" xr:uid="{00000000-0005-0000-0000-0000C8AB0000}"/>
    <cellStyle name="Normal 10 4 3 2 3 3 2" xfId="38060" xr:uid="{00000000-0005-0000-0000-0000C9AB0000}"/>
    <cellStyle name="Normal 10 4 3 2 3 4" xfId="38061" xr:uid="{00000000-0005-0000-0000-0000CAAB0000}"/>
    <cellStyle name="Normal 10 4 3 2 3 4 2" xfId="38062" xr:uid="{00000000-0005-0000-0000-0000CBAB0000}"/>
    <cellStyle name="Normal 10 4 3 2 3 5" xfId="38063" xr:uid="{00000000-0005-0000-0000-0000CCAB0000}"/>
    <cellStyle name="Normal 10 4 3 2 4" xfId="38064" xr:uid="{00000000-0005-0000-0000-0000CDAB0000}"/>
    <cellStyle name="Normal 10 4 3 2 4 2" xfId="38065" xr:uid="{00000000-0005-0000-0000-0000CEAB0000}"/>
    <cellStyle name="Normal 10 4 3 2 4 2 2" xfId="38066" xr:uid="{00000000-0005-0000-0000-0000CFAB0000}"/>
    <cellStyle name="Normal 10 4 3 2 4 2 3" xfId="38067" xr:uid="{00000000-0005-0000-0000-0000D0AB0000}"/>
    <cellStyle name="Normal 10 4 3 2 4 3" xfId="38068" xr:uid="{00000000-0005-0000-0000-0000D1AB0000}"/>
    <cellStyle name="Normal 10 4 3 2 4 4" xfId="38069" xr:uid="{00000000-0005-0000-0000-0000D2AB0000}"/>
    <cellStyle name="Normal 10 4 3 2 5" xfId="38070" xr:uid="{00000000-0005-0000-0000-0000D3AB0000}"/>
    <cellStyle name="Normal 10 4 3 2 5 2" xfId="38071" xr:uid="{00000000-0005-0000-0000-0000D4AB0000}"/>
    <cellStyle name="Normal 10 4 3 2 5 3" xfId="38072" xr:uid="{00000000-0005-0000-0000-0000D5AB0000}"/>
    <cellStyle name="Normal 10 4 3 2 6" xfId="38073" xr:uid="{00000000-0005-0000-0000-0000D6AB0000}"/>
    <cellStyle name="Normal 10 4 3 2 6 2" xfId="38074" xr:uid="{00000000-0005-0000-0000-0000D7AB0000}"/>
    <cellStyle name="Normal 10 4 3 2 7" xfId="38075" xr:uid="{00000000-0005-0000-0000-0000D8AB0000}"/>
    <cellStyle name="Normal 10 4 3 2 7 2" xfId="38076" xr:uid="{00000000-0005-0000-0000-0000D9AB0000}"/>
    <cellStyle name="Normal 10 4 3 2 8" xfId="38077" xr:uid="{00000000-0005-0000-0000-0000DAAB0000}"/>
    <cellStyle name="Normal 10 4 3 3" xfId="38078" xr:uid="{00000000-0005-0000-0000-0000DBAB0000}"/>
    <cellStyle name="Normal 10 4 3 3 2" xfId="38079" xr:uid="{00000000-0005-0000-0000-0000DCAB0000}"/>
    <cellStyle name="Normal 10 4 3 3 2 2" xfId="38080" xr:uid="{00000000-0005-0000-0000-0000DDAB0000}"/>
    <cellStyle name="Normal 10 4 3 3 2 2 2" xfId="38081" xr:uid="{00000000-0005-0000-0000-0000DEAB0000}"/>
    <cellStyle name="Normal 10 4 3 3 2 2 2 2" xfId="38082" xr:uid="{00000000-0005-0000-0000-0000DFAB0000}"/>
    <cellStyle name="Normal 10 4 3 3 2 2 2 3" xfId="38083" xr:uid="{00000000-0005-0000-0000-0000E0AB0000}"/>
    <cellStyle name="Normal 10 4 3 3 2 2 3" xfId="38084" xr:uid="{00000000-0005-0000-0000-0000E1AB0000}"/>
    <cellStyle name="Normal 10 4 3 3 2 2 4" xfId="38085" xr:uid="{00000000-0005-0000-0000-0000E2AB0000}"/>
    <cellStyle name="Normal 10 4 3 3 2 3" xfId="38086" xr:uid="{00000000-0005-0000-0000-0000E3AB0000}"/>
    <cellStyle name="Normal 10 4 3 3 2 3 2" xfId="38087" xr:uid="{00000000-0005-0000-0000-0000E4AB0000}"/>
    <cellStyle name="Normal 10 4 3 3 2 3 2 2" xfId="38088" xr:uid="{00000000-0005-0000-0000-0000E5AB0000}"/>
    <cellStyle name="Normal 10 4 3 3 2 3 2 3" xfId="38089" xr:uid="{00000000-0005-0000-0000-0000E6AB0000}"/>
    <cellStyle name="Normal 10 4 3 3 2 3 3" xfId="38090" xr:uid="{00000000-0005-0000-0000-0000E7AB0000}"/>
    <cellStyle name="Normal 10 4 3 3 2 3 4" xfId="38091" xr:uid="{00000000-0005-0000-0000-0000E8AB0000}"/>
    <cellStyle name="Normal 10 4 3 3 2 4" xfId="38092" xr:uid="{00000000-0005-0000-0000-0000E9AB0000}"/>
    <cellStyle name="Normal 10 4 3 3 2 4 2" xfId="38093" xr:uid="{00000000-0005-0000-0000-0000EAAB0000}"/>
    <cellStyle name="Normal 10 4 3 3 2 4 3" xfId="38094" xr:uid="{00000000-0005-0000-0000-0000EBAB0000}"/>
    <cellStyle name="Normal 10 4 3 3 2 5" xfId="38095" xr:uid="{00000000-0005-0000-0000-0000ECAB0000}"/>
    <cellStyle name="Normal 10 4 3 3 2 5 2" xfId="38096" xr:uid="{00000000-0005-0000-0000-0000EDAB0000}"/>
    <cellStyle name="Normal 10 4 3 3 2 6" xfId="38097" xr:uid="{00000000-0005-0000-0000-0000EEAB0000}"/>
    <cellStyle name="Normal 10 4 3 3 2 6 2" xfId="38098" xr:uid="{00000000-0005-0000-0000-0000EFAB0000}"/>
    <cellStyle name="Normal 10 4 3 3 2 7" xfId="38099" xr:uid="{00000000-0005-0000-0000-0000F0AB0000}"/>
    <cellStyle name="Normal 10 4 3 3 3" xfId="38100" xr:uid="{00000000-0005-0000-0000-0000F1AB0000}"/>
    <cellStyle name="Normal 10 4 3 3 3 2" xfId="38101" xr:uid="{00000000-0005-0000-0000-0000F2AB0000}"/>
    <cellStyle name="Normal 10 4 3 3 3 2 2" xfId="38102" xr:uid="{00000000-0005-0000-0000-0000F3AB0000}"/>
    <cellStyle name="Normal 10 4 3 3 3 2 3" xfId="38103" xr:uid="{00000000-0005-0000-0000-0000F4AB0000}"/>
    <cellStyle name="Normal 10 4 3 3 3 3" xfId="38104" xr:uid="{00000000-0005-0000-0000-0000F5AB0000}"/>
    <cellStyle name="Normal 10 4 3 3 3 3 2" xfId="38105" xr:uid="{00000000-0005-0000-0000-0000F6AB0000}"/>
    <cellStyle name="Normal 10 4 3 3 3 4" xfId="38106" xr:uid="{00000000-0005-0000-0000-0000F7AB0000}"/>
    <cellStyle name="Normal 10 4 3 3 3 4 2" xfId="38107" xr:uid="{00000000-0005-0000-0000-0000F8AB0000}"/>
    <cellStyle name="Normal 10 4 3 3 3 5" xfId="38108" xr:uid="{00000000-0005-0000-0000-0000F9AB0000}"/>
    <cellStyle name="Normal 10 4 3 3 4" xfId="38109" xr:uid="{00000000-0005-0000-0000-0000FAAB0000}"/>
    <cellStyle name="Normal 10 4 3 3 4 2" xfId="38110" xr:uid="{00000000-0005-0000-0000-0000FBAB0000}"/>
    <cellStyle name="Normal 10 4 3 3 4 2 2" xfId="38111" xr:uid="{00000000-0005-0000-0000-0000FCAB0000}"/>
    <cellStyle name="Normal 10 4 3 3 4 2 3" xfId="38112" xr:uid="{00000000-0005-0000-0000-0000FDAB0000}"/>
    <cellStyle name="Normal 10 4 3 3 4 3" xfId="38113" xr:uid="{00000000-0005-0000-0000-0000FEAB0000}"/>
    <cellStyle name="Normal 10 4 3 3 4 4" xfId="38114" xr:uid="{00000000-0005-0000-0000-0000FFAB0000}"/>
    <cellStyle name="Normal 10 4 3 3 5" xfId="38115" xr:uid="{00000000-0005-0000-0000-000000AC0000}"/>
    <cellStyle name="Normal 10 4 3 3 5 2" xfId="38116" xr:uid="{00000000-0005-0000-0000-000001AC0000}"/>
    <cellStyle name="Normal 10 4 3 3 5 3" xfId="38117" xr:uid="{00000000-0005-0000-0000-000002AC0000}"/>
    <cellStyle name="Normal 10 4 3 3 6" xfId="38118" xr:uid="{00000000-0005-0000-0000-000003AC0000}"/>
    <cellStyle name="Normal 10 4 3 3 6 2" xfId="38119" xr:uid="{00000000-0005-0000-0000-000004AC0000}"/>
    <cellStyle name="Normal 10 4 3 3 7" xfId="38120" xr:uid="{00000000-0005-0000-0000-000005AC0000}"/>
    <cellStyle name="Normal 10 4 3 3 7 2" xfId="38121" xr:uid="{00000000-0005-0000-0000-000006AC0000}"/>
    <cellStyle name="Normal 10 4 3 3 8" xfId="38122" xr:uid="{00000000-0005-0000-0000-000007AC0000}"/>
    <cellStyle name="Normal 10 4 3 4" xfId="38123" xr:uid="{00000000-0005-0000-0000-000008AC0000}"/>
    <cellStyle name="Normal 10 4 3 4 2" xfId="38124" xr:uid="{00000000-0005-0000-0000-000009AC0000}"/>
    <cellStyle name="Normal 10 4 3 4 2 2" xfId="38125" xr:uid="{00000000-0005-0000-0000-00000AAC0000}"/>
    <cellStyle name="Normal 10 4 3 4 2 2 2" xfId="38126" xr:uid="{00000000-0005-0000-0000-00000BAC0000}"/>
    <cellStyle name="Normal 10 4 3 4 2 2 3" xfId="38127" xr:uid="{00000000-0005-0000-0000-00000CAC0000}"/>
    <cellStyle name="Normal 10 4 3 4 2 3" xfId="38128" xr:uid="{00000000-0005-0000-0000-00000DAC0000}"/>
    <cellStyle name="Normal 10 4 3 4 2 4" xfId="38129" xr:uid="{00000000-0005-0000-0000-00000EAC0000}"/>
    <cellStyle name="Normal 10 4 3 4 3" xfId="38130" xr:uid="{00000000-0005-0000-0000-00000FAC0000}"/>
    <cellStyle name="Normal 10 4 3 4 3 2" xfId="38131" xr:uid="{00000000-0005-0000-0000-000010AC0000}"/>
    <cellStyle name="Normal 10 4 3 4 3 2 2" xfId="38132" xr:uid="{00000000-0005-0000-0000-000011AC0000}"/>
    <cellStyle name="Normal 10 4 3 4 3 2 3" xfId="38133" xr:uid="{00000000-0005-0000-0000-000012AC0000}"/>
    <cellStyle name="Normal 10 4 3 4 3 3" xfId="38134" xr:uid="{00000000-0005-0000-0000-000013AC0000}"/>
    <cellStyle name="Normal 10 4 3 4 3 4" xfId="38135" xr:uid="{00000000-0005-0000-0000-000014AC0000}"/>
    <cellStyle name="Normal 10 4 3 4 4" xfId="38136" xr:uid="{00000000-0005-0000-0000-000015AC0000}"/>
    <cellStyle name="Normal 10 4 3 4 4 2" xfId="38137" xr:uid="{00000000-0005-0000-0000-000016AC0000}"/>
    <cellStyle name="Normal 10 4 3 4 4 3" xfId="38138" xr:uid="{00000000-0005-0000-0000-000017AC0000}"/>
    <cellStyle name="Normal 10 4 3 4 5" xfId="38139" xr:uid="{00000000-0005-0000-0000-000018AC0000}"/>
    <cellStyle name="Normal 10 4 3 4 5 2" xfId="38140" xr:uid="{00000000-0005-0000-0000-000019AC0000}"/>
    <cellStyle name="Normal 10 4 3 4 6" xfId="38141" xr:uid="{00000000-0005-0000-0000-00001AAC0000}"/>
    <cellStyle name="Normal 10 4 3 4 6 2" xfId="38142" xr:uid="{00000000-0005-0000-0000-00001BAC0000}"/>
    <cellStyle name="Normal 10 4 3 4 7" xfId="38143" xr:uid="{00000000-0005-0000-0000-00001CAC0000}"/>
    <cellStyle name="Normal 10 4 3 5" xfId="38144" xr:uid="{00000000-0005-0000-0000-00001DAC0000}"/>
    <cellStyle name="Normal 10 4 3 5 2" xfId="38145" xr:uid="{00000000-0005-0000-0000-00001EAC0000}"/>
    <cellStyle name="Normal 10 4 3 5 2 2" xfId="38146" xr:uid="{00000000-0005-0000-0000-00001FAC0000}"/>
    <cellStyle name="Normal 10 4 3 5 2 3" xfId="38147" xr:uid="{00000000-0005-0000-0000-000020AC0000}"/>
    <cellStyle name="Normal 10 4 3 5 3" xfId="38148" xr:uid="{00000000-0005-0000-0000-000021AC0000}"/>
    <cellStyle name="Normal 10 4 3 5 3 2" xfId="38149" xr:uid="{00000000-0005-0000-0000-000022AC0000}"/>
    <cellStyle name="Normal 10 4 3 5 4" xfId="38150" xr:uid="{00000000-0005-0000-0000-000023AC0000}"/>
    <cellStyle name="Normal 10 4 3 5 4 2" xfId="38151" xr:uid="{00000000-0005-0000-0000-000024AC0000}"/>
    <cellStyle name="Normal 10 4 3 5 5" xfId="38152" xr:uid="{00000000-0005-0000-0000-000025AC0000}"/>
    <cellStyle name="Normal 10 4 3 6" xfId="38153" xr:uid="{00000000-0005-0000-0000-000026AC0000}"/>
    <cellStyle name="Normal 10 4 3 6 2" xfId="38154" xr:uid="{00000000-0005-0000-0000-000027AC0000}"/>
    <cellStyle name="Normal 10 4 3 6 2 2" xfId="38155" xr:uid="{00000000-0005-0000-0000-000028AC0000}"/>
    <cellStyle name="Normal 10 4 3 6 2 3" xfId="38156" xr:uid="{00000000-0005-0000-0000-000029AC0000}"/>
    <cellStyle name="Normal 10 4 3 6 3" xfId="38157" xr:uid="{00000000-0005-0000-0000-00002AAC0000}"/>
    <cellStyle name="Normal 10 4 3 6 4" xfId="38158" xr:uid="{00000000-0005-0000-0000-00002BAC0000}"/>
    <cellStyle name="Normal 10 4 3 7" xfId="38159" xr:uid="{00000000-0005-0000-0000-00002CAC0000}"/>
    <cellStyle name="Normal 10 4 3 7 2" xfId="38160" xr:uid="{00000000-0005-0000-0000-00002DAC0000}"/>
    <cellStyle name="Normal 10 4 3 7 3" xfId="38161" xr:uid="{00000000-0005-0000-0000-00002EAC0000}"/>
    <cellStyle name="Normal 10 4 3 8" xfId="38162" xr:uid="{00000000-0005-0000-0000-00002FAC0000}"/>
    <cellStyle name="Normal 10 4 3 8 2" xfId="38163" xr:uid="{00000000-0005-0000-0000-000030AC0000}"/>
    <cellStyle name="Normal 10 4 3 9" xfId="38164" xr:uid="{00000000-0005-0000-0000-000031AC0000}"/>
    <cellStyle name="Normal 10 4 3 9 2" xfId="38165" xr:uid="{00000000-0005-0000-0000-000032AC0000}"/>
    <cellStyle name="Normal 10 4 4" xfId="38166" xr:uid="{00000000-0005-0000-0000-000033AC0000}"/>
    <cellStyle name="Normal 10 4 4 2" xfId="38167" xr:uid="{00000000-0005-0000-0000-000034AC0000}"/>
    <cellStyle name="Normal 10 4 4 2 2" xfId="38168" xr:uid="{00000000-0005-0000-0000-000035AC0000}"/>
    <cellStyle name="Normal 10 4 4 2 2 2" xfId="38169" xr:uid="{00000000-0005-0000-0000-000036AC0000}"/>
    <cellStyle name="Normal 10 4 4 2 2 2 2" xfId="38170" xr:uid="{00000000-0005-0000-0000-000037AC0000}"/>
    <cellStyle name="Normal 10 4 4 2 2 2 3" xfId="38171" xr:uid="{00000000-0005-0000-0000-000038AC0000}"/>
    <cellStyle name="Normal 10 4 4 2 2 3" xfId="38172" xr:uid="{00000000-0005-0000-0000-000039AC0000}"/>
    <cellStyle name="Normal 10 4 4 2 2 4" xfId="38173" xr:uid="{00000000-0005-0000-0000-00003AAC0000}"/>
    <cellStyle name="Normal 10 4 4 2 3" xfId="38174" xr:uid="{00000000-0005-0000-0000-00003BAC0000}"/>
    <cellStyle name="Normal 10 4 4 2 3 2" xfId="38175" xr:uid="{00000000-0005-0000-0000-00003CAC0000}"/>
    <cellStyle name="Normal 10 4 4 2 3 2 2" xfId="38176" xr:uid="{00000000-0005-0000-0000-00003DAC0000}"/>
    <cellStyle name="Normal 10 4 4 2 3 2 3" xfId="38177" xr:uid="{00000000-0005-0000-0000-00003EAC0000}"/>
    <cellStyle name="Normal 10 4 4 2 3 3" xfId="38178" xr:uid="{00000000-0005-0000-0000-00003FAC0000}"/>
    <cellStyle name="Normal 10 4 4 2 3 4" xfId="38179" xr:uid="{00000000-0005-0000-0000-000040AC0000}"/>
    <cellStyle name="Normal 10 4 4 2 4" xfId="38180" xr:uid="{00000000-0005-0000-0000-000041AC0000}"/>
    <cellStyle name="Normal 10 4 4 2 4 2" xfId="38181" xr:uid="{00000000-0005-0000-0000-000042AC0000}"/>
    <cellStyle name="Normal 10 4 4 2 4 3" xfId="38182" xr:uid="{00000000-0005-0000-0000-000043AC0000}"/>
    <cellStyle name="Normal 10 4 4 2 5" xfId="38183" xr:uid="{00000000-0005-0000-0000-000044AC0000}"/>
    <cellStyle name="Normal 10 4 4 2 5 2" xfId="38184" xr:uid="{00000000-0005-0000-0000-000045AC0000}"/>
    <cellStyle name="Normal 10 4 4 2 6" xfId="38185" xr:uid="{00000000-0005-0000-0000-000046AC0000}"/>
    <cellStyle name="Normal 10 4 4 2 6 2" xfId="38186" xr:uid="{00000000-0005-0000-0000-000047AC0000}"/>
    <cellStyle name="Normal 10 4 4 2 7" xfId="38187" xr:uid="{00000000-0005-0000-0000-000048AC0000}"/>
    <cellStyle name="Normal 10 4 4 3" xfId="38188" xr:uid="{00000000-0005-0000-0000-000049AC0000}"/>
    <cellStyle name="Normal 10 4 4 3 2" xfId="38189" xr:uid="{00000000-0005-0000-0000-00004AAC0000}"/>
    <cellStyle name="Normal 10 4 4 3 2 2" xfId="38190" xr:uid="{00000000-0005-0000-0000-00004BAC0000}"/>
    <cellStyle name="Normal 10 4 4 3 2 3" xfId="38191" xr:uid="{00000000-0005-0000-0000-00004CAC0000}"/>
    <cellStyle name="Normal 10 4 4 3 3" xfId="38192" xr:uid="{00000000-0005-0000-0000-00004DAC0000}"/>
    <cellStyle name="Normal 10 4 4 3 3 2" xfId="38193" xr:uid="{00000000-0005-0000-0000-00004EAC0000}"/>
    <cellStyle name="Normal 10 4 4 3 4" xfId="38194" xr:uid="{00000000-0005-0000-0000-00004FAC0000}"/>
    <cellStyle name="Normal 10 4 4 3 4 2" xfId="38195" xr:uid="{00000000-0005-0000-0000-000050AC0000}"/>
    <cellStyle name="Normal 10 4 4 3 5" xfId="38196" xr:uid="{00000000-0005-0000-0000-000051AC0000}"/>
    <cellStyle name="Normal 10 4 4 4" xfId="38197" xr:uid="{00000000-0005-0000-0000-000052AC0000}"/>
    <cellStyle name="Normal 10 4 4 4 2" xfId="38198" xr:uid="{00000000-0005-0000-0000-000053AC0000}"/>
    <cellStyle name="Normal 10 4 4 4 2 2" xfId="38199" xr:uid="{00000000-0005-0000-0000-000054AC0000}"/>
    <cellStyle name="Normal 10 4 4 4 2 3" xfId="38200" xr:uid="{00000000-0005-0000-0000-000055AC0000}"/>
    <cellStyle name="Normal 10 4 4 4 3" xfId="38201" xr:uid="{00000000-0005-0000-0000-000056AC0000}"/>
    <cellStyle name="Normal 10 4 4 4 4" xfId="38202" xr:uid="{00000000-0005-0000-0000-000057AC0000}"/>
    <cellStyle name="Normal 10 4 4 5" xfId="38203" xr:uid="{00000000-0005-0000-0000-000058AC0000}"/>
    <cellStyle name="Normal 10 4 4 5 2" xfId="38204" xr:uid="{00000000-0005-0000-0000-000059AC0000}"/>
    <cellStyle name="Normal 10 4 4 5 3" xfId="38205" xr:uid="{00000000-0005-0000-0000-00005AAC0000}"/>
    <cellStyle name="Normal 10 4 4 6" xfId="38206" xr:uid="{00000000-0005-0000-0000-00005BAC0000}"/>
    <cellStyle name="Normal 10 4 4 6 2" xfId="38207" xr:uid="{00000000-0005-0000-0000-00005CAC0000}"/>
    <cellStyle name="Normal 10 4 4 7" xfId="38208" xr:uid="{00000000-0005-0000-0000-00005DAC0000}"/>
    <cellStyle name="Normal 10 4 4 7 2" xfId="38209" xr:uid="{00000000-0005-0000-0000-00005EAC0000}"/>
    <cellStyle name="Normal 10 4 4 8" xfId="38210" xr:uid="{00000000-0005-0000-0000-00005FAC0000}"/>
    <cellStyle name="Normal 10 4 5" xfId="38211" xr:uid="{00000000-0005-0000-0000-000060AC0000}"/>
    <cellStyle name="Normal 10 4 5 2" xfId="38212" xr:uid="{00000000-0005-0000-0000-000061AC0000}"/>
    <cellStyle name="Normal 10 4 5 2 2" xfId="38213" xr:uid="{00000000-0005-0000-0000-000062AC0000}"/>
    <cellStyle name="Normal 10 4 5 2 2 2" xfId="38214" xr:uid="{00000000-0005-0000-0000-000063AC0000}"/>
    <cellStyle name="Normal 10 4 5 2 2 2 2" xfId="38215" xr:uid="{00000000-0005-0000-0000-000064AC0000}"/>
    <cellStyle name="Normal 10 4 5 2 2 2 3" xfId="38216" xr:uid="{00000000-0005-0000-0000-000065AC0000}"/>
    <cellStyle name="Normal 10 4 5 2 2 3" xfId="38217" xr:uid="{00000000-0005-0000-0000-000066AC0000}"/>
    <cellStyle name="Normal 10 4 5 2 2 4" xfId="38218" xr:uid="{00000000-0005-0000-0000-000067AC0000}"/>
    <cellStyle name="Normal 10 4 5 2 3" xfId="38219" xr:uid="{00000000-0005-0000-0000-000068AC0000}"/>
    <cellStyle name="Normal 10 4 5 2 3 2" xfId="38220" xr:uid="{00000000-0005-0000-0000-000069AC0000}"/>
    <cellStyle name="Normal 10 4 5 2 3 2 2" xfId="38221" xr:uid="{00000000-0005-0000-0000-00006AAC0000}"/>
    <cellStyle name="Normal 10 4 5 2 3 2 3" xfId="38222" xr:uid="{00000000-0005-0000-0000-00006BAC0000}"/>
    <cellStyle name="Normal 10 4 5 2 3 3" xfId="38223" xr:uid="{00000000-0005-0000-0000-00006CAC0000}"/>
    <cellStyle name="Normal 10 4 5 2 3 4" xfId="38224" xr:uid="{00000000-0005-0000-0000-00006DAC0000}"/>
    <cellStyle name="Normal 10 4 5 2 4" xfId="38225" xr:uid="{00000000-0005-0000-0000-00006EAC0000}"/>
    <cellStyle name="Normal 10 4 5 2 4 2" xfId="38226" xr:uid="{00000000-0005-0000-0000-00006FAC0000}"/>
    <cellStyle name="Normal 10 4 5 2 4 3" xfId="38227" xr:uid="{00000000-0005-0000-0000-000070AC0000}"/>
    <cellStyle name="Normal 10 4 5 2 5" xfId="38228" xr:uid="{00000000-0005-0000-0000-000071AC0000}"/>
    <cellStyle name="Normal 10 4 5 2 5 2" xfId="38229" xr:uid="{00000000-0005-0000-0000-000072AC0000}"/>
    <cellStyle name="Normal 10 4 5 2 6" xfId="38230" xr:uid="{00000000-0005-0000-0000-000073AC0000}"/>
    <cellStyle name="Normal 10 4 5 2 6 2" xfId="38231" xr:uid="{00000000-0005-0000-0000-000074AC0000}"/>
    <cellStyle name="Normal 10 4 5 2 7" xfId="38232" xr:uid="{00000000-0005-0000-0000-000075AC0000}"/>
    <cellStyle name="Normal 10 4 5 3" xfId="38233" xr:uid="{00000000-0005-0000-0000-000076AC0000}"/>
    <cellStyle name="Normal 10 4 5 3 2" xfId="38234" xr:uid="{00000000-0005-0000-0000-000077AC0000}"/>
    <cellStyle name="Normal 10 4 5 3 2 2" xfId="38235" xr:uid="{00000000-0005-0000-0000-000078AC0000}"/>
    <cellStyle name="Normal 10 4 5 3 2 3" xfId="38236" xr:uid="{00000000-0005-0000-0000-000079AC0000}"/>
    <cellStyle name="Normal 10 4 5 3 3" xfId="38237" xr:uid="{00000000-0005-0000-0000-00007AAC0000}"/>
    <cellStyle name="Normal 10 4 5 3 3 2" xfId="38238" xr:uid="{00000000-0005-0000-0000-00007BAC0000}"/>
    <cellStyle name="Normal 10 4 5 3 4" xfId="38239" xr:uid="{00000000-0005-0000-0000-00007CAC0000}"/>
    <cellStyle name="Normal 10 4 5 3 4 2" xfId="38240" xr:uid="{00000000-0005-0000-0000-00007DAC0000}"/>
    <cellStyle name="Normal 10 4 5 3 5" xfId="38241" xr:uid="{00000000-0005-0000-0000-00007EAC0000}"/>
    <cellStyle name="Normal 10 4 5 4" xfId="38242" xr:uid="{00000000-0005-0000-0000-00007FAC0000}"/>
    <cellStyle name="Normal 10 4 5 4 2" xfId="38243" xr:uid="{00000000-0005-0000-0000-000080AC0000}"/>
    <cellStyle name="Normal 10 4 5 4 2 2" xfId="38244" xr:uid="{00000000-0005-0000-0000-000081AC0000}"/>
    <cellStyle name="Normal 10 4 5 4 2 3" xfId="38245" xr:uid="{00000000-0005-0000-0000-000082AC0000}"/>
    <cellStyle name="Normal 10 4 5 4 3" xfId="38246" xr:uid="{00000000-0005-0000-0000-000083AC0000}"/>
    <cellStyle name="Normal 10 4 5 4 4" xfId="38247" xr:uid="{00000000-0005-0000-0000-000084AC0000}"/>
    <cellStyle name="Normal 10 4 5 5" xfId="38248" xr:uid="{00000000-0005-0000-0000-000085AC0000}"/>
    <cellStyle name="Normal 10 4 5 5 2" xfId="38249" xr:uid="{00000000-0005-0000-0000-000086AC0000}"/>
    <cellStyle name="Normal 10 4 5 5 3" xfId="38250" xr:uid="{00000000-0005-0000-0000-000087AC0000}"/>
    <cellStyle name="Normal 10 4 5 6" xfId="38251" xr:uid="{00000000-0005-0000-0000-000088AC0000}"/>
    <cellStyle name="Normal 10 4 5 6 2" xfId="38252" xr:uid="{00000000-0005-0000-0000-000089AC0000}"/>
    <cellStyle name="Normal 10 4 5 7" xfId="38253" xr:uid="{00000000-0005-0000-0000-00008AAC0000}"/>
    <cellStyle name="Normal 10 4 5 7 2" xfId="38254" xr:uid="{00000000-0005-0000-0000-00008BAC0000}"/>
    <cellStyle name="Normal 10 4 5 8" xfId="38255" xr:uid="{00000000-0005-0000-0000-00008CAC0000}"/>
    <cellStyle name="Normal 10 4 6" xfId="38256" xr:uid="{00000000-0005-0000-0000-00008DAC0000}"/>
    <cellStyle name="Normal 10 4 6 2" xfId="38257" xr:uid="{00000000-0005-0000-0000-00008EAC0000}"/>
    <cellStyle name="Normal 10 4 6 2 2" xfId="38258" xr:uid="{00000000-0005-0000-0000-00008FAC0000}"/>
    <cellStyle name="Normal 10 4 6 2 2 2" xfId="38259" xr:uid="{00000000-0005-0000-0000-000090AC0000}"/>
    <cellStyle name="Normal 10 4 6 2 2 3" xfId="38260" xr:uid="{00000000-0005-0000-0000-000091AC0000}"/>
    <cellStyle name="Normal 10 4 6 2 3" xfId="38261" xr:uid="{00000000-0005-0000-0000-000092AC0000}"/>
    <cellStyle name="Normal 10 4 6 2 4" xfId="38262" xr:uid="{00000000-0005-0000-0000-000093AC0000}"/>
    <cellStyle name="Normal 10 4 6 3" xfId="38263" xr:uid="{00000000-0005-0000-0000-000094AC0000}"/>
    <cellStyle name="Normal 10 4 6 3 2" xfId="38264" xr:uid="{00000000-0005-0000-0000-000095AC0000}"/>
    <cellStyle name="Normal 10 4 6 3 2 2" xfId="38265" xr:uid="{00000000-0005-0000-0000-000096AC0000}"/>
    <cellStyle name="Normal 10 4 6 3 2 3" xfId="38266" xr:uid="{00000000-0005-0000-0000-000097AC0000}"/>
    <cellStyle name="Normal 10 4 6 3 3" xfId="38267" xr:uid="{00000000-0005-0000-0000-000098AC0000}"/>
    <cellStyle name="Normal 10 4 6 3 4" xfId="38268" xr:uid="{00000000-0005-0000-0000-000099AC0000}"/>
    <cellStyle name="Normal 10 4 6 4" xfId="38269" xr:uid="{00000000-0005-0000-0000-00009AAC0000}"/>
    <cellStyle name="Normal 10 4 6 4 2" xfId="38270" xr:uid="{00000000-0005-0000-0000-00009BAC0000}"/>
    <cellStyle name="Normal 10 4 6 4 3" xfId="38271" xr:uid="{00000000-0005-0000-0000-00009CAC0000}"/>
    <cellStyle name="Normal 10 4 6 5" xfId="38272" xr:uid="{00000000-0005-0000-0000-00009DAC0000}"/>
    <cellStyle name="Normal 10 4 6 5 2" xfId="38273" xr:uid="{00000000-0005-0000-0000-00009EAC0000}"/>
    <cellStyle name="Normal 10 4 6 6" xfId="38274" xr:uid="{00000000-0005-0000-0000-00009FAC0000}"/>
    <cellStyle name="Normal 10 4 6 6 2" xfId="38275" xr:uid="{00000000-0005-0000-0000-0000A0AC0000}"/>
    <cellStyle name="Normal 10 4 6 7" xfId="38276" xr:uid="{00000000-0005-0000-0000-0000A1AC0000}"/>
    <cellStyle name="Normal 10 4 7" xfId="38277" xr:uid="{00000000-0005-0000-0000-0000A2AC0000}"/>
    <cellStyle name="Normal 10 4 7 2" xfId="38278" xr:uid="{00000000-0005-0000-0000-0000A3AC0000}"/>
    <cellStyle name="Normal 10 4 7 2 2" xfId="38279" xr:uid="{00000000-0005-0000-0000-0000A4AC0000}"/>
    <cellStyle name="Normal 10 4 7 2 3" xfId="38280" xr:uid="{00000000-0005-0000-0000-0000A5AC0000}"/>
    <cellStyle name="Normal 10 4 7 3" xfId="38281" xr:uid="{00000000-0005-0000-0000-0000A6AC0000}"/>
    <cellStyle name="Normal 10 4 7 3 2" xfId="38282" xr:uid="{00000000-0005-0000-0000-0000A7AC0000}"/>
    <cellStyle name="Normal 10 4 7 4" xfId="38283" xr:uid="{00000000-0005-0000-0000-0000A8AC0000}"/>
    <cellStyle name="Normal 10 4 7 4 2" xfId="38284" xr:uid="{00000000-0005-0000-0000-0000A9AC0000}"/>
    <cellStyle name="Normal 10 4 7 5" xfId="38285" xr:uid="{00000000-0005-0000-0000-0000AAAC0000}"/>
    <cellStyle name="Normal 10 4 8" xfId="38286" xr:uid="{00000000-0005-0000-0000-0000ABAC0000}"/>
    <cellStyle name="Normal 10 4 8 2" xfId="38287" xr:uid="{00000000-0005-0000-0000-0000ACAC0000}"/>
    <cellStyle name="Normal 10 4 8 2 2" xfId="38288" xr:uid="{00000000-0005-0000-0000-0000ADAC0000}"/>
    <cellStyle name="Normal 10 4 8 2 3" xfId="38289" xr:uid="{00000000-0005-0000-0000-0000AEAC0000}"/>
    <cellStyle name="Normal 10 4 8 3" xfId="38290" xr:uid="{00000000-0005-0000-0000-0000AFAC0000}"/>
    <cellStyle name="Normal 10 4 8 4" xfId="38291" xr:uid="{00000000-0005-0000-0000-0000B0AC0000}"/>
    <cellStyle name="Normal 10 4 9" xfId="38292" xr:uid="{00000000-0005-0000-0000-0000B1AC0000}"/>
    <cellStyle name="Normal 10 4 9 2" xfId="38293" xr:uid="{00000000-0005-0000-0000-0000B2AC0000}"/>
    <cellStyle name="Normal 10 4 9 3" xfId="38294" xr:uid="{00000000-0005-0000-0000-0000B3AC0000}"/>
    <cellStyle name="Normal 10 5" xfId="38295" xr:uid="{00000000-0005-0000-0000-0000B4AC0000}"/>
    <cellStyle name="Normal 10 5 10" xfId="38296" xr:uid="{00000000-0005-0000-0000-0000B5AC0000}"/>
    <cellStyle name="Normal 10 5 2" xfId="38297" xr:uid="{00000000-0005-0000-0000-0000B6AC0000}"/>
    <cellStyle name="Normal 10 5 2 2" xfId="38298" xr:uid="{00000000-0005-0000-0000-0000B7AC0000}"/>
    <cellStyle name="Normal 10 5 2 2 2" xfId="38299" xr:uid="{00000000-0005-0000-0000-0000B8AC0000}"/>
    <cellStyle name="Normal 10 5 2 2 2 2" xfId="38300" xr:uid="{00000000-0005-0000-0000-0000B9AC0000}"/>
    <cellStyle name="Normal 10 5 2 2 2 2 2" xfId="38301" xr:uid="{00000000-0005-0000-0000-0000BAAC0000}"/>
    <cellStyle name="Normal 10 5 2 2 2 2 3" xfId="38302" xr:uid="{00000000-0005-0000-0000-0000BBAC0000}"/>
    <cellStyle name="Normal 10 5 2 2 2 3" xfId="38303" xr:uid="{00000000-0005-0000-0000-0000BCAC0000}"/>
    <cellStyle name="Normal 10 5 2 2 2 4" xfId="38304" xr:uid="{00000000-0005-0000-0000-0000BDAC0000}"/>
    <cellStyle name="Normal 10 5 2 2 3" xfId="38305" xr:uid="{00000000-0005-0000-0000-0000BEAC0000}"/>
    <cellStyle name="Normal 10 5 2 2 3 2" xfId="38306" xr:uid="{00000000-0005-0000-0000-0000BFAC0000}"/>
    <cellStyle name="Normal 10 5 2 2 3 2 2" xfId="38307" xr:uid="{00000000-0005-0000-0000-0000C0AC0000}"/>
    <cellStyle name="Normal 10 5 2 2 3 2 3" xfId="38308" xr:uid="{00000000-0005-0000-0000-0000C1AC0000}"/>
    <cellStyle name="Normal 10 5 2 2 3 3" xfId="38309" xr:uid="{00000000-0005-0000-0000-0000C2AC0000}"/>
    <cellStyle name="Normal 10 5 2 2 3 4" xfId="38310" xr:uid="{00000000-0005-0000-0000-0000C3AC0000}"/>
    <cellStyle name="Normal 10 5 2 2 4" xfId="38311" xr:uid="{00000000-0005-0000-0000-0000C4AC0000}"/>
    <cellStyle name="Normal 10 5 2 2 4 2" xfId="38312" xr:uid="{00000000-0005-0000-0000-0000C5AC0000}"/>
    <cellStyle name="Normal 10 5 2 2 4 3" xfId="38313" xr:uid="{00000000-0005-0000-0000-0000C6AC0000}"/>
    <cellStyle name="Normal 10 5 2 2 5" xfId="38314" xr:uid="{00000000-0005-0000-0000-0000C7AC0000}"/>
    <cellStyle name="Normal 10 5 2 2 5 2" xfId="38315" xr:uid="{00000000-0005-0000-0000-0000C8AC0000}"/>
    <cellStyle name="Normal 10 5 2 2 6" xfId="38316" xr:uid="{00000000-0005-0000-0000-0000C9AC0000}"/>
    <cellStyle name="Normal 10 5 2 2 6 2" xfId="38317" xr:uid="{00000000-0005-0000-0000-0000CAAC0000}"/>
    <cellStyle name="Normal 10 5 2 2 7" xfId="38318" xr:uid="{00000000-0005-0000-0000-0000CBAC0000}"/>
    <cellStyle name="Normal 10 5 2 3" xfId="38319" xr:uid="{00000000-0005-0000-0000-0000CCAC0000}"/>
    <cellStyle name="Normal 10 5 2 3 2" xfId="38320" xr:uid="{00000000-0005-0000-0000-0000CDAC0000}"/>
    <cellStyle name="Normal 10 5 2 3 2 2" xfId="38321" xr:uid="{00000000-0005-0000-0000-0000CEAC0000}"/>
    <cellStyle name="Normal 10 5 2 3 2 3" xfId="38322" xr:uid="{00000000-0005-0000-0000-0000CFAC0000}"/>
    <cellStyle name="Normal 10 5 2 3 3" xfId="38323" xr:uid="{00000000-0005-0000-0000-0000D0AC0000}"/>
    <cellStyle name="Normal 10 5 2 3 3 2" xfId="38324" xr:uid="{00000000-0005-0000-0000-0000D1AC0000}"/>
    <cellStyle name="Normal 10 5 2 3 4" xfId="38325" xr:uid="{00000000-0005-0000-0000-0000D2AC0000}"/>
    <cellStyle name="Normal 10 5 2 3 4 2" xfId="38326" xr:uid="{00000000-0005-0000-0000-0000D3AC0000}"/>
    <cellStyle name="Normal 10 5 2 3 5" xfId="38327" xr:uid="{00000000-0005-0000-0000-0000D4AC0000}"/>
    <cellStyle name="Normal 10 5 2 4" xfId="38328" xr:uid="{00000000-0005-0000-0000-0000D5AC0000}"/>
    <cellStyle name="Normal 10 5 2 4 2" xfId="38329" xr:uid="{00000000-0005-0000-0000-0000D6AC0000}"/>
    <cellStyle name="Normal 10 5 2 4 2 2" xfId="38330" xr:uid="{00000000-0005-0000-0000-0000D7AC0000}"/>
    <cellStyle name="Normal 10 5 2 4 2 3" xfId="38331" xr:uid="{00000000-0005-0000-0000-0000D8AC0000}"/>
    <cellStyle name="Normal 10 5 2 4 3" xfId="38332" xr:uid="{00000000-0005-0000-0000-0000D9AC0000}"/>
    <cellStyle name="Normal 10 5 2 4 4" xfId="38333" xr:uid="{00000000-0005-0000-0000-0000DAAC0000}"/>
    <cellStyle name="Normal 10 5 2 5" xfId="38334" xr:uid="{00000000-0005-0000-0000-0000DBAC0000}"/>
    <cellStyle name="Normal 10 5 2 5 2" xfId="38335" xr:uid="{00000000-0005-0000-0000-0000DCAC0000}"/>
    <cellStyle name="Normal 10 5 2 5 3" xfId="38336" xr:uid="{00000000-0005-0000-0000-0000DDAC0000}"/>
    <cellStyle name="Normal 10 5 2 6" xfId="38337" xr:uid="{00000000-0005-0000-0000-0000DEAC0000}"/>
    <cellStyle name="Normal 10 5 2 6 2" xfId="38338" xr:uid="{00000000-0005-0000-0000-0000DFAC0000}"/>
    <cellStyle name="Normal 10 5 2 7" xfId="38339" xr:uid="{00000000-0005-0000-0000-0000E0AC0000}"/>
    <cellStyle name="Normal 10 5 2 7 2" xfId="38340" xr:uid="{00000000-0005-0000-0000-0000E1AC0000}"/>
    <cellStyle name="Normal 10 5 2 8" xfId="38341" xr:uid="{00000000-0005-0000-0000-0000E2AC0000}"/>
    <cellStyle name="Normal 10 5 3" xfId="38342" xr:uid="{00000000-0005-0000-0000-0000E3AC0000}"/>
    <cellStyle name="Normal 10 5 3 2" xfId="38343" xr:uid="{00000000-0005-0000-0000-0000E4AC0000}"/>
    <cellStyle name="Normal 10 5 3 2 2" xfId="38344" xr:uid="{00000000-0005-0000-0000-0000E5AC0000}"/>
    <cellStyle name="Normal 10 5 3 2 2 2" xfId="38345" xr:uid="{00000000-0005-0000-0000-0000E6AC0000}"/>
    <cellStyle name="Normal 10 5 3 2 2 2 2" xfId="38346" xr:uid="{00000000-0005-0000-0000-0000E7AC0000}"/>
    <cellStyle name="Normal 10 5 3 2 2 2 3" xfId="38347" xr:uid="{00000000-0005-0000-0000-0000E8AC0000}"/>
    <cellStyle name="Normal 10 5 3 2 2 3" xfId="38348" xr:uid="{00000000-0005-0000-0000-0000E9AC0000}"/>
    <cellStyle name="Normal 10 5 3 2 2 4" xfId="38349" xr:uid="{00000000-0005-0000-0000-0000EAAC0000}"/>
    <cellStyle name="Normal 10 5 3 2 3" xfId="38350" xr:uid="{00000000-0005-0000-0000-0000EBAC0000}"/>
    <cellStyle name="Normal 10 5 3 2 3 2" xfId="38351" xr:uid="{00000000-0005-0000-0000-0000ECAC0000}"/>
    <cellStyle name="Normal 10 5 3 2 3 2 2" xfId="38352" xr:uid="{00000000-0005-0000-0000-0000EDAC0000}"/>
    <cellStyle name="Normal 10 5 3 2 3 2 3" xfId="38353" xr:uid="{00000000-0005-0000-0000-0000EEAC0000}"/>
    <cellStyle name="Normal 10 5 3 2 3 3" xfId="38354" xr:uid="{00000000-0005-0000-0000-0000EFAC0000}"/>
    <cellStyle name="Normal 10 5 3 2 3 4" xfId="38355" xr:uid="{00000000-0005-0000-0000-0000F0AC0000}"/>
    <cellStyle name="Normal 10 5 3 2 4" xfId="38356" xr:uid="{00000000-0005-0000-0000-0000F1AC0000}"/>
    <cellStyle name="Normal 10 5 3 2 4 2" xfId="38357" xr:uid="{00000000-0005-0000-0000-0000F2AC0000}"/>
    <cellStyle name="Normal 10 5 3 2 4 3" xfId="38358" xr:uid="{00000000-0005-0000-0000-0000F3AC0000}"/>
    <cellStyle name="Normal 10 5 3 2 5" xfId="38359" xr:uid="{00000000-0005-0000-0000-0000F4AC0000}"/>
    <cellStyle name="Normal 10 5 3 2 5 2" xfId="38360" xr:uid="{00000000-0005-0000-0000-0000F5AC0000}"/>
    <cellStyle name="Normal 10 5 3 2 6" xfId="38361" xr:uid="{00000000-0005-0000-0000-0000F6AC0000}"/>
    <cellStyle name="Normal 10 5 3 2 6 2" xfId="38362" xr:uid="{00000000-0005-0000-0000-0000F7AC0000}"/>
    <cellStyle name="Normal 10 5 3 2 7" xfId="38363" xr:uid="{00000000-0005-0000-0000-0000F8AC0000}"/>
    <cellStyle name="Normal 10 5 3 3" xfId="38364" xr:uid="{00000000-0005-0000-0000-0000F9AC0000}"/>
    <cellStyle name="Normal 10 5 3 3 2" xfId="38365" xr:uid="{00000000-0005-0000-0000-0000FAAC0000}"/>
    <cellStyle name="Normal 10 5 3 3 2 2" xfId="38366" xr:uid="{00000000-0005-0000-0000-0000FBAC0000}"/>
    <cellStyle name="Normal 10 5 3 3 2 3" xfId="38367" xr:uid="{00000000-0005-0000-0000-0000FCAC0000}"/>
    <cellStyle name="Normal 10 5 3 3 3" xfId="38368" xr:uid="{00000000-0005-0000-0000-0000FDAC0000}"/>
    <cellStyle name="Normal 10 5 3 3 3 2" xfId="38369" xr:uid="{00000000-0005-0000-0000-0000FEAC0000}"/>
    <cellStyle name="Normal 10 5 3 3 4" xfId="38370" xr:uid="{00000000-0005-0000-0000-0000FFAC0000}"/>
    <cellStyle name="Normal 10 5 3 3 4 2" xfId="38371" xr:uid="{00000000-0005-0000-0000-000000AD0000}"/>
    <cellStyle name="Normal 10 5 3 3 5" xfId="38372" xr:uid="{00000000-0005-0000-0000-000001AD0000}"/>
    <cellStyle name="Normal 10 5 3 4" xfId="38373" xr:uid="{00000000-0005-0000-0000-000002AD0000}"/>
    <cellStyle name="Normal 10 5 3 4 2" xfId="38374" xr:uid="{00000000-0005-0000-0000-000003AD0000}"/>
    <cellStyle name="Normal 10 5 3 4 2 2" xfId="38375" xr:uid="{00000000-0005-0000-0000-000004AD0000}"/>
    <cellStyle name="Normal 10 5 3 4 2 3" xfId="38376" xr:uid="{00000000-0005-0000-0000-000005AD0000}"/>
    <cellStyle name="Normal 10 5 3 4 3" xfId="38377" xr:uid="{00000000-0005-0000-0000-000006AD0000}"/>
    <cellStyle name="Normal 10 5 3 4 4" xfId="38378" xr:uid="{00000000-0005-0000-0000-000007AD0000}"/>
    <cellStyle name="Normal 10 5 3 5" xfId="38379" xr:uid="{00000000-0005-0000-0000-000008AD0000}"/>
    <cellStyle name="Normal 10 5 3 5 2" xfId="38380" xr:uid="{00000000-0005-0000-0000-000009AD0000}"/>
    <cellStyle name="Normal 10 5 3 5 3" xfId="38381" xr:uid="{00000000-0005-0000-0000-00000AAD0000}"/>
    <cellStyle name="Normal 10 5 3 6" xfId="38382" xr:uid="{00000000-0005-0000-0000-00000BAD0000}"/>
    <cellStyle name="Normal 10 5 3 6 2" xfId="38383" xr:uid="{00000000-0005-0000-0000-00000CAD0000}"/>
    <cellStyle name="Normal 10 5 3 7" xfId="38384" xr:uid="{00000000-0005-0000-0000-00000DAD0000}"/>
    <cellStyle name="Normal 10 5 3 7 2" xfId="38385" xr:uid="{00000000-0005-0000-0000-00000EAD0000}"/>
    <cellStyle name="Normal 10 5 3 8" xfId="38386" xr:uid="{00000000-0005-0000-0000-00000FAD0000}"/>
    <cellStyle name="Normal 10 5 4" xfId="38387" xr:uid="{00000000-0005-0000-0000-000010AD0000}"/>
    <cellStyle name="Normal 10 5 4 2" xfId="38388" xr:uid="{00000000-0005-0000-0000-000011AD0000}"/>
    <cellStyle name="Normal 10 5 4 2 2" xfId="38389" xr:uid="{00000000-0005-0000-0000-000012AD0000}"/>
    <cellStyle name="Normal 10 5 4 2 2 2" xfId="38390" xr:uid="{00000000-0005-0000-0000-000013AD0000}"/>
    <cellStyle name="Normal 10 5 4 2 2 3" xfId="38391" xr:uid="{00000000-0005-0000-0000-000014AD0000}"/>
    <cellStyle name="Normal 10 5 4 2 3" xfId="38392" xr:uid="{00000000-0005-0000-0000-000015AD0000}"/>
    <cellStyle name="Normal 10 5 4 2 4" xfId="38393" xr:uid="{00000000-0005-0000-0000-000016AD0000}"/>
    <cellStyle name="Normal 10 5 4 3" xfId="38394" xr:uid="{00000000-0005-0000-0000-000017AD0000}"/>
    <cellStyle name="Normal 10 5 4 3 2" xfId="38395" xr:uid="{00000000-0005-0000-0000-000018AD0000}"/>
    <cellStyle name="Normal 10 5 4 3 2 2" xfId="38396" xr:uid="{00000000-0005-0000-0000-000019AD0000}"/>
    <cellStyle name="Normal 10 5 4 3 2 3" xfId="38397" xr:uid="{00000000-0005-0000-0000-00001AAD0000}"/>
    <cellStyle name="Normal 10 5 4 3 3" xfId="38398" xr:uid="{00000000-0005-0000-0000-00001BAD0000}"/>
    <cellStyle name="Normal 10 5 4 3 4" xfId="38399" xr:uid="{00000000-0005-0000-0000-00001CAD0000}"/>
    <cellStyle name="Normal 10 5 4 4" xfId="38400" xr:uid="{00000000-0005-0000-0000-00001DAD0000}"/>
    <cellStyle name="Normal 10 5 4 4 2" xfId="38401" xr:uid="{00000000-0005-0000-0000-00001EAD0000}"/>
    <cellStyle name="Normal 10 5 4 4 3" xfId="38402" xr:uid="{00000000-0005-0000-0000-00001FAD0000}"/>
    <cellStyle name="Normal 10 5 4 5" xfId="38403" xr:uid="{00000000-0005-0000-0000-000020AD0000}"/>
    <cellStyle name="Normal 10 5 4 5 2" xfId="38404" xr:uid="{00000000-0005-0000-0000-000021AD0000}"/>
    <cellStyle name="Normal 10 5 4 6" xfId="38405" xr:uid="{00000000-0005-0000-0000-000022AD0000}"/>
    <cellStyle name="Normal 10 5 4 6 2" xfId="38406" xr:uid="{00000000-0005-0000-0000-000023AD0000}"/>
    <cellStyle name="Normal 10 5 4 7" xfId="38407" xr:uid="{00000000-0005-0000-0000-000024AD0000}"/>
    <cellStyle name="Normal 10 5 5" xfId="38408" xr:uid="{00000000-0005-0000-0000-000025AD0000}"/>
    <cellStyle name="Normal 10 5 5 2" xfId="38409" xr:uid="{00000000-0005-0000-0000-000026AD0000}"/>
    <cellStyle name="Normal 10 5 5 2 2" xfId="38410" xr:uid="{00000000-0005-0000-0000-000027AD0000}"/>
    <cellStyle name="Normal 10 5 5 2 3" xfId="38411" xr:uid="{00000000-0005-0000-0000-000028AD0000}"/>
    <cellStyle name="Normal 10 5 5 3" xfId="38412" xr:uid="{00000000-0005-0000-0000-000029AD0000}"/>
    <cellStyle name="Normal 10 5 5 3 2" xfId="38413" xr:uid="{00000000-0005-0000-0000-00002AAD0000}"/>
    <cellStyle name="Normal 10 5 5 4" xfId="38414" xr:uid="{00000000-0005-0000-0000-00002BAD0000}"/>
    <cellStyle name="Normal 10 5 5 4 2" xfId="38415" xr:uid="{00000000-0005-0000-0000-00002CAD0000}"/>
    <cellStyle name="Normal 10 5 5 5" xfId="38416" xr:uid="{00000000-0005-0000-0000-00002DAD0000}"/>
    <cellStyle name="Normal 10 5 6" xfId="38417" xr:uid="{00000000-0005-0000-0000-00002EAD0000}"/>
    <cellStyle name="Normal 10 5 6 2" xfId="38418" xr:uid="{00000000-0005-0000-0000-00002FAD0000}"/>
    <cellStyle name="Normal 10 5 6 2 2" xfId="38419" xr:uid="{00000000-0005-0000-0000-000030AD0000}"/>
    <cellStyle name="Normal 10 5 6 2 3" xfId="38420" xr:uid="{00000000-0005-0000-0000-000031AD0000}"/>
    <cellStyle name="Normal 10 5 6 3" xfId="38421" xr:uid="{00000000-0005-0000-0000-000032AD0000}"/>
    <cellStyle name="Normal 10 5 6 4" xfId="38422" xr:uid="{00000000-0005-0000-0000-000033AD0000}"/>
    <cellStyle name="Normal 10 5 7" xfId="38423" xr:uid="{00000000-0005-0000-0000-000034AD0000}"/>
    <cellStyle name="Normal 10 5 7 2" xfId="38424" xr:uid="{00000000-0005-0000-0000-000035AD0000}"/>
    <cellStyle name="Normal 10 5 7 3" xfId="38425" xr:uid="{00000000-0005-0000-0000-000036AD0000}"/>
    <cellStyle name="Normal 10 5 8" xfId="38426" xr:uid="{00000000-0005-0000-0000-000037AD0000}"/>
    <cellStyle name="Normal 10 5 8 2" xfId="38427" xr:uid="{00000000-0005-0000-0000-000038AD0000}"/>
    <cellStyle name="Normal 10 5 9" xfId="38428" xr:uid="{00000000-0005-0000-0000-000039AD0000}"/>
    <cellStyle name="Normal 10 5 9 2" xfId="38429" xr:uid="{00000000-0005-0000-0000-00003AAD0000}"/>
    <cellStyle name="Normal 10 6" xfId="38430" xr:uid="{00000000-0005-0000-0000-00003BAD0000}"/>
    <cellStyle name="Normal 10 6 10" xfId="38431" xr:uid="{00000000-0005-0000-0000-00003CAD0000}"/>
    <cellStyle name="Normal 10 6 2" xfId="38432" xr:uid="{00000000-0005-0000-0000-00003DAD0000}"/>
    <cellStyle name="Normal 10 6 2 2" xfId="38433" xr:uid="{00000000-0005-0000-0000-00003EAD0000}"/>
    <cellStyle name="Normal 10 6 2 2 2" xfId="38434" xr:uid="{00000000-0005-0000-0000-00003FAD0000}"/>
    <cellStyle name="Normal 10 6 2 2 2 2" xfId="38435" xr:uid="{00000000-0005-0000-0000-000040AD0000}"/>
    <cellStyle name="Normal 10 6 2 2 2 2 2" xfId="38436" xr:uid="{00000000-0005-0000-0000-000041AD0000}"/>
    <cellStyle name="Normal 10 6 2 2 2 2 3" xfId="38437" xr:uid="{00000000-0005-0000-0000-000042AD0000}"/>
    <cellStyle name="Normal 10 6 2 2 2 3" xfId="38438" xr:uid="{00000000-0005-0000-0000-000043AD0000}"/>
    <cellStyle name="Normal 10 6 2 2 2 4" xfId="38439" xr:uid="{00000000-0005-0000-0000-000044AD0000}"/>
    <cellStyle name="Normal 10 6 2 2 3" xfId="38440" xr:uid="{00000000-0005-0000-0000-000045AD0000}"/>
    <cellStyle name="Normal 10 6 2 2 3 2" xfId="38441" xr:uid="{00000000-0005-0000-0000-000046AD0000}"/>
    <cellStyle name="Normal 10 6 2 2 3 2 2" xfId="38442" xr:uid="{00000000-0005-0000-0000-000047AD0000}"/>
    <cellStyle name="Normal 10 6 2 2 3 2 3" xfId="38443" xr:uid="{00000000-0005-0000-0000-000048AD0000}"/>
    <cellStyle name="Normal 10 6 2 2 3 3" xfId="38444" xr:uid="{00000000-0005-0000-0000-000049AD0000}"/>
    <cellStyle name="Normal 10 6 2 2 3 4" xfId="38445" xr:uid="{00000000-0005-0000-0000-00004AAD0000}"/>
    <cellStyle name="Normal 10 6 2 2 4" xfId="38446" xr:uid="{00000000-0005-0000-0000-00004BAD0000}"/>
    <cellStyle name="Normal 10 6 2 2 4 2" xfId="38447" xr:uid="{00000000-0005-0000-0000-00004CAD0000}"/>
    <cellStyle name="Normal 10 6 2 2 4 3" xfId="38448" xr:uid="{00000000-0005-0000-0000-00004DAD0000}"/>
    <cellStyle name="Normal 10 6 2 2 5" xfId="38449" xr:uid="{00000000-0005-0000-0000-00004EAD0000}"/>
    <cellStyle name="Normal 10 6 2 2 5 2" xfId="38450" xr:uid="{00000000-0005-0000-0000-00004FAD0000}"/>
    <cellStyle name="Normal 10 6 2 2 6" xfId="38451" xr:uid="{00000000-0005-0000-0000-000050AD0000}"/>
    <cellStyle name="Normal 10 6 2 2 6 2" xfId="38452" xr:uid="{00000000-0005-0000-0000-000051AD0000}"/>
    <cellStyle name="Normal 10 6 2 2 7" xfId="38453" xr:uid="{00000000-0005-0000-0000-000052AD0000}"/>
    <cellStyle name="Normal 10 6 2 3" xfId="38454" xr:uid="{00000000-0005-0000-0000-000053AD0000}"/>
    <cellStyle name="Normal 10 6 2 3 2" xfId="38455" xr:uid="{00000000-0005-0000-0000-000054AD0000}"/>
    <cellStyle name="Normal 10 6 2 3 2 2" xfId="38456" xr:uid="{00000000-0005-0000-0000-000055AD0000}"/>
    <cellStyle name="Normal 10 6 2 3 2 3" xfId="38457" xr:uid="{00000000-0005-0000-0000-000056AD0000}"/>
    <cellStyle name="Normal 10 6 2 3 3" xfId="38458" xr:uid="{00000000-0005-0000-0000-000057AD0000}"/>
    <cellStyle name="Normal 10 6 2 3 3 2" xfId="38459" xr:uid="{00000000-0005-0000-0000-000058AD0000}"/>
    <cellStyle name="Normal 10 6 2 3 4" xfId="38460" xr:uid="{00000000-0005-0000-0000-000059AD0000}"/>
    <cellStyle name="Normal 10 6 2 3 4 2" xfId="38461" xr:uid="{00000000-0005-0000-0000-00005AAD0000}"/>
    <cellStyle name="Normal 10 6 2 3 5" xfId="38462" xr:uid="{00000000-0005-0000-0000-00005BAD0000}"/>
    <cellStyle name="Normal 10 6 2 4" xfId="38463" xr:uid="{00000000-0005-0000-0000-00005CAD0000}"/>
    <cellStyle name="Normal 10 6 2 4 2" xfId="38464" xr:uid="{00000000-0005-0000-0000-00005DAD0000}"/>
    <cellStyle name="Normal 10 6 2 4 2 2" xfId="38465" xr:uid="{00000000-0005-0000-0000-00005EAD0000}"/>
    <cellStyle name="Normal 10 6 2 4 2 3" xfId="38466" xr:uid="{00000000-0005-0000-0000-00005FAD0000}"/>
    <cellStyle name="Normal 10 6 2 4 3" xfId="38467" xr:uid="{00000000-0005-0000-0000-000060AD0000}"/>
    <cellStyle name="Normal 10 6 2 4 4" xfId="38468" xr:uid="{00000000-0005-0000-0000-000061AD0000}"/>
    <cellStyle name="Normal 10 6 2 5" xfId="38469" xr:uid="{00000000-0005-0000-0000-000062AD0000}"/>
    <cellStyle name="Normal 10 6 2 5 2" xfId="38470" xr:uid="{00000000-0005-0000-0000-000063AD0000}"/>
    <cellStyle name="Normal 10 6 2 5 3" xfId="38471" xr:uid="{00000000-0005-0000-0000-000064AD0000}"/>
    <cellStyle name="Normal 10 6 2 6" xfId="38472" xr:uid="{00000000-0005-0000-0000-000065AD0000}"/>
    <cellStyle name="Normal 10 6 2 6 2" xfId="38473" xr:uid="{00000000-0005-0000-0000-000066AD0000}"/>
    <cellStyle name="Normal 10 6 2 7" xfId="38474" xr:uid="{00000000-0005-0000-0000-000067AD0000}"/>
    <cellStyle name="Normal 10 6 2 7 2" xfId="38475" xr:uid="{00000000-0005-0000-0000-000068AD0000}"/>
    <cellStyle name="Normal 10 6 2 8" xfId="38476" xr:uid="{00000000-0005-0000-0000-000069AD0000}"/>
    <cellStyle name="Normal 10 6 3" xfId="38477" xr:uid="{00000000-0005-0000-0000-00006AAD0000}"/>
    <cellStyle name="Normal 10 6 3 2" xfId="38478" xr:uid="{00000000-0005-0000-0000-00006BAD0000}"/>
    <cellStyle name="Normal 10 6 3 2 2" xfId="38479" xr:uid="{00000000-0005-0000-0000-00006CAD0000}"/>
    <cellStyle name="Normal 10 6 3 2 2 2" xfId="38480" xr:uid="{00000000-0005-0000-0000-00006DAD0000}"/>
    <cellStyle name="Normal 10 6 3 2 2 2 2" xfId="38481" xr:uid="{00000000-0005-0000-0000-00006EAD0000}"/>
    <cellStyle name="Normal 10 6 3 2 2 2 3" xfId="38482" xr:uid="{00000000-0005-0000-0000-00006FAD0000}"/>
    <cellStyle name="Normal 10 6 3 2 2 3" xfId="38483" xr:uid="{00000000-0005-0000-0000-000070AD0000}"/>
    <cellStyle name="Normal 10 6 3 2 2 4" xfId="38484" xr:uid="{00000000-0005-0000-0000-000071AD0000}"/>
    <cellStyle name="Normal 10 6 3 2 3" xfId="38485" xr:uid="{00000000-0005-0000-0000-000072AD0000}"/>
    <cellStyle name="Normal 10 6 3 2 3 2" xfId="38486" xr:uid="{00000000-0005-0000-0000-000073AD0000}"/>
    <cellStyle name="Normal 10 6 3 2 3 2 2" xfId="38487" xr:uid="{00000000-0005-0000-0000-000074AD0000}"/>
    <cellStyle name="Normal 10 6 3 2 3 2 3" xfId="38488" xr:uid="{00000000-0005-0000-0000-000075AD0000}"/>
    <cellStyle name="Normal 10 6 3 2 3 3" xfId="38489" xr:uid="{00000000-0005-0000-0000-000076AD0000}"/>
    <cellStyle name="Normal 10 6 3 2 3 4" xfId="38490" xr:uid="{00000000-0005-0000-0000-000077AD0000}"/>
    <cellStyle name="Normal 10 6 3 2 4" xfId="38491" xr:uid="{00000000-0005-0000-0000-000078AD0000}"/>
    <cellStyle name="Normal 10 6 3 2 4 2" xfId="38492" xr:uid="{00000000-0005-0000-0000-000079AD0000}"/>
    <cellStyle name="Normal 10 6 3 2 4 3" xfId="38493" xr:uid="{00000000-0005-0000-0000-00007AAD0000}"/>
    <cellStyle name="Normal 10 6 3 2 5" xfId="38494" xr:uid="{00000000-0005-0000-0000-00007BAD0000}"/>
    <cellStyle name="Normal 10 6 3 2 5 2" xfId="38495" xr:uid="{00000000-0005-0000-0000-00007CAD0000}"/>
    <cellStyle name="Normal 10 6 3 2 6" xfId="38496" xr:uid="{00000000-0005-0000-0000-00007DAD0000}"/>
    <cellStyle name="Normal 10 6 3 2 6 2" xfId="38497" xr:uid="{00000000-0005-0000-0000-00007EAD0000}"/>
    <cellStyle name="Normal 10 6 3 2 7" xfId="38498" xr:uid="{00000000-0005-0000-0000-00007FAD0000}"/>
    <cellStyle name="Normal 10 6 3 3" xfId="38499" xr:uid="{00000000-0005-0000-0000-000080AD0000}"/>
    <cellStyle name="Normal 10 6 3 3 2" xfId="38500" xr:uid="{00000000-0005-0000-0000-000081AD0000}"/>
    <cellStyle name="Normal 10 6 3 3 2 2" xfId="38501" xr:uid="{00000000-0005-0000-0000-000082AD0000}"/>
    <cellStyle name="Normal 10 6 3 3 2 3" xfId="38502" xr:uid="{00000000-0005-0000-0000-000083AD0000}"/>
    <cellStyle name="Normal 10 6 3 3 3" xfId="38503" xr:uid="{00000000-0005-0000-0000-000084AD0000}"/>
    <cellStyle name="Normal 10 6 3 3 3 2" xfId="38504" xr:uid="{00000000-0005-0000-0000-000085AD0000}"/>
    <cellStyle name="Normal 10 6 3 3 4" xfId="38505" xr:uid="{00000000-0005-0000-0000-000086AD0000}"/>
    <cellStyle name="Normal 10 6 3 3 4 2" xfId="38506" xr:uid="{00000000-0005-0000-0000-000087AD0000}"/>
    <cellStyle name="Normal 10 6 3 3 5" xfId="38507" xr:uid="{00000000-0005-0000-0000-000088AD0000}"/>
    <cellStyle name="Normal 10 6 3 4" xfId="38508" xr:uid="{00000000-0005-0000-0000-000089AD0000}"/>
    <cellStyle name="Normal 10 6 3 4 2" xfId="38509" xr:uid="{00000000-0005-0000-0000-00008AAD0000}"/>
    <cellStyle name="Normal 10 6 3 4 2 2" xfId="38510" xr:uid="{00000000-0005-0000-0000-00008BAD0000}"/>
    <cellStyle name="Normal 10 6 3 4 2 3" xfId="38511" xr:uid="{00000000-0005-0000-0000-00008CAD0000}"/>
    <cellStyle name="Normal 10 6 3 4 3" xfId="38512" xr:uid="{00000000-0005-0000-0000-00008DAD0000}"/>
    <cellStyle name="Normal 10 6 3 4 4" xfId="38513" xr:uid="{00000000-0005-0000-0000-00008EAD0000}"/>
    <cellStyle name="Normal 10 6 3 5" xfId="38514" xr:uid="{00000000-0005-0000-0000-00008FAD0000}"/>
    <cellStyle name="Normal 10 6 3 5 2" xfId="38515" xr:uid="{00000000-0005-0000-0000-000090AD0000}"/>
    <cellStyle name="Normal 10 6 3 5 3" xfId="38516" xr:uid="{00000000-0005-0000-0000-000091AD0000}"/>
    <cellStyle name="Normal 10 6 3 6" xfId="38517" xr:uid="{00000000-0005-0000-0000-000092AD0000}"/>
    <cellStyle name="Normal 10 6 3 6 2" xfId="38518" xr:uid="{00000000-0005-0000-0000-000093AD0000}"/>
    <cellStyle name="Normal 10 6 3 7" xfId="38519" xr:uid="{00000000-0005-0000-0000-000094AD0000}"/>
    <cellStyle name="Normal 10 6 3 7 2" xfId="38520" xr:uid="{00000000-0005-0000-0000-000095AD0000}"/>
    <cellStyle name="Normal 10 6 3 8" xfId="38521" xr:uid="{00000000-0005-0000-0000-000096AD0000}"/>
    <cellStyle name="Normal 10 6 4" xfId="38522" xr:uid="{00000000-0005-0000-0000-000097AD0000}"/>
    <cellStyle name="Normal 10 6 4 2" xfId="38523" xr:uid="{00000000-0005-0000-0000-000098AD0000}"/>
    <cellStyle name="Normal 10 6 4 2 2" xfId="38524" xr:uid="{00000000-0005-0000-0000-000099AD0000}"/>
    <cellStyle name="Normal 10 6 4 2 2 2" xfId="38525" xr:uid="{00000000-0005-0000-0000-00009AAD0000}"/>
    <cellStyle name="Normal 10 6 4 2 2 3" xfId="38526" xr:uid="{00000000-0005-0000-0000-00009BAD0000}"/>
    <cellStyle name="Normal 10 6 4 2 3" xfId="38527" xr:uid="{00000000-0005-0000-0000-00009CAD0000}"/>
    <cellStyle name="Normal 10 6 4 2 4" xfId="38528" xr:uid="{00000000-0005-0000-0000-00009DAD0000}"/>
    <cellStyle name="Normal 10 6 4 3" xfId="38529" xr:uid="{00000000-0005-0000-0000-00009EAD0000}"/>
    <cellStyle name="Normal 10 6 4 3 2" xfId="38530" xr:uid="{00000000-0005-0000-0000-00009FAD0000}"/>
    <cellStyle name="Normal 10 6 4 3 2 2" xfId="38531" xr:uid="{00000000-0005-0000-0000-0000A0AD0000}"/>
    <cellStyle name="Normal 10 6 4 3 2 3" xfId="38532" xr:uid="{00000000-0005-0000-0000-0000A1AD0000}"/>
    <cellStyle name="Normal 10 6 4 3 3" xfId="38533" xr:uid="{00000000-0005-0000-0000-0000A2AD0000}"/>
    <cellStyle name="Normal 10 6 4 3 4" xfId="38534" xr:uid="{00000000-0005-0000-0000-0000A3AD0000}"/>
    <cellStyle name="Normal 10 6 4 4" xfId="38535" xr:uid="{00000000-0005-0000-0000-0000A4AD0000}"/>
    <cellStyle name="Normal 10 6 4 4 2" xfId="38536" xr:uid="{00000000-0005-0000-0000-0000A5AD0000}"/>
    <cellStyle name="Normal 10 6 4 4 3" xfId="38537" xr:uid="{00000000-0005-0000-0000-0000A6AD0000}"/>
    <cellStyle name="Normal 10 6 4 5" xfId="38538" xr:uid="{00000000-0005-0000-0000-0000A7AD0000}"/>
    <cellStyle name="Normal 10 6 4 5 2" xfId="38539" xr:uid="{00000000-0005-0000-0000-0000A8AD0000}"/>
    <cellStyle name="Normal 10 6 4 6" xfId="38540" xr:uid="{00000000-0005-0000-0000-0000A9AD0000}"/>
    <cellStyle name="Normal 10 6 4 6 2" xfId="38541" xr:uid="{00000000-0005-0000-0000-0000AAAD0000}"/>
    <cellStyle name="Normal 10 6 4 7" xfId="38542" xr:uid="{00000000-0005-0000-0000-0000ABAD0000}"/>
    <cellStyle name="Normal 10 6 5" xfId="38543" xr:uid="{00000000-0005-0000-0000-0000ACAD0000}"/>
    <cellStyle name="Normal 10 6 5 2" xfId="38544" xr:uid="{00000000-0005-0000-0000-0000ADAD0000}"/>
    <cellStyle name="Normal 10 6 5 2 2" xfId="38545" xr:uid="{00000000-0005-0000-0000-0000AEAD0000}"/>
    <cellStyle name="Normal 10 6 5 2 3" xfId="38546" xr:uid="{00000000-0005-0000-0000-0000AFAD0000}"/>
    <cellStyle name="Normal 10 6 5 3" xfId="38547" xr:uid="{00000000-0005-0000-0000-0000B0AD0000}"/>
    <cellStyle name="Normal 10 6 5 3 2" xfId="38548" xr:uid="{00000000-0005-0000-0000-0000B1AD0000}"/>
    <cellStyle name="Normal 10 6 5 4" xfId="38549" xr:uid="{00000000-0005-0000-0000-0000B2AD0000}"/>
    <cellStyle name="Normal 10 6 5 4 2" xfId="38550" xr:uid="{00000000-0005-0000-0000-0000B3AD0000}"/>
    <cellStyle name="Normal 10 6 5 5" xfId="38551" xr:uid="{00000000-0005-0000-0000-0000B4AD0000}"/>
    <cellStyle name="Normal 10 6 6" xfId="38552" xr:uid="{00000000-0005-0000-0000-0000B5AD0000}"/>
    <cellStyle name="Normal 10 6 6 2" xfId="38553" xr:uid="{00000000-0005-0000-0000-0000B6AD0000}"/>
    <cellStyle name="Normal 10 6 6 2 2" xfId="38554" xr:uid="{00000000-0005-0000-0000-0000B7AD0000}"/>
    <cellStyle name="Normal 10 6 6 2 3" xfId="38555" xr:uid="{00000000-0005-0000-0000-0000B8AD0000}"/>
    <cellStyle name="Normal 10 6 6 3" xfId="38556" xr:uid="{00000000-0005-0000-0000-0000B9AD0000}"/>
    <cellStyle name="Normal 10 6 6 4" xfId="38557" xr:uid="{00000000-0005-0000-0000-0000BAAD0000}"/>
    <cellStyle name="Normal 10 6 7" xfId="38558" xr:uid="{00000000-0005-0000-0000-0000BBAD0000}"/>
    <cellStyle name="Normal 10 6 7 2" xfId="38559" xr:uid="{00000000-0005-0000-0000-0000BCAD0000}"/>
    <cellStyle name="Normal 10 6 7 3" xfId="38560" xr:uid="{00000000-0005-0000-0000-0000BDAD0000}"/>
    <cellStyle name="Normal 10 6 8" xfId="38561" xr:uid="{00000000-0005-0000-0000-0000BEAD0000}"/>
    <cellStyle name="Normal 10 6 8 2" xfId="38562" xr:uid="{00000000-0005-0000-0000-0000BFAD0000}"/>
    <cellStyle name="Normal 10 6 9" xfId="38563" xr:uid="{00000000-0005-0000-0000-0000C0AD0000}"/>
    <cellStyle name="Normal 10 6 9 2" xfId="38564" xr:uid="{00000000-0005-0000-0000-0000C1AD0000}"/>
    <cellStyle name="Normal 10 7" xfId="38565" xr:uid="{00000000-0005-0000-0000-0000C2AD0000}"/>
    <cellStyle name="Normal 10 7 2" xfId="38566" xr:uid="{00000000-0005-0000-0000-0000C3AD0000}"/>
    <cellStyle name="Normal 10 7 2 2" xfId="38567" xr:uid="{00000000-0005-0000-0000-0000C4AD0000}"/>
    <cellStyle name="Normal 10 7 2 2 2" xfId="38568" xr:uid="{00000000-0005-0000-0000-0000C5AD0000}"/>
    <cellStyle name="Normal 10 7 2 2 2 2" xfId="38569" xr:uid="{00000000-0005-0000-0000-0000C6AD0000}"/>
    <cellStyle name="Normal 10 7 2 2 2 3" xfId="38570" xr:uid="{00000000-0005-0000-0000-0000C7AD0000}"/>
    <cellStyle name="Normal 10 7 2 2 3" xfId="38571" xr:uid="{00000000-0005-0000-0000-0000C8AD0000}"/>
    <cellStyle name="Normal 10 7 2 2 4" xfId="38572" xr:uid="{00000000-0005-0000-0000-0000C9AD0000}"/>
    <cellStyle name="Normal 10 7 2 3" xfId="38573" xr:uid="{00000000-0005-0000-0000-0000CAAD0000}"/>
    <cellStyle name="Normal 10 7 2 3 2" xfId="38574" xr:uid="{00000000-0005-0000-0000-0000CBAD0000}"/>
    <cellStyle name="Normal 10 7 2 3 2 2" xfId="38575" xr:uid="{00000000-0005-0000-0000-0000CCAD0000}"/>
    <cellStyle name="Normal 10 7 2 3 2 3" xfId="38576" xr:uid="{00000000-0005-0000-0000-0000CDAD0000}"/>
    <cellStyle name="Normal 10 7 2 3 3" xfId="38577" xr:uid="{00000000-0005-0000-0000-0000CEAD0000}"/>
    <cellStyle name="Normal 10 7 2 3 4" xfId="38578" xr:uid="{00000000-0005-0000-0000-0000CFAD0000}"/>
    <cellStyle name="Normal 10 7 2 4" xfId="38579" xr:uid="{00000000-0005-0000-0000-0000D0AD0000}"/>
    <cellStyle name="Normal 10 7 2 4 2" xfId="38580" xr:uid="{00000000-0005-0000-0000-0000D1AD0000}"/>
    <cellStyle name="Normal 10 7 2 4 3" xfId="38581" xr:uid="{00000000-0005-0000-0000-0000D2AD0000}"/>
    <cellStyle name="Normal 10 7 2 5" xfId="38582" xr:uid="{00000000-0005-0000-0000-0000D3AD0000}"/>
    <cellStyle name="Normal 10 7 2 5 2" xfId="38583" xr:uid="{00000000-0005-0000-0000-0000D4AD0000}"/>
    <cellStyle name="Normal 10 7 2 6" xfId="38584" xr:uid="{00000000-0005-0000-0000-0000D5AD0000}"/>
    <cellStyle name="Normal 10 7 2 6 2" xfId="38585" xr:uid="{00000000-0005-0000-0000-0000D6AD0000}"/>
    <cellStyle name="Normal 10 7 2 7" xfId="38586" xr:uid="{00000000-0005-0000-0000-0000D7AD0000}"/>
    <cellStyle name="Normal 10 7 3" xfId="38587" xr:uid="{00000000-0005-0000-0000-0000D8AD0000}"/>
    <cellStyle name="Normal 10 7 3 2" xfId="38588" xr:uid="{00000000-0005-0000-0000-0000D9AD0000}"/>
    <cellStyle name="Normal 10 7 3 2 2" xfId="38589" xr:uid="{00000000-0005-0000-0000-0000DAAD0000}"/>
    <cellStyle name="Normal 10 7 3 2 3" xfId="38590" xr:uid="{00000000-0005-0000-0000-0000DBAD0000}"/>
    <cellStyle name="Normal 10 7 3 3" xfId="38591" xr:uid="{00000000-0005-0000-0000-0000DCAD0000}"/>
    <cellStyle name="Normal 10 7 3 3 2" xfId="38592" xr:uid="{00000000-0005-0000-0000-0000DDAD0000}"/>
    <cellStyle name="Normal 10 7 3 4" xfId="38593" xr:uid="{00000000-0005-0000-0000-0000DEAD0000}"/>
    <cellStyle name="Normal 10 7 3 4 2" xfId="38594" xr:uid="{00000000-0005-0000-0000-0000DFAD0000}"/>
    <cellStyle name="Normal 10 7 3 5" xfId="38595" xr:uid="{00000000-0005-0000-0000-0000E0AD0000}"/>
    <cellStyle name="Normal 10 7 4" xfId="38596" xr:uid="{00000000-0005-0000-0000-0000E1AD0000}"/>
    <cellStyle name="Normal 10 7 4 2" xfId="38597" xr:uid="{00000000-0005-0000-0000-0000E2AD0000}"/>
    <cellStyle name="Normal 10 7 4 2 2" xfId="38598" xr:uid="{00000000-0005-0000-0000-0000E3AD0000}"/>
    <cellStyle name="Normal 10 7 4 2 3" xfId="38599" xr:uid="{00000000-0005-0000-0000-0000E4AD0000}"/>
    <cellStyle name="Normal 10 7 4 3" xfId="38600" xr:uid="{00000000-0005-0000-0000-0000E5AD0000}"/>
    <cellStyle name="Normal 10 7 4 4" xfId="38601" xr:uid="{00000000-0005-0000-0000-0000E6AD0000}"/>
    <cellStyle name="Normal 10 7 5" xfId="38602" xr:uid="{00000000-0005-0000-0000-0000E7AD0000}"/>
    <cellStyle name="Normal 10 7 5 2" xfId="38603" xr:uid="{00000000-0005-0000-0000-0000E8AD0000}"/>
    <cellStyle name="Normal 10 7 5 3" xfId="38604" xr:uid="{00000000-0005-0000-0000-0000E9AD0000}"/>
    <cellStyle name="Normal 10 7 6" xfId="38605" xr:uid="{00000000-0005-0000-0000-0000EAAD0000}"/>
    <cellStyle name="Normal 10 7 6 2" xfId="38606" xr:uid="{00000000-0005-0000-0000-0000EBAD0000}"/>
    <cellStyle name="Normal 10 7 7" xfId="38607" xr:uid="{00000000-0005-0000-0000-0000ECAD0000}"/>
    <cellStyle name="Normal 10 7 7 2" xfId="38608" xr:uid="{00000000-0005-0000-0000-0000EDAD0000}"/>
    <cellStyle name="Normal 10 7 8" xfId="38609" xr:uid="{00000000-0005-0000-0000-0000EEAD0000}"/>
    <cellStyle name="Normal 10 8" xfId="38610" xr:uid="{00000000-0005-0000-0000-0000EFAD0000}"/>
    <cellStyle name="Normal 10 8 2" xfId="38611" xr:uid="{00000000-0005-0000-0000-0000F0AD0000}"/>
    <cellStyle name="Normal 10 8 2 2" xfId="38612" xr:uid="{00000000-0005-0000-0000-0000F1AD0000}"/>
    <cellStyle name="Normal 10 8 2 2 2" xfId="38613" xr:uid="{00000000-0005-0000-0000-0000F2AD0000}"/>
    <cellStyle name="Normal 10 8 2 2 2 2" xfId="38614" xr:uid="{00000000-0005-0000-0000-0000F3AD0000}"/>
    <cellStyle name="Normal 10 8 2 2 2 3" xfId="38615" xr:uid="{00000000-0005-0000-0000-0000F4AD0000}"/>
    <cellStyle name="Normal 10 8 2 2 3" xfId="38616" xr:uid="{00000000-0005-0000-0000-0000F5AD0000}"/>
    <cellStyle name="Normal 10 8 2 2 4" xfId="38617" xr:uid="{00000000-0005-0000-0000-0000F6AD0000}"/>
    <cellStyle name="Normal 10 8 2 3" xfId="38618" xr:uid="{00000000-0005-0000-0000-0000F7AD0000}"/>
    <cellStyle name="Normal 10 8 2 3 2" xfId="38619" xr:uid="{00000000-0005-0000-0000-0000F8AD0000}"/>
    <cellStyle name="Normal 10 8 2 3 2 2" xfId="38620" xr:uid="{00000000-0005-0000-0000-0000F9AD0000}"/>
    <cellStyle name="Normal 10 8 2 3 2 3" xfId="38621" xr:uid="{00000000-0005-0000-0000-0000FAAD0000}"/>
    <cellStyle name="Normal 10 8 2 3 3" xfId="38622" xr:uid="{00000000-0005-0000-0000-0000FBAD0000}"/>
    <cellStyle name="Normal 10 8 2 3 4" xfId="38623" xr:uid="{00000000-0005-0000-0000-0000FCAD0000}"/>
    <cellStyle name="Normal 10 8 2 4" xfId="38624" xr:uid="{00000000-0005-0000-0000-0000FDAD0000}"/>
    <cellStyle name="Normal 10 8 2 4 2" xfId="38625" xr:uid="{00000000-0005-0000-0000-0000FEAD0000}"/>
    <cellStyle name="Normal 10 8 2 4 3" xfId="38626" xr:uid="{00000000-0005-0000-0000-0000FFAD0000}"/>
    <cellStyle name="Normal 10 8 2 5" xfId="38627" xr:uid="{00000000-0005-0000-0000-000000AE0000}"/>
    <cellStyle name="Normal 10 8 2 5 2" xfId="38628" xr:uid="{00000000-0005-0000-0000-000001AE0000}"/>
    <cellStyle name="Normal 10 8 2 6" xfId="38629" xr:uid="{00000000-0005-0000-0000-000002AE0000}"/>
    <cellStyle name="Normal 10 8 2 6 2" xfId="38630" xr:uid="{00000000-0005-0000-0000-000003AE0000}"/>
    <cellStyle name="Normal 10 8 2 7" xfId="38631" xr:uid="{00000000-0005-0000-0000-000004AE0000}"/>
    <cellStyle name="Normal 10 8 3" xfId="38632" xr:uid="{00000000-0005-0000-0000-000005AE0000}"/>
    <cellStyle name="Normal 10 8 3 2" xfId="38633" xr:uid="{00000000-0005-0000-0000-000006AE0000}"/>
    <cellStyle name="Normal 10 8 3 2 2" xfId="38634" xr:uid="{00000000-0005-0000-0000-000007AE0000}"/>
    <cellStyle name="Normal 10 8 3 2 3" xfId="38635" xr:uid="{00000000-0005-0000-0000-000008AE0000}"/>
    <cellStyle name="Normal 10 8 3 3" xfId="38636" xr:uid="{00000000-0005-0000-0000-000009AE0000}"/>
    <cellStyle name="Normal 10 8 3 3 2" xfId="38637" xr:uid="{00000000-0005-0000-0000-00000AAE0000}"/>
    <cellStyle name="Normal 10 8 3 4" xfId="38638" xr:uid="{00000000-0005-0000-0000-00000BAE0000}"/>
    <cellStyle name="Normal 10 8 3 4 2" xfId="38639" xr:uid="{00000000-0005-0000-0000-00000CAE0000}"/>
    <cellStyle name="Normal 10 8 3 5" xfId="38640" xr:uid="{00000000-0005-0000-0000-00000DAE0000}"/>
    <cellStyle name="Normal 10 8 4" xfId="38641" xr:uid="{00000000-0005-0000-0000-00000EAE0000}"/>
    <cellStyle name="Normal 10 8 4 2" xfId="38642" xr:uid="{00000000-0005-0000-0000-00000FAE0000}"/>
    <cellStyle name="Normal 10 8 4 2 2" xfId="38643" xr:uid="{00000000-0005-0000-0000-000010AE0000}"/>
    <cellStyle name="Normal 10 8 4 2 3" xfId="38644" xr:uid="{00000000-0005-0000-0000-000011AE0000}"/>
    <cellStyle name="Normal 10 8 4 3" xfId="38645" xr:uid="{00000000-0005-0000-0000-000012AE0000}"/>
    <cellStyle name="Normal 10 8 4 4" xfId="38646" xr:uid="{00000000-0005-0000-0000-000013AE0000}"/>
    <cellStyle name="Normal 10 8 5" xfId="38647" xr:uid="{00000000-0005-0000-0000-000014AE0000}"/>
    <cellStyle name="Normal 10 8 5 2" xfId="38648" xr:uid="{00000000-0005-0000-0000-000015AE0000}"/>
    <cellStyle name="Normal 10 8 5 3" xfId="38649" xr:uid="{00000000-0005-0000-0000-000016AE0000}"/>
    <cellStyle name="Normal 10 8 6" xfId="38650" xr:uid="{00000000-0005-0000-0000-000017AE0000}"/>
    <cellStyle name="Normal 10 8 6 2" xfId="38651" xr:uid="{00000000-0005-0000-0000-000018AE0000}"/>
    <cellStyle name="Normal 10 8 7" xfId="38652" xr:uid="{00000000-0005-0000-0000-000019AE0000}"/>
    <cellStyle name="Normal 10 8 7 2" xfId="38653" xr:uid="{00000000-0005-0000-0000-00001AAE0000}"/>
    <cellStyle name="Normal 10 8 8" xfId="38654" xr:uid="{00000000-0005-0000-0000-00001BAE0000}"/>
    <cellStyle name="Normal 10 9" xfId="38655" xr:uid="{00000000-0005-0000-0000-00001CAE0000}"/>
    <cellStyle name="Normal 10 9 2" xfId="38656" xr:uid="{00000000-0005-0000-0000-00001DAE0000}"/>
    <cellStyle name="Normal 10 9 2 2" xfId="38657" xr:uid="{00000000-0005-0000-0000-00001EAE0000}"/>
    <cellStyle name="Normal 10 9 2 2 2" xfId="38658" xr:uid="{00000000-0005-0000-0000-00001FAE0000}"/>
    <cellStyle name="Normal 10 9 2 2 3" xfId="38659" xr:uid="{00000000-0005-0000-0000-000020AE0000}"/>
    <cellStyle name="Normal 10 9 2 3" xfId="38660" xr:uid="{00000000-0005-0000-0000-000021AE0000}"/>
    <cellStyle name="Normal 10 9 2 4" xfId="38661" xr:uid="{00000000-0005-0000-0000-000022AE0000}"/>
    <cellStyle name="Normal 10 9 3" xfId="38662" xr:uid="{00000000-0005-0000-0000-000023AE0000}"/>
    <cellStyle name="Normal 10 9 3 2" xfId="38663" xr:uid="{00000000-0005-0000-0000-000024AE0000}"/>
    <cellStyle name="Normal 10 9 3 2 2" xfId="38664" xr:uid="{00000000-0005-0000-0000-000025AE0000}"/>
    <cellStyle name="Normal 10 9 3 2 3" xfId="38665" xr:uid="{00000000-0005-0000-0000-000026AE0000}"/>
    <cellStyle name="Normal 10 9 3 3" xfId="38666" xr:uid="{00000000-0005-0000-0000-000027AE0000}"/>
    <cellStyle name="Normal 10 9 3 4" xfId="38667" xr:uid="{00000000-0005-0000-0000-000028AE0000}"/>
    <cellStyle name="Normal 10 9 4" xfId="38668" xr:uid="{00000000-0005-0000-0000-000029AE0000}"/>
    <cellStyle name="Normal 10 9 4 2" xfId="38669" xr:uid="{00000000-0005-0000-0000-00002AAE0000}"/>
    <cellStyle name="Normal 10 9 4 3" xfId="38670" xr:uid="{00000000-0005-0000-0000-00002BAE0000}"/>
    <cellStyle name="Normal 10 9 5" xfId="38671" xr:uid="{00000000-0005-0000-0000-00002CAE0000}"/>
    <cellStyle name="Normal 10 9 5 2" xfId="38672" xr:uid="{00000000-0005-0000-0000-00002DAE0000}"/>
    <cellStyle name="Normal 10 9 6" xfId="38673" xr:uid="{00000000-0005-0000-0000-00002EAE0000}"/>
    <cellStyle name="Normal 10 9 6 2" xfId="38674" xr:uid="{00000000-0005-0000-0000-00002FAE0000}"/>
    <cellStyle name="Normal 10 9 7" xfId="38675" xr:uid="{00000000-0005-0000-0000-000030AE0000}"/>
    <cellStyle name="Normal 100" xfId="57860" xr:uid="{00000000-0005-0000-0000-000031AE0000}"/>
    <cellStyle name="Normal 101" xfId="57882" xr:uid="{00000000-0005-0000-0000-000032AE0000}"/>
    <cellStyle name="Normal 102" xfId="58019" xr:uid="{00000000-0005-0000-0000-000033AE0000}"/>
    <cellStyle name="Normal 103" xfId="58030" xr:uid="{00000000-0005-0000-0000-000034AE0000}"/>
    <cellStyle name="Normal 104" xfId="58308" xr:uid="{00000000-0005-0000-0000-000035AE0000}"/>
    <cellStyle name="Normal 105" xfId="61769" xr:uid="{00000000-0005-0000-0000-000036AE0000}"/>
    <cellStyle name="Normal 106" xfId="61789" xr:uid="{00000000-0005-0000-0000-000037AE0000}"/>
    <cellStyle name="Normal 107" xfId="61813" xr:uid="{00000000-0005-0000-0000-000038AE0000}"/>
    <cellStyle name="Normal 108" xfId="61815" xr:uid="{00000000-0005-0000-0000-000039AE0000}"/>
    <cellStyle name="Normal 11" xfId="434" xr:uid="{00000000-0005-0000-0000-00003AAE0000}"/>
    <cellStyle name="Normal 11 10" xfId="38676" xr:uid="{00000000-0005-0000-0000-00003BAE0000}"/>
    <cellStyle name="Normal 11 10 2" xfId="38677" xr:uid="{00000000-0005-0000-0000-00003CAE0000}"/>
    <cellStyle name="Normal 11 10 2 2" xfId="38678" xr:uid="{00000000-0005-0000-0000-00003DAE0000}"/>
    <cellStyle name="Normal 11 10 2 3" xfId="38679" xr:uid="{00000000-0005-0000-0000-00003EAE0000}"/>
    <cellStyle name="Normal 11 10 3" xfId="38680" xr:uid="{00000000-0005-0000-0000-00003FAE0000}"/>
    <cellStyle name="Normal 11 10 3 2" xfId="38681" xr:uid="{00000000-0005-0000-0000-000040AE0000}"/>
    <cellStyle name="Normal 11 10 4" xfId="38682" xr:uid="{00000000-0005-0000-0000-000041AE0000}"/>
    <cellStyle name="Normal 11 10 4 2" xfId="38683" xr:uid="{00000000-0005-0000-0000-000042AE0000}"/>
    <cellStyle name="Normal 11 10 5" xfId="38684" xr:uid="{00000000-0005-0000-0000-000043AE0000}"/>
    <cellStyle name="Normal 11 11" xfId="38685" xr:uid="{00000000-0005-0000-0000-000044AE0000}"/>
    <cellStyle name="Normal 11 11 2" xfId="38686" xr:uid="{00000000-0005-0000-0000-000045AE0000}"/>
    <cellStyle name="Normal 11 11 2 2" xfId="38687" xr:uid="{00000000-0005-0000-0000-000046AE0000}"/>
    <cellStyle name="Normal 11 11 2 3" xfId="38688" xr:uid="{00000000-0005-0000-0000-000047AE0000}"/>
    <cellStyle name="Normal 11 11 3" xfId="38689" xr:uid="{00000000-0005-0000-0000-000048AE0000}"/>
    <cellStyle name="Normal 11 11 4" xfId="38690" xr:uid="{00000000-0005-0000-0000-000049AE0000}"/>
    <cellStyle name="Normal 11 12" xfId="38691" xr:uid="{00000000-0005-0000-0000-00004AAE0000}"/>
    <cellStyle name="Normal 11 12 2" xfId="38692" xr:uid="{00000000-0005-0000-0000-00004BAE0000}"/>
    <cellStyle name="Normal 11 12 3" xfId="38693" xr:uid="{00000000-0005-0000-0000-00004CAE0000}"/>
    <cellStyle name="Normal 11 13" xfId="38694" xr:uid="{00000000-0005-0000-0000-00004DAE0000}"/>
    <cellStyle name="Normal 11 13 2" xfId="38695" xr:uid="{00000000-0005-0000-0000-00004EAE0000}"/>
    <cellStyle name="Normal 11 14" xfId="38696" xr:uid="{00000000-0005-0000-0000-00004FAE0000}"/>
    <cellStyle name="Normal 11 14 2" xfId="38697" xr:uid="{00000000-0005-0000-0000-000050AE0000}"/>
    <cellStyle name="Normal 11 15" xfId="38698" xr:uid="{00000000-0005-0000-0000-000051AE0000}"/>
    <cellStyle name="Normal 11 15 2" xfId="38699" xr:uid="{00000000-0005-0000-0000-000052AE0000}"/>
    <cellStyle name="Normal 11 16" xfId="38700" xr:uid="{00000000-0005-0000-0000-000053AE0000}"/>
    <cellStyle name="Normal 11 17" xfId="1250" xr:uid="{00000000-0005-0000-0000-000054AE0000}"/>
    <cellStyle name="Normal 11 18" xfId="52289" xr:uid="{00000000-0005-0000-0000-000055AE0000}"/>
    <cellStyle name="Normal 11 19" xfId="52353" xr:uid="{00000000-0005-0000-0000-000056AE0000}"/>
    <cellStyle name="Normal 11 2" xfId="940" xr:uid="{00000000-0005-0000-0000-000057AE0000}"/>
    <cellStyle name="Normal 11 2 10" xfId="38701" xr:uid="{00000000-0005-0000-0000-000058AE0000}"/>
    <cellStyle name="Normal 11 2 10 2" xfId="38702" xr:uid="{00000000-0005-0000-0000-000059AE0000}"/>
    <cellStyle name="Normal 11 2 10 3" xfId="38703" xr:uid="{00000000-0005-0000-0000-00005AAE0000}"/>
    <cellStyle name="Normal 11 2 11" xfId="38704" xr:uid="{00000000-0005-0000-0000-00005BAE0000}"/>
    <cellStyle name="Normal 11 2 11 2" xfId="38705" xr:uid="{00000000-0005-0000-0000-00005CAE0000}"/>
    <cellStyle name="Normal 11 2 12" xfId="38706" xr:uid="{00000000-0005-0000-0000-00005DAE0000}"/>
    <cellStyle name="Normal 11 2 12 2" xfId="38707" xr:uid="{00000000-0005-0000-0000-00005EAE0000}"/>
    <cellStyle name="Normal 11 2 13" xfId="38708" xr:uid="{00000000-0005-0000-0000-00005FAE0000}"/>
    <cellStyle name="Normal 11 2 14" xfId="52601" xr:uid="{00000000-0005-0000-0000-000060AE0000}"/>
    <cellStyle name="Normal 11 2 15" xfId="54072" xr:uid="{00000000-0005-0000-0000-000061AE0000}"/>
    <cellStyle name="Normal 11 2 16" xfId="55598" xr:uid="{00000000-0005-0000-0000-000062AE0000}"/>
    <cellStyle name="Normal 11 2 17" xfId="56976" xr:uid="{00000000-0005-0000-0000-000063AE0000}"/>
    <cellStyle name="Normal 11 2 2" xfId="38709" xr:uid="{00000000-0005-0000-0000-000064AE0000}"/>
    <cellStyle name="Normal 11 2 2 10" xfId="38710" xr:uid="{00000000-0005-0000-0000-000065AE0000}"/>
    <cellStyle name="Normal 11 2 2 10 2" xfId="38711" xr:uid="{00000000-0005-0000-0000-000066AE0000}"/>
    <cellStyle name="Normal 11 2 2 11" xfId="38712" xr:uid="{00000000-0005-0000-0000-000067AE0000}"/>
    <cellStyle name="Normal 11 2 2 11 2" xfId="38713" xr:uid="{00000000-0005-0000-0000-000068AE0000}"/>
    <cellStyle name="Normal 11 2 2 12" xfId="38714" xr:uid="{00000000-0005-0000-0000-000069AE0000}"/>
    <cellStyle name="Normal 11 2 2 13" xfId="53363" xr:uid="{00000000-0005-0000-0000-00006AAE0000}"/>
    <cellStyle name="Normal 11 2 2 2" xfId="38715" xr:uid="{00000000-0005-0000-0000-00006BAE0000}"/>
    <cellStyle name="Normal 11 2 2 2 10" xfId="38716" xr:uid="{00000000-0005-0000-0000-00006CAE0000}"/>
    <cellStyle name="Normal 11 2 2 2 2" xfId="38717" xr:uid="{00000000-0005-0000-0000-00006DAE0000}"/>
    <cellStyle name="Normal 11 2 2 2 2 2" xfId="38718" xr:uid="{00000000-0005-0000-0000-00006EAE0000}"/>
    <cellStyle name="Normal 11 2 2 2 2 2 2" xfId="38719" xr:uid="{00000000-0005-0000-0000-00006FAE0000}"/>
    <cellStyle name="Normal 11 2 2 2 2 2 2 2" xfId="38720" xr:uid="{00000000-0005-0000-0000-000070AE0000}"/>
    <cellStyle name="Normal 11 2 2 2 2 2 2 2 2" xfId="38721" xr:uid="{00000000-0005-0000-0000-000071AE0000}"/>
    <cellStyle name="Normal 11 2 2 2 2 2 2 2 3" xfId="38722" xr:uid="{00000000-0005-0000-0000-000072AE0000}"/>
    <cellStyle name="Normal 11 2 2 2 2 2 2 3" xfId="38723" xr:uid="{00000000-0005-0000-0000-000073AE0000}"/>
    <cellStyle name="Normal 11 2 2 2 2 2 2 4" xfId="38724" xr:uid="{00000000-0005-0000-0000-000074AE0000}"/>
    <cellStyle name="Normal 11 2 2 2 2 2 3" xfId="38725" xr:uid="{00000000-0005-0000-0000-000075AE0000}"/>
    <cellStyle name="Normal 11 2 2 2 2 2 3 2" xfId="38726" xr:uid="{00000000-0005-0000-0000-000076AE0000}"/>
    <cellStyle name="Normal 11 2 2 2 2 2 3 2 2" xfId="38727" xr:uid="{00000000-0005-0000-0000-000077AE0000}"/>
    <cellStyle name="Normal 11 2 2 2 2 2 3 2 3" xfId="38728" xr:uid="{00000000-0005-0000-0000-000078AE0000}"/>
    <cellStyle name="Normal 11 2 2 2 2 2 3 3" xfId="38729" xr:uid="{00000000-0005-0000-0000-000079AE0000}"/>
    <cellStyle name="Normal 11 2 2 2 2 2 3 4" xfId="38730" xr:uid="{00000000-0005-0000-0000-00007AAE0000}"/>
    <cellStyle name="Normal 11 2 2 2 2 2 4" xfId="38731" xr:uid="{00000000-0005-0000-0000-00007BAE0000}"/>
    <cellStyle name="Normal 11 2 2 2 2 2 4 2" xfId="38732" xr:uid="{00000000-0005-0000-0000-00007CAE0000}"/>
    <cellStyle name="Normal 11 2 2 2 2 2 4 3" xfId="38733" xr:uid="{00000000-0005-0000-0000-00007DAE0000}"/>
    <cellStyle name="Normal 11 2 2 2 2 2 5" xfId="38734" xr:uid="{00000000-0005-0000-0000-00007EAE0000}"/>
    <cellStyle name="Normal 11 2 2 2 2 2 5 2" xfId="38735" xr:uid="{00000000-0005-0000-0000-00007FAE0000}"/>
    <cellStyle name="Normal 11 2 2 2 2 2 6" xfId="38736" xr:uid="{00000000-0005-0000-0000-000080AE0000}"/>
    <cellStyle name="Normal 11 2 2 2 2 2 6 2" xfId="38737" xr:uid="{00000000-0005-0000-0000-000081AE0000}"/>
    <cellStyle name="Normal 11 2 2 2 2 2 7" xfId="38738" xr:uid="{00000000-0005-0000-0000-000082AE0000}"/>
    <cellStyle name="Normal 11 2 2 2 2 3" xfId="38739" xr:uid="{00000000-0005-0000-0000-000083AE0000}"/>
    <cellStyle name="Normal 11 2 2 2 2 3 2" xfId="38740" xr:uid="{00000000-0005-0000-0000-000084AE0000}"/>
    <cellStyle name="Normal 11 2 2 2 2 3 2 2" xfId="38741" xr:uid="{00000000-0005-0000-0000-000085AE0000}"/>
    <cellStyle name="Normal 11 2 2 2 2 3 2 3" xfId="38742" xr:uid="{00000000-0005-0000-0000-000086AE0000}"/>
    <cellStyle name="Normal 11 2 2 2 2 3 3" xfId="38743" xr:uid="{00000000-0005-0000-0000-000087AE0000}"/>
    <cellStyle name="Normal 11 2 2 2 2 3 3 2" xfId="38744" xr:uid="{00000000-0005-0000-0000-000088AE0000}"/>
    <cellStyle name="Normal 11 2 2 2 2 3 4" xfId="38745" xr:uid="{00000000-0005-0000-0000-000089AE0000}"/>
    <cellStyle name="Normal 11 2 2 2 2 3 4 2" xfId="38746" xr:uid="{00000000-0005-0000-0000-00008AAE0000}"/>
    <cellStyle name="Normal 11 2 2 2 2 3 5" xfId="38747" xr:uid="{00000000-0005-0000-0000-00008BAE0000}"/>
    <cellStyle name="Normal 11 2 2 2 2 4" xfId="38748" xr:uid="{00000000-0005-0000-0000-00008CAE0000}"/>
    <cellStyle name="Normal 11 2 2 2 2 4 2" xfId="38749" xr:uid="{00000000-0005-0000-0000-00008DAE0000}"/>
    <cellStyle name="Normal 11 2 2 2 2 4 2 2" xfId="38750" xr:uid="{00000000-0005-0000-0000-00008EAE0000}"/>
    <cellStyle name="Normal 11 2 2 2 2 4 2 3" xfId="38751" xr:uid="{00000000-0005-0000-0000-00008FAE0000}"/>
    <cellStyle name="Normal 11 2 2 2 2 4 3" xfId="38752" xr:uid="{00000000-0005-0000-0000-000090AE0000}"/>
    <cellStyle name="Normal 11 2 2 2 2 4 4" xfId="38753" xr:uid="{00000000-0005-0000-0000-000091AE0000}"/>
    <cellStyle name="Normal 11 2 2 2 2 5" xfId="38754" xr:uid="{00000000-0005-0000-0000-000092AE0000}"/>
    <cellStyle name="Normal 11 2 2 2 2 5 2" xfId="38755" xr:uid="{00000000-0005-0000-0000-000093AE0000}"/>
    <cellStyle name="Normal 11 2 2 2 2 5 3" xfId="38756" xr:uid="{00000000-0005-0000-0000-000094AE0000}"/>
    <cellStyle name="Normal 11 2 2 2 2 6" xfId="38757" xr:uid="{00000000-0005-0000-0000-000095AE0000}"/>
    <cellStyle name="Normal 11 2 2 2 2 6 2" xfId="38758" xr:uid="{00000000-0005-0000-0000-000096AE0000}"/>
    <cellStyle name="Normal 11 2 2 2 2 7" xfId="38759" xr:uid="{00000000-0005-0000-0000-000097AE0000}"/>
    <cellStyle name="Normal 11 2 2 2 2 7 2" xfId="38760" xr:uid="{00000000-0005-0000-0000-000098AE0000}"/>
    <cellStyle name="Normal 11 2 2 2 2 8" xfId="38761" xr:uid="{00000000-0005-0000-0000-000099AE0000}"/>
    <cellStyle name="Normal 11 2 2 2 3" xfId="38762" xr:uid="{00000000-0005-0000-0000-00009AAE0000}"/>
    <cellStyle name="Normal 11 2 2 2 3 2" xfId="38763" xr:uid="{00000000-0005-0000-0000-00009BAE0000}"/>
    <cellStyle name="Normal 11 2 2 2 3 2 2" xfId="38764" xr:uid="{00000000-0005-0000-0000-00009CAE0000}"/>
    <cellStyle name="Normal 11 2 2 2 3 2 2 2" xfId="38765" xr:uid="{00000000-0005-0000-0000-00009DAE0000}"/>
    <cellStyle name="Normal 11 2 2 2 3 2 2 2 2" xfId="38766" xr:uid="{00000000-0005-0000-0000-00009EAE0000}"/>
    <cellStyle name="Normal 11 2 2 2 3 2 2 2 3" xfId="38767" xr:uid="{00000000-0005-0000-0000-00009FAE0000}"/>
    <cellStyle name="Normal 11 2 2 2 3 2 2 3" xfId="38768" xr:uid="{00000000-0005-0000-0000-0000A0AE0000}"/>
    <cellStyle name="Normal 11 2 2 2 3 2 2 4" xfId="38769" xr:uid="{00000000-0005-0000-0000-0000A1AE0000}"/>
    <cellStyle name="Normal 11 2 2 2 3 2 3" xfId="38770" xr:uid="{00000000-0005-0000-0000-0000A2AE0000}"/>
    <cellStyle name="Normal 11 2 2 2 3 2 3 2" xfId="38771" xr:uid="{00000000-0005-0000-0000-0000A3AE0000}"/>
    <cellStyle name="Normal 11 2 2 2 3 2 3 2 2" xfId="38772" xr:uid="{00000000-0005-0000-0000-0000A4AE0000}"/>
    <cellStyle name="Normal 11 2 2 2 3 2 3 2 3" xfId="38773" xr:uid="{00000000-0005-0000-0000-0000A5AE0000}"/>
    <cellStyle name="Normal 11 2 2 2 3 2 3 3" xfId="38774" xr:uid="{00000000-0005-0000-0000-0000A6AE0000}"/>
    <cellStyle name="Normal 11 2 2 2 3 2 3 4" xfId="38775" xr:uid="{00000000-0005-0000-0000-0000A7AE0000}"/>
    <cellStyle name="Normal 11 2 2 2 3 2 4" xfId="38776" xr:uid="{00000000-0005-0000-0000-0000A8AE0000}"/>
    <cellStyle name="Normal 11 2 2 2 3 2 4 2" xfId="38777" xr:uid="{00000000-0005-0000-0000-0000A9AE0000}"/>
    <cellStyle name="Normal 11 2 2 2 3 2 4 3" xfId="38778" xr:uid="{00000000-0005-0000-0000-0000AAAE0000}"/>
    <cellStyle name="Normal 11 2 2 2 3 2 5" xfId="38779" xr:uid="{00000000-0005-0000-0000-0000ABAE0000}"/>
    <cellStyle name="Normal 11 2 2 2 3 2 5 2" xfId="38780" xr:uid="{00000000-0005-0000-0000-0000ACAE0000}"/>
    <cellStyle name="Normal 11 2 2 2 3 2 6" xfId="38781" xr:uid="{00000000-0005-0000-0000-0000ADAE0000}"/>
    <cellStyle name="Normal 11 2 2 2 3 2 6 2" xfId="38782" xr:uid="{00000000-0005-0000-0000-0000AEAE0000}"/>
    <cellStyle name="Normal 11 2 2 2 3 2 7" xfId="38783" xr:uid="{00000000-0005-0000-0000-0000AFAE0000}"/>
    <cellStyle name="Normal 11 2 2 2 3 3" xfId="38784" xr:uid="{00000000-0005-0000-0000-0000B0AE0000}"/>
    <cellStyle name="Normal 11 2 2 2 3 3 2" xfId="38785" xr:uid="{00000000-0005-0000-0000-0000B1AE0000}"/>
    <cellStyle name="Normal 11 2 2 2 3 3 2 2" xfId="38786" xr:uid="{00000000-0005-0000-0000-0000B2AE0000}"/>
    <cellStyle name="Normal 11 2 2 2 3 3 2 3" xfId="38787" xr:uid="{00000000-0005-0000-0000-0000B3AE0000}"/>
    <cellStyle name="Normal 11 2 2 2 3 3 3" xfId="38788" xr:uid="{00000000-0005-0000-0000-0000B4AE0000}"/>
    <cellStyle name="Normal 11 2 2 2 3 3 3 2" xfId="38789" xr:uid="{00000000-0005-0000-0000-0000B5AE0000}"/>
    <cellStyle name="Normal 11 2 2 2 3 3 4" xfId="38790" xr:uid="{00000000-0005-0000-0000-0000B6AE0000}"/>
    <cellStyle name="Normal 11 2 2 2 3 3 4 2" xfId="38791" xr:uid="{00000000-0005-0000-0000-0000B7AE0000}"/>
    <cellStyle name="Normal 11 2 2 2 3 3 5" xfId="38792" xr:uid="{00000000-0005-0000-0000-0000B8AE0000}"/>
    <cellStyle name="Normal 11 2 2 2 3 4" xfId="38793" xr:uid="{00000000-0005-0000-0000-0000B9AE0000}"/>
    <cellStyle name="Normal 11 2 2 2 3 4 2" xfId="38794" xr:uid="{00000000-0005-0000-0000-0000BAAE0000}"/>
    <cellStyle name="Normal 11 2 2 2 3 4 2 2" xfId="38795" xr:uid="{00000000-0005-0000-0000-0000BBAE0000}"/>
    <cellStyle name="Normal 11 2 2 2 3 4 2 3" xfId="38796" xr:uid="{00000000-0005-0000-0000-0000BCAE0000}"/>
    <cellStyle name="Normal 11 2 2 2 3 4 3" xfId="38797" xr:uid="{00000000-0005-0000-0000-0000BDAE0000}"/>
    <cellStyle name="Normal 11 2 2 2 3 4 4" xfId="38798" xr:uid="{00000000-0005-0000-0000-0000BEAE0000}"/>
    <cellStyle name="Normal 11 2 2 2 3 5" xfId="38799" xr:uid="{00000000-0005-0000-0000-0000BFAE0000}"/>
    <cellStyle name="Normal 11 2 2 2 3 5 2" xfId="38800" xr:uid="{00000000-0005-0000-0000-0000C0AE0000}"/>
    <cellStyle name="Normal 11 2 2 2 3 5 3" xfId="38801" xr:uid="{00000000-0005-0000-0000-0000C1AE0000}"/>
    <cellStyle name="Normal 11 2 2 2 3 6" xfId="38802" xr:uid="{00000000-0005-0000-0000-0000C2AE0000}"/>
    <cellStyle name="Normal 11 2 2 2 3 6 2" xfId="38803" xr:uid="{00000000-0005-0000-0000-0000C3AE0000}"/>
    <cellStyle name="Normal 11 2 2 2 3 7" xfId="38804" xr:uid="{00000000-0005-0000-0000-0000C4AE0000}"/>
    <cellStyle name="Normal 11 2 2 2 3 7 2" xfId="38805" xr:uid="{00000000-0005-0000-0000-0000C5AE0000}"/>
    <cellStyle name="Normal 11 2 2 2 3 8" xfId="38806" xr:uid="{00000000-0005-0000-0000-0000C6AE0000}"/>
    <cellStyle name="Normal 11 2 2 2 4" xfId="38807" xr:uid="{00000000-0005-0000-0000-0000C7AE0000}"/>
    <cellStyle name="Normal 11 2 2 2 4 2" xfId="38808" xr:uid="{00000000-0005-0000-0000-0000C8AE0000}"/>
    <cellStyle name="Normal 11 2 2 2 4 2 2" xfId="38809" xr:uid="{00000000-0005-0000-0000-0000C9AE0000}"/>
    <cellStyle name="Normal 11 2 2 2 4 2 2 2" xfId="38810" xr:uid="{00000000-0005-0000-0000-0000CAAE0000}"/>
    <cellStyle name="Normal 11 2 2 2 4 2 2 3" xfId="38811" xr:uid="{00000000-0005-0000-0000-0000CBAE0000}"/>
    <cellStyle name="Normal 11 2 2 2 4 2 3" xfId="38812" xr:uid="{00000000-0005-0000-0000-0000CCAE0000}"/>
    <cellStyle name="Normal 11 2 2 2 4 2 4" xfId="38813" xr:uid="{00000000-0005-0000-0000-0000CDAE0000}"/>
    <cellStyle name="Normal 11 2 2 2 4 3" xfId="38814" xr:uid="{00000000-0005-0000-0000-0000CEAE0000}"/>
    <cellStyle name="Normal 11 2 2 2 4 3 2" xfId="38815" xr:uid="{00000000-0005-0000-0000-0000CFAE0000}"/>
    <cellStyle name="Normal 11 2 2 2 4 3 2 2" xfId="38816" xr:uid="{00000000-0005-0000-0000-0000D0AE0000}"/>
    <cellStyle name="Normal 11 2 2 2 4 3 2 3" xfId="38817" xr:uid="{00000000-0005-0000-0000-0000D1AE0000}"/>
    <cellStyle name="Normal 11 2 2 2 4 3 3" xfId="38818" xr:uid="{00000000-0005-0000-0000-0000D2AE0000}"/>
    <cellStyle name="Normal 11 2 2 2 4 3 4" xfId="38819" xr:uid="{00000000-0005-0000-0000-0000D3AE0000}"/>
    <cellStyle name="Normal 11 2 2 2 4 4" xfId="38820" xr:uid="{00000000-0005-0000-0000-0000D4AE0000}"/>
    <cellStyle name="Normal 11 2 2 2 4 4 2" xfId="38821" xr:uid="{00000000-0005-0000-0000-0000D5AE0000}"/>
    <cellStyle name="Normal 11 2 2 2 4 4 3" xfId="38822" xr:uid="{00000000-0005-0000-0000-0000D6AE0000}"/>
    <cellStyle name="Normal 11 2 2 2 4 5" xfId="38823" xr:uid="{00000000-0005-0000-0000-0000D7AE0000}"/>
    <cellStyle name="Normal 11 2 2 2 4 5 2" xfId="38824" xr:uid="{00000000-0005-0000-0000-0000D8AE0000}"/>
    <cellStyle name="Normal 11 2 2 2 4 6" xfId="38825" xr:uid="{00000000-0005-0000-0000-0000D9AE0000}"/>
    <cellStyle name="Normal 11 2 2 2 4 6 2" xfId="38826" xr:uid="{00000000-0005-0000-0000-0000DAAE0000}"/>
    <cellStyle name="Normal 11 2 2 2 4 7" xfId="38827" xr:uid="{00000000-0005-0000-0000-0000DBAE0000}"/>
    <cellStyle name="Normal 11 2 2 2 5" xfId="38828" xr:uid="{00000000-0005-0000-0000-0000DCAE0000}"/>
    <cellStyle name="Normal 11 2 2 2 5 2" xfId="38829" xr:uid="{00000000-0005-0000-0000-0000DDAE0000}"/>
    <cellStyle name="Normal 11 2 2 2 5 2 2" xfId="38830" xr:uid="{00000000-0005-0000-0000-0000DEAE0000}"/>
    <cellStyle name="Normal 11 2 2 2 5 2 3" xfId="38831" xr:uid="{00000000-0005-0000-0000-0000DFAE0000}"/>
    <cellStyle name="Normal 11 2 2 2 5 3" xfId="38832" xr:uid="{00000000-0005-0000-0000-0000E0AE0000}"/>
    <cellStyle name="Normal 11 2 2 2 5 3 2" xfId="38833" xr:uid="{00000000-0005-0000-0000-0000E1AE0000}"/>
    <cellStyle name="Normal 11 2 2 2 5 4" xfId="38834" xr:uid="{00000000-0005-0000-0000-0000E2AE0000}"/>
    <cellStyle name="Normal 11 2 2 2 5 4 2" xfId="38835" xr:uid="{00000000-0005-0000-0000-0000E3AE0000}"/>
    <cellStyle name="Normal 11 2 2 2 5 5" xfId="38836" xr:uid="{00000000-0005-0000-0000-0000E4AE0000}"/>
    <cellStyle name="Normal 11 2 2 2 6" xfId="38837" xr:uid="{00000000-0005-0000-0000-0000E5AE0000}"/>
    <cellStyle name="Normal 11 2 2 2 6 2" xfId="38838" xr:uid="{00000000-0005-0000-0000-0000E6AE0000}"/>
    <cellStyle name="Normal 11 2 2 2 6 2 2" xfId="38839" xr:uid="{00000000-0005-0000-0000-0000E7AE0000}"/>
    <cellStyle name="Normal 11 2 2 2 6 2 3" xfId="38840" xr:uid="{00000000-0005-0000-0000-0000E8AE0000}"/>
    <cellStyle name="Normal 11 2 2 2 6 3" xfId="38841" xr:uid="{00000000-0005-0000-0000-0000E9AE0000}"/>
    <cellStyle name="Normal 11 2 2 2 6 4" xfId="38842" xr:uid="{00000000-0005-0000-0000-0000EAAE0000}"/>
    <cellStyle name="Normal 11 2 2 2 7" xfId="38843" xr:uid="{00000000-0005-0000-0000-0000EBAE0000}"/>
    <cellStyle name="Normal 11 2 2 2 7 2" xfId="38844" xr:uid="{00000000-0005-0000-0000-0000ECAE0000}"/>
    <cellStyle name="Normal 11 2 2 2 7 3" xfId="38845" xr:uid="{00000000-0005-0000-0000-0000EDAE0000}"/>
    <cellStyle name="Normal 11 2 2 2 8" xfId="38846" xr:uid="{00000000-0005-0000-0000-0000EEAE0000}"/>
    <cellStyle name="Normal 11 2 2 2 8 2" xfId="38847" xr:uid="{00000000-0005-0000-0000-0000EFAE0000}"/>
    <cellStyle name="Normal 11 2 2 2 9" xfId="38848" xr:uid="{00000000-0005-0000-0000-0000F0AE0000}"/>
    <cellStyle name="Normal 11 2 2 2 9 2" xfId="38849" xr:uid="{00000000-0005-0000-0000-0000F1AE0000}"/>
    <cellStyle name="Normal 11 2 2 3" xfId="38850" xr:uid="{00000000-0005-0000-0000-0000F2AE0000}"/>
    <cellStyle name="Normal 11 2 2 3 10" xfId="38851" xr:uid="{00000000-0005-0000-0000-0000F3AE0000}"/>
    <cellStyle name="Normal 11 2 2 3 2" xfId="38852" xr:uid="{00000000-0005-0000-0000-0000F4AE0000}"/>
    <cellStyle name="Normal 11 2 2 3 2 2" xfId="38853" xr:uid="{00000000-0005-0000-0000-0000F5AE0000}"/>
    <cellStyle name="Normal 11 2 2 3 2 2 2" xfId="38854" xr:uid="{00000000-0005-0000-0000-0000F6AE0000}"/>
    <cellStyle name="Normal 11 2 2 3 2 2 2 2" xfId="38855" xr:uid="{00000000-0005-0000-0000-0000F7AE0000}"/>
    <cellStyle name="Normal 11 2 2 3 2 2 2 2 2" xfId="38856" xr:uid="{00000000-0005-0000-0000-0000F8AE0000}"/>
    <cellStyle name="Normal 11 2 2 3 2 2 2 2 3" xfId="38857" xr:uid="{00000000-0005-0000-0000-0000F9AE0000}"/>
    <cellStyle name="Normal 11 2 2 3 2 2 2 3" xfId="38858" xr:uid="{00000000-0005-0000-0000-0000FAAE0000}"/>
    <cellStyle name="Normal 11 2 2 3 2 2 2 4" xfId="38859" xr:uid="{00000000-0005-0000-0000-0000FBAE0000}"/>
    <cellStyle name="Normal 11 2 2 3 2 2 3" xfId="38860" xr:uid="{00000000-0005-0000-0000-0000FCAE0000}"/>
    <cellStyle name="Normal 11 2 2 3 2 2 3 2" xfId="38861" xr:uid="{00000000-0005-0000-0000-0000FDAE0000}"/>
    <cellStyle name="Normal 11 2 2 3 2 2 3 2 2" xfId="38862" xr:uid="{00000000-0005-0000-0000-0000FEAE0000}"/>
    <cellStyle name="Normal 11 2 2 3 2 2 3 2 3" xfId="38863" xr:uid="{00000000-0005-0000-0000-0000FFAE0000}"/>
    <cellStyle name="Normal 11 2 2 3 2 2 3 3" xfId="38864" xr:uid="{00000000-0005-0000-0000-000000AF0000}"/>
    <cellStyle name="Normal 11 2 2 3 2 2 3 4" xfId="38865" xr:uid="{00000000-0005-0000-0000-000001AF0000}"/>
    <cellStyle name="Normal 11 2 2 3 2 2 4" xfId="38866" xr:uid="{00000000-0005-0000-0000-000002AF0000}"/>
    <cellStyle name="Normal 11 2 2 3 2 2 4 2" xfId="38867" xr:uid="{00000000-0005-0000-0000-000003AF0000}"/>
    <cellStyle name="Normal 11 2 2 3 2 2 4 3" xfId="38868" xr:uid="{00000000-0005-0000-0000-000004AF0000}"/>
    <cellStyle name="Normal 11 2 2 3 2 2 5" xfId="38869" xr:uid="{00000000-0005-0000-0000-000005AF0000}"/>
    <cellStyle name="Normal 11 2 2 3 2 2 5 2" xfId="38870" xr:uid="{00000000-0005-0000-0000-000006AF0000}"/>
    <cellStyle name="Normal 11 2 2 3 2 2 6" xfId="38871" xr:uid="{00000000-0005-0000-0000-000007AF0000}"/>
    <cellStyle name="Normal 11 2 2 3 2 2 6 2" xfId="38872" xr:uid="{00000000-0005-0000-0000-000008AF0000}"/>
    <cellStyle name="Normal 11 2 2 3 2 2 7" xfId="38873" xr:uid="{00000000-0005-0000-0000-000009AF0000}"/>
    <cellStyle name="Normal 11 2 2 3 2 3" xfId="38874" xr:uid="{00000000-0005-0000-0000-00000AAF0000}"/>
    <cellStyle name="Normal 11 2 2 3 2 3 2" xfId="38875" xr:uid="{00000000-0005-0000-0000-00000BAF0000}"/>
    <cellStyle name="Normal 11 2 2 3 2 3 2 2" xfId="38876" xr:uid="{00000000-0005-0000-0000-00000CAF0000}"/>
    <cellStyle name="Normal 11 2 2 3 2 3 2 3" xfId="38877" xr:uid="{00000000-0005-0000-0000-00000DAF0000}"/>
    <cellStyle name="Normal 11 2 2 3 2 3 3" xfId="38878" xr:uid="{00000000-0005-0000-0000-00000EAF0000}"/>
    <cellStyle name="Normal 11 2 2 3 2 3 3 2" xfId="38879" xr:uid="{00000000-0005-0000-0000-00000FAF0000}"/>
    <cellStyle name="Normal 11 2 2 3 2 3 4" xfId="38880" xr:uid="{00000000-0005-0000-0000-000010AF0000}"/>
    <cellStyle name="Normal 11 2 2 3 2 3 4 2" xfId="38881" xr:uid="{00000000-0005-0000-0000-000011AF0000}"/>
    <cellStyle name="Normal 11 2 2 3 2 3 5" xfId="38882" xr:uid="{00000000-0005-0000-0000-000012AF0000}"/>
    <cellStyle name="Normal 11 2 2 3 2 4" xfId="38883" xr:uid="{00000000-0005-0000-0000-000013AF0000}"/>
    <cellStyle name="Normal 11 2 2 3 2 4 2" xfId="38884" xr:uid="{00000000-0005-0000-0000-000014AF0000}"/>
    <cellStyle name="Normal 11 2 2 3 2 4 2 2" xfId="38885" xr:uid="{00000000-0005-0000-0000-000015AF0000}"/>
    <cellStyle name="Normal 11 2 2 3 2 4 2 3" xfId="38886" xr:uid="{00000000-0005-0000-0000-000016AF0000}"/>
    <cellStyle name="Normal 11 2 2 3 2 4 3" xfId="38887" xr:uid="{00000000-0005-0000-0000-000017AF0000}"/>
    <cellStyle name="Normal 11 2 2 3 2 4 4" xfId="38888" xr:uid="{00000000-0005-0000-0000-000018AF0000}"/>
    <cellStyle name="Normal 11 2 2 3 2 5" xfId="38889" xr:uid="{00000000-0005-0000-0000-000019AF0000}"/>
    <cellStyle name="Normal 11 2 2 3 2 5 2" xfId="38890" xr:uid="{00000000-0005-0000-0000-00001AAF0000}"/>
    <cellStyle name="Normal 11 2 2 3 2 5 3" xfId="38891" xr:uid="{00000000-0005-0000-0000-00001BAF0000}"/>
    <cellStyle name="Normal 11 2 2 3 2 6" xfId="38892" xr:uid="{00000000-0005-0000-0000-00001CAF0000}"/>
    <cellStyle name="Normal 11 2 2 3 2 6 2" xfId="38893" xr:uid="{00000000-0005-0000-0000-00001DAF0000}"/>
    <cellStyle name="Normal 11 2 2 3 2 7" xfId="38894" xr:uid="{00000000-0005-0000-0000-00001EAF0000}"/>
    <cellStyle name="Normal 11 2 2 3 2 7 2" xfId="38895" xr:uid="{00000000-0005-0000-0000-00001FAF0000}"/>
    <cellStyle name="Normal 11 2 2 3 2 8" xfId="38896" xr:uid="{00000000-0005-0000-0000-000020AF0000}"/>
    <cellStyle name="Normal 11 2 2 3 3" xfId="38897" xr:uid="{00000000-0005-0000-0000-000021AF0000}"/>
    <cellStyle name="Normal 11 2 2 3 3 2" xfId="38898" xr:uid="{00000000-0005-0000-0000-000022AF0000}"/>
    <cellStyle name="Normal 11 2 2 3 3 2 2" xfId="38899" xr:uid="{00000000-0005-0000-0000-000023AF0000}"/>
    <cellStyle name="Normal 11 2 2 3 3 2 2 2" xfId="38900" xr:uid="{00000000-0005-0000-0000-000024AF0000}"/>
    <cellStyle name="Normal 11 2 2 3 3 2 2 2 2" xfId="38901" xr:uid="{00000000-0005-0000-0000-000025AF0000}"/>
    <cellStyle name="Normal 11 2 2 3 3 2 2 2 3" xfId="38902" xr:uid="{00000000-0005-0000-0000-000026AF0000}"/>
    <cellStyle name="Normal 11 2 2 3 3 2 2 3" xfId="38903" xr:uid="{00000000-0005-0000-0000-000027AF0000}"/>
    <cellStyle name="Normal 11 2 2 3 3 2 2 4" xfId="38904" xr:uid="{00000000-0005-0000-0000-000028AF0000}"/>
    <cellStyle name="Normal 11 2 2 3 3 2 3" xfId="38905" xr:uid="{00000000-0005-0000-0000-000029AF0000}"/>
    <cellStyle name="Normal 11 2 2 3 3 2 3 2" xfId="38906" xr:uid="{00000000-0005-0000-0000-00002AAF0000}"/>
    <cellStyle name="Normal 11 2 2 3 3 2 3 2 2" xfId="38907" xr:uid="{00000000-0005-0000-0000-00002BAF0000}"/>
    <cellStyle name="Normal 11 2 2 3 3 2 3 2 3" xfId="38908" xr:uid="{00000000-0005-0000-0000-00002CAF0000}"/>
    <cellStyle name="Normal 11 2 2 3 3 2 3 3" xfId="38909" xr:uid="{00000000-0005-0000-0000-00002DAF0000}"/>
    <cellStyle name="Normal 11 2 2 3 3 2 3 4" xfId="38910" xr:uid="{00000000-0005-0000-0000-00002EAF0000}"/>
    <cellStyle name="Normal 11 2 2 3 3 2 4" xfId="38911" xr:uid="{00000000-0005-0000-0000-00002FAF0000}"/>
    <cellStyle name="Normal 11 2 2 3 3 2 4 2" xfId="38912" xr:uid="{00000000-0005-0000-0000-000030AF0000}"/>
    <cellStyle name="Normal 11 2 2 3 3 2 4 3" xfId="38913" xr:uid="{00000000-0005-0000-0000-000031AF0000}"/>
    <cellStyle name="Normal 11 2 2 3 3 2 5" xfId="38914" xr:uid="{00000000-0005-0000-0000-000032AF0000}"/>
    <cellStyle name="Normal 11 2 2 3 3 2 5 2" xfId="38915" xr:uid="{00000000-0005-0000-0000-000033AF0000}"/>
    <cellStyle name="Normal 11 2 2 3 3 2 6" xfId="38916" xr:uid="{00000000-0005-0000-0000-000034AF0000}"/>
    <cellStyle name="Normal 11 2 2 3 3 2 6 2" xfId="38917" xr:uid="{00000000-0005-0000-0000-000035AF0000}"/>
    <cellStyle name="Normal 11 2 2 3 3 2 7" xfId="38918" xr:uid="{00000000-0005-0000-0000-000036AF0000}"/>
    <cellStyle name="Normal 11 2 2 3 3 3" xfId="38919" xr:uid="{00000000-0005-0000-0000-000037AF0000}"/>
    <cellStyle name="Normal 11 2 2 3 3 3 2" xfId="38920" xr:uid="{00000000-0005-0000-0000-000038AF0000}"/>
    <cellStyle name="Normal 11 2 2 3 3 3 2 2" xfId="38921" xr:uid="{00000000-0005-0000-0000-000039AF0000}"/>
    <cellStyle name="Normal 11 2 2 3 3 3 2 3" xfId="38922" xr:uid="{00000000-0005-0000-0000-00003AAF0000}"/>
    <cellStyle name="Normal 11 2 2 3 3 3 3" xfId="38923" xr:uid="{00000000-0005-0000-0000-00003BAF0000}"/>
    <cellStyle name="Normal 11 2 2 3 3 3 3 2" xfId="38924" xr:uid="{00000000-0005-0000-0000-00003CAF0000}"/>
    <cellStyle name="Normal 11 2 2 3 3 3 4" xfId="38925" xr:uid="{00000000-0005-0000-0000-00003DAF0000}"/>
    <cellStyle name="Normal 11 2 2 3 3 3 4 2" xfId="38926" xr:uid="{00000000-0005-0000-0000-00003EAF0000}"/>
    <cellStyle name="Normal 11 2 2 3 3 3 5" xfId="38927" xr:uid="{00000000-0005-0000-0000-00003FAF0000}"/>
    <cellStyle name="Normal 11 2 2 3 3 4" xfId="38928" xr:uid="{00000000-0005-0000-0000-000040AF0000}"/>
    <cellStyle name="Normal 11 2 2 3 3 4 2" xfId="38929" xr:uid="{00000000-0005-0000-0000-000041AF0000}"/>
    <cellStyle name="Normal 11 2 2 3 3 4 2 2" xfId="38930" xr:uid="{00000000-0005-0000-0000-000042AF0000}"/>
    <cellStyle name="Normal 11 2 2 3 3 4 2 3" xfId="38931" xr:uid="{00000000-0005-0000-0000-000043AF0000}"/>
    <cellStyle name="Normal 11 2 2 3 3 4 3" xfId="38932" xr:uid="{00000000-0005-0000-0000-000044AF0000}"/>
    <cellStyle name="Normal 11 2 2 3 3 4 4" xfId="38933" xr:uid="{00000000-0005-0000-0000-000045AF0000}"/>
    <cellStyle name="Normal 11 2 2 3 3 5" xfId="38934" xr:uid="{00000000-0005-0000-0000-000046AF0000}"/>
    <cellStyle name="Normal 11 2 2 3 3 5 2" xfId="38935" xr:uid="{00000000-0005-0000-0000-000047AF0000}"/>
    <cellStyle name="Normal 11 2 2 3 3 5 3" xfId="38936" xr:uid="{00000000-0005-0000-0000-000048AF0000}"/>
    <cellStyle name="Normal 11 2 2 3 3 6" xfId="38937" xr:uid="{00000000-0005-0000-0000-000049AF0000}"/>
    <cellStyle name="Normal 11 2 2 3 3 6 2" xfId="38938" xr:uid="{00000000-0005-0000-0000-00004AAF0000}"/>
    <cellStyle name="Normal 11 2 2 3 3 7" xfId="38939" xr:uid="{00000000-0005-0000-0000-00004BAF0000}"/>
    <cellStyle name="Normal 11 2 2 3 3 7 2" xfId="38940" xr:uid="{00000000-0005-0000-0000-00004CAF0000}"/>
    <cellStyle name="Normal 11 2 2 3 3 8" xfId="38941" xr:uid="{00000000-0005-0000-0000-00004DAF0000}"/>
    <cellStyle name="Normal 11 2 2 3 4" xfId="38942" xr:uid="{00000000-0005-0000-0000-00004EAF0000}"/>
    <cellStyle name="Normal 11 2 2 3 4 2" xfId="38943" xr:uid="{00000000-0005-0000-0000-00004FAF0000}"/>
    <cellStyle name="Normal 11 2 2 3 4 2 2" xfId="38944" xr:uid="{00000000-0005-0000-0000-000050AF0000}"/>
    <cellStyle name="Normal 11 2 2 3 4 2 2 2" xfId="38945" xr:uid="{00000000-0005-0000-0000-000051AF0000}"/>
    <cellStyle name="Normal 11 2 2 3 4 2 2 3" xfId="38946" xr:uid="{00000000-0005-0000-0000-000052AF0000}"/>
    <cellStyle name="Normal 11 2 2 3 4 2 3" xfId="38947" xr:uid="{00000000-0005-0000-0000-000053AF0000}"/>
    <cellStyle name="Normal 11 2 2 3 4 2 4" xfId="38948" xr:uid="{00000000-0005-0000-0000-000054AF0000}"/>
    <cellStyle name="Normal 11 2 2 3 4 3" xfId="38949" xr:uid="{00000000-0005-0000-0000-000055AF0000}"/>
    <cellStyle name="Normal 11 2 2 3 4 3 2" xfId="38950" xr:uid="{00000000-0005-0000-0000-000056AF0000}"/>
    <cellStyle name="Normal 11 2 2 3 4 3 2 2" xfId="38951" xr:uid="{00000000-0005-0000-0000-000057AF0000}"/>
    <cellStyle name="Normal 11 2 2 3 4 3 2 3" xfId="38952" xr:uid="{00000000-0005-0000-0000-000058AF0000}"/>
    <cellStyle name="Normal 11 2 2 3 4 3 3" xfId="38953" xr:uid="{00000000-0005-0000-0000-000059AF0000}"/>
    <cellStyle name="Normal 11 2 2 3 4 3 4" xfId="38954" xr:uid="{00000000-0005-0000-0000-00005AAF0000}"/>
    <cellStyle name="Normal 11 2 2 3 4 4" xfId="38955" xr:uid="{00000000-0005-0000-0000-00005BAF0000}"/>
    <cellStyle name="Normal 11 2 2 3 4 4 2" xfId="38956" xr:uid="{00000000-0005-0000-0000-00005CAF0000}"/>
    <cellStyle name="Normal 11 2 2 3 4 4 3" xfId="38957" xr:uid="{00000000-0005-0000-0000-00005DAF0000}"/>
    <cellStyle name="Normal 11 2 2 3 4 5" xfId="38958" xr:uid="{00000000-0005-0000-0000-00005EAF0000}"/>
    <cellStyle name="Normal 11 2 2 3 4 5 2" xfId="38959" xr:uid="{00000000-0005-0000-0000-00005FAF0000}"/>
    <cellStyle name="Normal 11 2 2 3 4 6" xfId="38960" xr:uid="{00000000-0005-0000-0000-000060AF0000}"/>
    <cellStyle name="Normal 11 2 2 3 4 6 2" xfId="38961" xr:uid="{00000000-0005-0000-0000-000061AF0000}"/>
    <cellStyle name="Normal 11 2 2 3 4 7" xfId="38962" xr:uid="{00000000-0005-0000-0000-000062AF0000}"/>
    <cellStyle name="Normal 11 2 2 3 5" xfId="38963" xr:uid="{00000000-0005-0000-0000-000063AF0000}"/>
    <cellStyle name="Normal 11 2 2 3 5 2" xfId="38964" xr:uid="{00000000-0005-0000-0000-000064AF0000}"/>
    <cellStyle name="Normal 11 2 2 3 5 2 2" xfId="38965" xr:uid="{00000000-0005-0000-0000-000065AF0000}"/>
    <cellStyle name="Normal 11 2 2 3 5 2 3" xfId="38966" xr:uid="{00000000-0005-0000-0000-000066AF0000}"/>
    <cellStyle name="Normal 11 2 2 3 5 3" xfId="38967" xr:uid="{00000000-0005-0000-0000-000067AF0000}"/>
    <cellStyle name="Normal 11 2 2 3 5 3 2" xfId="38968" xr:uid="{00000000-0005-0000-0000-000068AF0000}"/>
    <cellStyle name="Normal 11 2 2 3 5 4" xfId="38969" xr:uid="{00000000-0005-0000-0000-000069AF0000}"/>
    <cellStyle name="Normal 11 2 2 3 5 4 2" xfId="38970" xr:uid="{00000000-0005-0000-0000-00006AAF0000}"/>
    <cellStyle name="Normal 11 2 2 3 5 5" xfId="38971" xr:uid="{00000000-0005-0000-0000-00006BAF0000}"/>
    <cellStyle name="Normal 11 2 2 3 6" xfId="38972" xr:uid="{00000000-0005-0000-0000-00006CAF0000}"/>
    <cellStyle name="Normal 11 2 2 3 6 2" xfId="38973" xr:uid="{00000000-0005-0000-0000-00006DAF0000}"/>
    <cellStyle name="Normal 11 2 2 3 6 2 2" xfId="38974" xr:uid="{00000000-0005-0000-0000-00006EAF0000}"/>
    <cellStyle name="Normal 11 2 2 3 6 2 3" xfId="38975" xr:uid="{00000000-0005-0000-0000-00006FAF0000}"/>
    <cellStyle name="Normal 11 2 2 3 6 3" xfId="38976" xr:uid="{00000000-0005-0000-0000-000070AF0000}"/>
    <cellStyle name="Normal 11 2 2 3 6 4" xfId="38977" xr:uid="{00000000-0005-0000-0000-000071AF0000}"/>
    <cellStyle name="Normal 11 2 2 3 7" xfId="38978" xr:uid="{00000000-0005-0000-0000-000072AF0000}"/>
    <cellStyle name="Normal 11 2 2 3 7 2" xfId="38979" xr:uid="{00000000-0005-0000-0000-000073AF0000}"/>
    <cellStyle name="Normal 11 2 2 3 7 3" xfId="38980" xr:uid="{00000000-0005-0000-0000-000074AF0000}"/>
    <cellStyle name="Normal 11 2 2 3 8" xfId="38981" xr:uid="{00000000-0005-0000-0000-000075AF0000}"/>
    <cellStyle name="Normal 11 2 2 3 8 2" xfId="38982" xr:uid="{00000000-0005-0000-0000-000076AF0000}"/>
    <cellStyle name="Normal 11 2 2 3 9" xfId="38983" xr:uid="{00000000-0005-0000-0000-000077AF0000}"/>
    <cellStyle name="Normal 11 2 2 3 9 2" xfId="38984" xr:uid="{00000000-0005-0000-0000-000078AF0000}"/>
    <cellStyle name="Normal 11 2 2 4" xfId="38985" xr:uid="{00000000-0005-0000-0000-000079AF0000}"/>
    <cellStyle name="Normal 11 2 2 4 2" xfId="38986" xr:uid="{00000000-0005-0000-0000-00007AAF0000}"/>
    <cellStyle name="Normal 11 2 2 4 2 2" xfId="38987" xr:uid="{00000000-0005-0000-0000-00007BAF0000}"/>
    <cellStyle name="Normal 11 2 2 4 2 2 2" xfId="38988" xr:uid="{00000000-0005-0000-0000-00007CAF0000}"/>
    <cellStyle name="Normal 11 2 2 4 2 2 2 2" xfId="38989" xr:uid="{00000000-0005-0000-0000-00007DAF0000}"/>
    <cellStyle name="Normal 11 2 2 4 2 2 2 3" xfId="38990" xr:uid="{00000000-0005-0000-0000-00007EAF0000}"/>
    <cellStyle name="Normal 11 2 2 4 2 2 3" xfId="38991" xr:uid="{00000000-0005-0000-0000-00007FAF0000}"/>
    <cellStyle name="Normal 11 2 2 4 2 2 4" xfId="38992" xr:uid="{00000000-0005-0000-0000-000080AF0000}"/>
    <cellStyle name="Normal 11 2 2 4 2 3" xfId="38993" xr:uid="{00000000-0005-0000-0000-000081AF0000}"/>
    <cellStyle name="Normal 11 2 2 4 2 3 2" xfId="38994" xr:uid="{00000000-0005-0000-0000-000082AF0000}"/>
    <cellStyle name="Normal 11 2 2 4 2 3 2 2" xfId="38995" xr:uid="{00000000-0005-0000-0000-000083AF0000}"/>
    <cellStyle name="Normal 11 2 2 4 2 3 2 3" xfId="38996" xr:uid="{00000000-0005-0000-0000-000084AF0000}"/>
    <cellStyle name="Normal 11 2 2 4 2 3 3" xfId="38997" xr:uid="{00000000-0005-0000-0000-000085AF0000}"/>
    <cellStyle name="Normal 11 2 2 4 2 3 4" xfId="38998" xr:uid="{00000000-0005-0000-0000-000086AF0000}"/>
    <cellStyle name="Normal 11 2 2 4 2 4" xfId="38999" xr:uid="{00000000-0005-0000-0000-000087AF0000}"/>
    <cellStyle name="Normal 11 2 2 4 2 4 2" xfId="39000" xr:uid="{00000000-0005-0000-0000-000088AF0000}"/>
    <cellStyle name="Normal 11 2 2 4 2 4 3" xfId="39001" xr:uid="{00000000-0005-0000-0000-000089AF0000}"/>
    <cellStyle name="Normal 11 2 2 4 2 5" xfId="39002" xr:uid="{00000000-0005-0000-0000-00008AAF0000}"/>
    <cellStyle name="Normal 11 2 2 4 2 5 2" xfId="39003" xr:uid="{00000000-0005-0000-0000-00008BAF0000}"/>
    <cellStyle name="Normal 11 2 2 4 2 6" xfId="39004" xr:uid="{00000000-0005-0000-0000-00008CAF0000}"/>
    <cellStyle name="Normal 11 2 2 4 2 6 2" xfId="39005" xr:uid="{00000000-0005-0000-0000-00008DAF0000}"/>
    <cellStyle name="Normal 11 2 2 4 2 7" xfId="39006" xr:uid="{00000000-0005-0000-0000-00008EAF0000}"/>
    <cellStyle name="Normal 11 2 2 4 3" xfId="39007" xr:uid="{00000000-0005-0000-0000-00008FAF0000}"/>
    <cellStyle name="Normal 11 2 2 4 3 2" xfId="39008" xr:uid="{00000000-0005-0000-0000-000090AF0000}"/>
    <cellStyle name="Normal 11 2 2 4 3 2 2" xfId="39009" xr:uid="{00000000-0005-0000-0000-000091AF0000}"/>
    <cellStyle name="Normal 11 2 2 4 3 2 3" xfId="39010" xr:uid="{00000000-0005-0000-0000-000092AF0000}"/>
    <cellStyle name="Normal 11 2 2 4 3 3" xfId="39011" xr:uid="{00000000-0005-0000-0000-000093AF0000}"/>
    <cellStyle name="Normal 11 2 2 4 3 3 2" xfId="39012" xr:uid="{00000000-0005-0000-0000-000094AF0000}"/>
    <cellStyle name="Normal 11 2 2 4 3 4" xfId="39013" xr:uid="{00000000-0005-0000-0000-000095AF0000}"/>
    <cellStyle name="Normal 11 2 2 4 3 4 2" xfId="39014" xr:uid="{00000000-0005-0000-0000-000096AF0000}"/>
    <cellStyle name="Normal 11 2 2 4 3 5" xfId="39015" xr:uid="{00000000-0005-0000-0000-000097AF0000}"/>
    <cellStyle name="Normal 11 2 2 4 4" xfId="39016" xr:uid="{00000000-0005-0000-0000-000098AF0000}"/>
    <cellStyle name="Normal 11 2 2 4 4 2" xfId="39017" xr:uid="{00000000-0005-0000-0000-000099AF0000}"/>
    <cellStyle name="Normal 11 2 2 4 4 2 2" xfId="39018" xr:uid="{00000000-0005-0000-0000-00009AAF0000}"/>
    <cellStyle name="Normal 11 2 2 4 4 2 3" xfId="39019" xr:uid="{00000000-0005-0000-0000-00009BAF0000}"/>
    <cellStyle name="Normal 11 2 2 4 4 3" xfId="39020" xr:uid="{00000000-0005-0000-0000-00009CAF0000}"/>
    <cellStyle name="Normal 11 2 2 4 4 4" xfId="39021" xr:uid="{00000000-0005-0000-0000-00009DAF0000}"/>
    <cellStyle name="Normal 11 2 2 4 5" xfId="39022" xr:uid="{00000000-0005-0000-0000-00009EAF0000}"/>
    <cellStyle name="Normal 11 2 2 4 5 2" xfId="39023" xr:uid="{00000000-0005-0000-0000-00009FAF0000}"/>
    <cellStyle name="Normal 11 2 2 4 5 3" xfId="39024" xr:uid="{00000000-0005-0000-0000-0000A0AF0000}"/>
    <cellStyle name="Normal 11 2 2 4 6" xfId="39025" xr:uid="{00000000-0005-0000-0000-0000A1AF0000}"/>
    <cellStyle name="Normal 11 2 2 4 6 2" xfId="39026" xr:uid="{00000000-0005-0000-0000-0000A2AF0000}"/>
    <cellStyle name="Normal 11 2 2 4 7" xfId="39027" xr:uid="{00000000-0005-0000-0000-0000A3AF0000}"/>
    <cellStyle name="Normal 11 2 2 4 7 2" xfId="39028" xr:uid="{00000000-0005-0000-0000-0000A4AF0000}"/>
    <cellStyle name="Normal 11 2 2 4 8" xfId="39029" xr:uid="{00000000-0005-0000-0000-0000A5AF0000}"/>
    <cellStyle name="Normal 11 2 2 5" xfId="39030" xr:uid="{00000000-0005-0000-0000-0000A6AF0000}"/>
    <cellStyle name="Normal 11 2 2 5 2" xfId="39031" xr:uid="{00000000-0005-0000-0000-0000A7AF0000}"/>
    <cellStyle name="Normal 11 2 2 5 2 2" xfId="39032" xr:uid="{00000000-0005-0000-0000-0000A8AF0000}"/>
    <cellStyle name="Normal 11 2 2 5 2 2 2" xfId="39033" xr:uid="{00000000-0005-0000-0000-0000A9AF0000}"/>
    <cellStyle name="Normal 11 2 2 5 2 2 2 2" xfId="39034" xr:uid="{00000000-0005-0000-0000-0000AAAF0000}"/>
    <cellStyle name="Normal 11 2 2 5 2 2 2 3" xfId="39035" xr:uid="{00000000-0005-0000-0000-0000ABAF0000}"/>
    <cellStyle name="Normal 11 2 2 5 2 2 3" xfId="39036" xr:uid="{00000000-0005-0000-0000-0000ACAF0000}"/>
    <cellStyle name="Normal 11 2 2 5 2 2 4" xfId="39037" xr:uid="{00000000-0005-0000-0000-0000ADAF0000}"/>
    <cellStyle name="Normal 11 2 2 5 2 3" xfId="39038" xr:uid="{00000000-0005-0000-0000-0000AEAF0000}"/>
    <cellStyle name="Normal 11 2 2 5 2 3 2" xfId="39039" xr:uid="{00000000-0005-0000-0000-0000AFAF0000}"/>
    <cellStyle name="Normal 11 2 2 5 2 3 2 2" xfId="39040" xr:uid="{00000000-0005-0000-0000-0000B0AF0000}"/>
    <cellStyle name="Normal 11 2 2 5 2 3 2 3" xfId="39041" xr:uid="{00000000-0005-0000-0000-0000B1AF0000}"/>
    <cellStyle name="Normal 11 2 2 5 2 3 3" xfId="39042" xr:uid="{00000000-0005-0000-0000-0000B2AF0000}"/>
    <cellStyle name="Normal 11 2 2 5 2 3 4" xfId="39043" xr:uid="{00000000-0005-0000-0000-0000B3AF0000}"/>
    <cellStyle name="Normal 11 2 2 5 2 4" xfId="39044" xr:uid="{00000000-0005-0000-0000-0000B4AF0000}"/>
    <cellStyle name="Normal 11 2 2 5 2 4 2" xfId="39045" xr:uid="{00000000-0005-0000-0000-0000B5AF0000}"/>
    <cellStyle name="Normal 11 2 2 5 2 4 3" xfId="39046" xr:uid="{00000000-0005-0000-0000-0000B6AF0000}"/>
    <cellStyle name="Normal 11 2 2 5 2 5" xfId="39047" xr:uid="{00000000-0005-0000-0000-0000B7AF0000}"/>
    <cellStyle name="Normal 11 2 2 5 2 5 2" xfId="39048" xr:uid="{00000000-0005-0000-0000-0000B8AF0000}"/>
    <cellStyle name="Normal 11 2 2 5 2 6" xfId="39049" xr:uid="{00000000-0005-0000-0000-0000B9AF0000}"/>
    <cellStyle name="Normal 11 2 2 5 2 6 2" xfId="39050" xr:uid="{00000000-0005-0000-0000-0000BAAF0000}"/>
    <cellStyle name="Normal 11 2 2 5 2 7" xfId="39051" xr:uid="{00000000-0005-0000-0000-0000BBAF0000}"/>
    <cellStyle name="Normal 11 2 2 5 3" xfId="39052" xr:uid="{00000000-0005-0000-0000-0000BCAF0000}"/>
    <cellStyle name="Normal 11 2 2 5 3 2" xfId="39053" xr:uid="{00000000-0005-0000-0000-0000BDAF0000}"/>
    <cellStyle name="Normal 11 2 2 5 3 2 2" xfId="39054" xr:uid="{00000000-0005-0000-0000-0000BEAF0000}"/>
    <cellStyle name="Normal 11 2 2 5 3 2 3" xfId="39055" xr:uid="{00000000-0005-0000-0000-0000BFAF0000}"/>
    <cellStyle name="Normal 11 2 2 5 3 3" xfId="39056" xr:uid="{00000000-0005-0000-0000-0000C0AF0000}"/>
    <cellStyle name="Normal 11 2 2 5 3 3 2" xfId="39057" xr:uid="{00000000-0005-0000-0000-0000C1AF0000}"/>
    <cellStyle name="Normal 11 2 2 5 3 4" xfId="39058" xr:uid="{00000000-0005-0000-0000-0000C2AF0000}"/>
    <cellStyle name="Normal 11 2 2 5 3 4 2" xfId="39059" xr:uid="{00000000-0005-0000-0000-0000C3AF0000}"/>
    <cellStyle name="Normal 11 2 2 5 3 5" xfId="39060" xr:uid="{00000000-0005-0000-0000-0000C4AF0000}"/>
    <cellStyle name="Normal 11 2 2 5 4" xfId="39061" xr:uid="{00000000-0005-0000-0000-0000C5AF0000}"/>
    <cellStyle name="Normal 11 2 2 5 4 2" xfId="39062" xr:uid="{00000000-0005-0000-0000-0000C6AF0000}"/>
    <cellStyle name="Normal 11 2 2 5 4 2 2" xfId="39063" xr:uid="{00000000-0005-0000-0000-0000C7AF0000}"/>
    <cellStyle name="Normal 11 2 2 5 4 2 3" xfId="39064" xr:uid="{00000000-0005-0000-0000-0000C8AF0000}"/>
    <cellStyle name="Normal 11 2 2 5 4 3" xfId="39065" xr:uid="{00000000-0005-0000-0000-0000C9AF0000}"/>
    <cellStyle name="Normal 11 2 2 5 4 4" xfId="39066" xr:uid="{00000000-0005-0000-0000-0000CAAF0000}"/>
    <cellStyle name="Normal 11 2 2 5 5" xfId="39067" xr:uid="{00000000-0005-0000-0000-0000CBAF0000}"/>
    <cellStyle name="Normal 11 2 2 5 5 2" xfId="39068" xr:uid="{00000000-0005-0000-0000-0000CCAF0000}"/>
    <cellStyle name="Normal 11 2 2 5 5 3" xfId="39069" xr:uid="{00000000-0005-0000-0000-0000CDAF0000}"/>
    <cellStyle name="Normal 11 2 2 5 6" xfId="39070" xr:uid="{00000000-0005-0000-0000-0000CEAF0000}"/>
    <cellStyle name="Normal 11 2 2 5 6 2" xfId="39071" xr:uid="{00000000-0005-0000-0000-0000CFAF0000}"/>
    <cellStyle name="Normal 11 2 2 5 7" xfId="39072" xr:uid="{00000000-0005-0000-0000-0000D0AF0000}"/>
    <cellStyle name="Normal 11 2 2 5 7 2" xfId="39073" xr:uid="{00000000-0005-0000-0000-0000D1AF0000}"/>
    <cellStyle name="Normal 11 2 2 5 8" xfId="39074" xr:uid="{00000000-0005-0000-0000-0000D2AF0000}"/>
    <cellStyle name="Normal 11 2 2 6" xfId="39075" xr:uid="{00000000-0005-0000-0000-0000D3AF0000}"/>
    <cellStyle name="Normal 11 2 2 6 2" xfId="39076" xr:uid="{00000000-0005-0000-0000-0000D4AF0000}"/>
    <cellStyle name="Normal 11 2 2 6 2 2" xfId="39077" xr:uid="{00000000-0005-0000-0000-0000D5AF0000}"/>
    <cellStyle name="Normal 11 2 2 6 2 2 2" xfId="39078" xr:uid="{00000000-0005-0000-0000-0000D6AF0000}"/>
    <cellStyle name="Normal 11 2 2 6 2 2 3" xfId="39079" xr:uid="{00000000-0005-0000-0000-0000D7AF0000}"/>
    <cellStyle name="Normal 11 2 2 6 2 3" xfId="39080" xr:uid="{00000000-0005-0000-0000-0000D8AF0000}"/>
    <cellStyle name="Normal 11 2 2 6 2 4" xfId="39081" xr:uid="{00000000-0005-0000-0000-0000D9AF0000}"/>
    <cellStyle name="Normal 11 2 2 6 3" xfId="39082" xr:uid="{00000000-0005-0000-0000-0000DAAF0000}"/>
    <cellStyle name="Normal 11 2 2 6 3 2" xfId="39083" xr:uid="{00000000-0005-0000-0000-0000DBAF0000}"/>
    <cellStyle name="Normal 11 2 2 6 3 2 2" xfId="39084" xr:uid="{00000000-0005-0000-0000-0000DCAF0000}"/>
    <cellStyle name="Normal 11 2 2 6 3 2 3" xfId="39085" xr:uid="{00000000-0005-0000-0000-0000DDAF0000}"/>
    <cellStyle name="Normal 11 2 2 6 3 3" xfId="39086" xr:uid="{00000000-0005-0000-0000-0000DEAF0000}"/>
    <cellStyle name="Normal 11 2 2 6 3 4" xfId="39087" xr:uid="{00000000-0005-0000-0000-0000DFAF0000}"/>
    <cellStyle name="Normal 11 2 2 6 4" xfId="39088" xr:uid="{00000000-0005-0000-0000-0000E0AF0000}"/>
    <cellStyle name="Normal 11 2 2 6 4 2" xfId="39089" xr:uid="{00000000-0005-0000-0000-0000E1AF0000}"/>
    <cellStyle name="Normal 11 2 2 6 4 3" xfId="39090" xr:uid="{00000000-0005-0000-0000-0000E2AF0000}"/>
    <cellStyle name="Normal 11 2 2 6 5" xfId="39091" xr:uid="{00000000-0005-0000-0000-0000E3AF0000}"/>
    <cellStyle name="Normal 11 2 2 6 5 2" xfId="39092" xr:uid="{00000000-0005-0000-0000-0000E4AF0000}"/>
    <cellStyle name="Normal 11 2 2 6 6" xfId="39093" xr:uid="{00000000-0005-0000-0000-0000E5AF0000}"/>
    <cellStyle name="Normal 11 2 2 6 6 2" xfId="39094" xr:uid="{00000000-0005-0000-0000-0000E6AF0000}"/>
    <cellStyle name="Normal 11 2 2 6 7" xfId="39095" xr:uid="{00000000-0005-0000-0000-0000E7AF0000}"/>
    <cellStyle name="Normal 11 2 2 7" xfId="39096" xr:uid="{00000000-0005-0000-0000-0000E8AF0000}"/>
    <cellStyle name="Normal 11 2 2 7 2" xfId="39097" xr:uid="{00000000-0005-0000-0000-0000E9AF0000}"/>
    <cellStyle name="Normal 11 2 2 7 2 2" xfId="39098" xr:uid="{00000000-0005-0000-0000-0000EAAF0000}"/>
    <cellStyle name="Normal 11 2 2 7 2 3" xfId="39099" xr:uid="{00000000-0005-0000-0000-0000EBAF0000}"/>
    <cellStyle name="Normal 11 2 2 7 3" xfId="39100" xr:uid="{00000000-0005-0000-0000-0000ECAF0000}"/>
    <cellStyle name="Normal 11 2 2 7 3 2" xfId="39101" xr:uid="{00000000-0005-0000-0000-0000EDAF0000}"/>
    <cellStyle name="Normal 11 2 2 7 4" xfId="39102" xr:uid="{00000000-0005-0000-0000-0000EEAF0000}"/>
    <cellStyle name="Normal 11 2 2 7 4 2" xfId="39103" xr:uid="{00000000-0005-0000-0000-0000EFAF0000}"/>
    <cellStyle name="Normal 11 2 2 7 5" xfId="39104" xr:uid="{00000000-0005-0000-0000-0000F0AF0000}"/>
    <cellStyle name="Normal 11 2 2 8" xfId="39105" xr:uid="{00000000-0005-0000-0000-0000F1AF0000}"/>
    <cellStyle name="Normal 11 2 2 8 2" xfId="39106" xr:uid="{00000000-0005-0000-0000-0000F2AF0000}"/>
    <cellStyle name="Normal 11 2 2 8 2 2" xfId="39107" xr:uid="{00000000-0005-0000-0000-0000F3AF0000}"/>
    <cellStyle name="Normal 11 2 2 8 2 3" xfId="39108" xr:uid="{00000000-0005-0000-0000-0000F4AF0000}"/>
    <cellStyle name="Normal 11 2 2 8 3" xfId="39109" xr:uid="{00000000-0005-0000-0000-0000F5AF0000}"/>
    <cellStyle name="Normal 11 2 2 8 4" xfId="39110" xr:uid="{00000000-0005-0000-0000-0000F6AF0000}"/>
    <cellStyle name="Normal 11 2 2 9" xfId="39111" xr:uid="{00000000-0005-0000-0000-0000F7AF0000}"/>
    <cellStyle name="Normal 11 2 2 9 2" xfId="39112" xr:uid="{00000000-0005-0000-0000-0000F8AF0000}"/>
    <cellStyle name="Normal 11 2 2 9 3" xfId="39113" xr:uid="{00000000-0005-0000-0000-0000F9AF0000}"/>
    <cellStyle name="Normal 11 2 3" xfId="39114" xr:uid="{00000000-0005-0000-0000-0000FAAF0000}"/>
    <cellStyle name="Normal 11 2 3 10" xfId="39115" xr:uid="{00000000-0005-0000-0000-0000FBAF0000}"/>
    <cellStyle name="Normal 11 2 3 2" xfId="39116" xr:uid="{00000000-0005-0000-0000-0000FCAF0000}"/>
    <cellStyle name="Normal 11 2 3 2 2" xfId="39117" xr:uid="{00000000-0005-0000-0000-0000FDAF0000}"/>
    <cellStyle name="Normal 11 2 3 2 2 2" xfId="39118" xr:uid="{00000000-0005-0000-0000-0000FEAF0000}"/>
    <cellStyle name="Normal 11 2 3 2 2 2 2" xfId="39119" xr:uid="{00000000-0005-0000-0000-0000FFAF0000}"/>
    <cellStyle name="Normal 11 2 3 2 2 2 2 2" xfId="39120" xr:uid="{00000000-0005-0000-0000-000000B00000}"/>
    <cellStyle name="Normal 11 2 3 2 2 2 2 3" xfId="39121" xr:uid="{00000000-0005-0000-0000-000001B00000}"/>
    <cellStyle name="Normal 11 2 3 2 2 2 3" xfId="39122" xr:uid="{00000000-0005-0000-0000-000002B00000}"/>
    <cellStyle name="Normal 11 2 3 2 2 2 4" xfId="39123" xr:uid="{00000000-0005-0000-0000-000003B00000}"/>
    <cellStyle name="Normal 11 2 3 2 2 3" xfId="39124" xr:uid="{00000000-0005-0000-0000-000004B00000}"/>
    <cellStyle name="Normal 11 2 3 2 2 3 2" xfId="39125" xr:uid="{00000000-0005-0000-0000-000005B00000}"/>
    <cellStyle name="Normal 11 2 3 2 2 3 2 2" xfId="39126" xr:uid="{00000000-0005-0000-0000-000006B00000}"/>
    <cellStyle name="Normal 11 2 3 2 2 3 2 3" xfId="39127" xr:uid="{00000000-0005-0000-0000-000007B00000}"/>
    <cellStyle name="Normal 11 2 3 2 2 3 3" xfId="39128" xr:uid="{00000000-0005-0000-0000-000008B00000}"/>
    <cellStyle name="Normal 11 2 3 2 2 3 4" xfId="39129" xr:uid="{00000000-0005-0000-0000-000009B00000}"/>
    <cellStyle name="Normal 11 2 3 2 2 4" xfId="39130" xr:uid="{00000000-0005-0000-0000-00000AB00000}"/>
    <cellStyle name="Normal 11 2 3 2 2 4 2" xfId="39131" xr:uid="{00000000-0005-0000-0000-00000BB00000}"/>
    <cellStyle name="Normal 11 2 3 2 2 4 3" xfId="39132" xr:uid="{00000000-0005-0000-0000-00000CB00000}"/>
    <cellStyle name="Normal 11 2 3 2 2 5" xfId="39133" xr:uid="{00000000-0005-0000-0000-00000DB00000}"/>
    <cellStyle name="Normal 11 2 3 2 2 5 2" xfId="39134" xr:uid="{00000000-0005-0000-0000-00000EB00000}"/>
    <cellStyle name="Normal 11 2 3 2 2 6" xfId="39135" xr:uid="{00000000-0005-0000-0000-00000FB00000}"/>
    <cellStyle name="Normal 11 2 3 2 2 6 2" xfId="39136" xr:uid="{00000000-0005-0000-0000-000010B00000}"/>
    <cellStyle name="Normal 11 2 3 2 2 7" xfId="39137" xr:uid="{00000000-0005-0000-0000-000011B00000}"/>
    <cellStyle name="Normal 11 2 3 2 3" xfId="39138" xr:uid="{00000000-0005-0000-0000-000012B00000}"/>
    <cellStyle name="Normal 11 2 3 2 3 2" xfId="39139" xr:uid="{00000000-0005-0000-0000-000013B00000}"/>
    <cellStyle name="Normal 11 2 3 2 3 2 2" xfId="39140" xr:uid="{00000000-0005-0000-0000-000014B00000}"/>
    <cellStyle name="Normal 11 2 3 2 3 2 3" xfId="39141" xr:uid="{00000000-0005-0000-0000-000015B00000}"/>
    <cellStyle name="Normal 11 2 3 2 3 3" xfId="39142" xr:uid="{00000000-0005-0000-0000-000016B00000}"/>
    <cellStyle name="Normal 11 2 3 2 3 3 2" xfId="39143" xr:uid="{00000000-0005-0000-0000-000017B00000}"/>
    <cellStyle name="Normal 11 2 3 2 3 4" xfId="39144" xr:uid="{00000000-0005-0000-0000-000018B00000}"/>
    <cellStyle name="Normal 11 2 3 2 3 4 2" xfId="39145" xr:uid="{00000000-0005-0000-0000-000019B00000}"/>
    <cellStyle name="Normal 11 2 3 2 3 5" xfId="39146" xr:uid="{00000000-0005-0000-0000-00001AB00000}"/>
    <cellStyle name="Normal 11 2 3 2 4" xfId="39147" xr:uid="{00000000-0005-0000-0000-00001BB00000}"/>
    <cellStyle name="Normal 11 2 3 2 4 2" xfId="39148" xr:uid="{00000000-0005-0000-0000-00001CB00000}"/>
    <cellStyle name="Normal 11 2 3 2 4 2 2" xfId="39149" xr:uid="{00000000-0005-0000-0000-00001DB00000}"/>
    <cellStyle name="Normal 11 2 3 2 4 2 3" xfId="39150" xr:uid="{00000000-0005-0000-0000-00001EB00000}"/>
    <cellStyle name="Normal 11 2 3 2 4 3" xfId="39151" xr:uid="{00000000-0005-0000-0000-00001FB00000}"/>
    <cellStyle name="Normal 11 2 3 2 4 4" xfId="39152" xr:uid="{00000000-0005-0000-0000-000020B00000}"/>
    <cellStyle name="Normal 11 2 3 2 5" xfId="39153" xr:uid="{00000000-0005-0000-0000-000021B00000}"/>
    <cellStyle name="Normal 11 2 3 2 5 2" xfId="39154" xr:uid="{00000000-0005-0000-0000-000022B00000}"/>
    <cellStyle name="Normal 11 2 3 2 5 3" xfId="39155" xr:uid="{00000000-0005-0000-0000-000023B00000}"/>
    <cellStyle name="Normal 11 2 3 2 6" xfId="39156" xr:uid="{00000000-0005-0000-0000-000024B00000}"/>
    <cellStyle name="Normal 11 2 3 2 6 2" xfId="39157" xr:uid="{00000000-0005-0000-0000-000025B00000}"/>
    <cellStyle name="Normal 11 2 3 2 7" xfId="39158" xr:uid="{00000000-0005-0000-0000-000026B00000}"/>
    <cellStyle name="Normal 11 2 3 2 7 2" xfId="39159" xr:uid="{00000000-0005-0000-0000-000027B00000}"/>
    <cellStyle name="Normal 11 2 3 2 8" xfId="39160" xr:uid="{00000000-0005-0000-0000-000028B00000}"/>
    <cellStyle name="Normal 11 2 3 3" xfId="39161" xr:uid="{00000000-0005-0000-0000-000029B00000}"/>
    <cellStyle name="Normal 11 2 3 3 2" xfId="39162" xr:uid="{00000000-0005-0000-0000-00002AB00000}"/>
    <cellStyle name="Normal 11 2 3 3 2 2" xfId="39163" xr:uid="{00000000-0005-0000-0000-00002BB00000}"/>
    <cellStyle name="Normal 11 2 3 3 2 2 2" xfId="39164" xr:uid="{00000000-0005-0000-0000-00002CB00000}"/>
    <cellStyle name="Normal 11 2 3 3 2 2 2 2" xfId="39165" xr:uid="{00000000-0005-0000-0000-00002DB00000}"/>
    <cellStyle name="Normal 11 2 3 3 2 2 2 3" xfId="39166" xr:uid="{00000000-0005-0000-0000-00002EB00000}"/>
    <cellStyle name="Normal 11 2 3 3 2 2 3" xfId="39167" xr:uid="{00000000-0005-0000-0000-00002FB00000}"/>
    <cellStyle name="Normal 11 2 3 3 2 2 4" xfId="39168" xr:uid="{00000000-0005-0000-0000-000030B00000}"/>
    <cellStyle name="Normal 11 2 3 3 2 3" xfId="39169" xr:uid="{00000000-0005-0000-0000-000031B00000}"/>
    <cellStyle name="Normal 11 2 3 3 2 3 2" xfId="39170" xr:uid="{00000000-0005-0000-0000-000032B00000}"/>
    <cellStyle name="Normal 11 2 3 3 2 3 2 2" xfId="39171" xr:uid="{00000000-0005-0000-0000-000033B00000}"/>
    <cellStyle name="Normal 11 2 3 3 2 3 2 3" xfId="39172" xr:uid="{00000000-0005-0000-0000-000034B00000}"/>
    <cellStyle name="Normal 11 2 3 3 2 3 3" xfId="39173" xr:uid="{00000000-0005-0000-0000-000035B00000}"/>
    <cellStyle name="Normal 11 2 3 3 2 3 4" xfId="39174" xr:uid="{00000000-0005-0000-0000-000036B00000}"/>
    <cellStyle name="Normal 11 2 3 3 2 4" xfId="39175" xr:uid="{00000000-0005-0000-0000-000037B00000}"/>
    <cellStyle name="Normal 11 2 3 3 2 4 2" xfId="39176" xr:uid="{00000000-0005-0000-0000-000038B00000}"/>
    <cellStyle name="Normal 11 2 3 3 2 4 3" xfId="39177" xr:uid="{00000000-0005-0000-0000-000039B00000}"/>
    <cellStyle name="Normal 11 2 3 3 2 5" xfId="39178" xr:uid="{00000000-0005-0000-0000-00003AB00000}"/>
    <cellStyle name="Normal 11 2 3 3 2 5 2" xfId="39179" xr:uid="{00000000-0005-0000-0000-00003BB00000}"/>
    <cellStyle name="Normal 11 2 3 3 2 6" xfId="39180" xr:uid="{00000000-0005-0000-0000-00003CB00000}"/>
    <cellStyle name="Normal 11 2 3 3 2 6 2" xfId="39181" xr:uid="{00000000-0005-0000-0000-00003DB00000}"/>
    <cellStyle name="Normal 11 2 3 3 2 7" xfId="39182" xr:uid="{00000000-0005-0000-0000-00003EB00000}"/>
    <cellStyle name="Normal 11 2 3 3 3" xfId="39183" xr:uid="{00000000-0005-0000-0000-00003FB00000}"/>
    <cellStyle name="Normal 11 2 3 3 3 2" xfId="39184" xr:uid="{00000000-0005-0000-0000-000040B00000}"/>
    <cellStyle name="Normal 11 2 3 3 3 2 2" xfId="39185" xr:uid="{00000000-0005-0000-0000-000041B00000}"/>
    <cellStyle name="Normal 11 2 3 3 3 2 3" xfId="39186" xr:uid="{00000000-0005-0000-0000-000042B00000}"/>
    <cellStyle name="Normal 11 2 3 3 3 3" xfId="39187" xr:uid="{00000000-0005-0000-0000-000043B00000}"/>
    <cellStyle name="Normal 11 2 3 3 3 3 2" xfId="39188" xr:uid="{00000000-0005-0000-0000-000044B00000}"/>
    <cellStyle name="Normal 11 2 3 3 3 4" xfId="39189" xr:uid="{00000000-0005-0000-0000-000045B00000}"/>
    <cellStyle name="Normal 11 2 3 3 3 4 2" xfId="39190" xr:uid="{00000000-0005-0000-0000-000046B00000}"/>
    <cellStyle name="Normal 11 2 3 3 3 5" xfId="39191" xr:uid="{00000000-0005-0000-0000-000047B00000}"/>
    <cellStyle name="Normal 11 2 3 3 4" xfId="39192" xr:uid="{00000000-0005-0000-0000-000048B00000}"/>
    <cellStyle name="Normal 11 2 3 3 4 2" xfId="39193" xr:uid="{00000000-0005-0000-0000-000049B00000}"/>
    <cellStyle name="Normal 11 2 3 3 4 2 2" xfId="39194" xr:uid="{00000000-0005-0000-0000-00004AB00000}"/>
    <cellStyle name="Normal 11 2 3 3 4 2 3" xfId="39195" xr:uid="{00000000-0005-0000-0000-00004BB00000}"/>
    <cellStyle name="Normal 11 2 3 3 4 3" xfId="39196" xr:uid="{00000000-0005-0000-0000-00004CB00000}"/>
    <cellStyle name="Normal 11 2 3 3 4 4" xfId="39197" xr:uid="{00000000-0005-0000-0000-00004DB00000}"/>
    <cellStyle name="Normal 11 2 3 3 5" xfId="39198" xr:uid="{00000000-0005-0000-0000-00004EB00000}"/>
    <cellStyle name="Normal 11 2 3 3 5 2" xfId="39199" xr:uid="{00000000-0005-0000-0000-00004FB00000}"/>
    <cellStyle name="Normal 11 2 3 3 5 3" xfId="39200" xr:uid="{00000000-0005-0000-0000-000050B00000}"/>
    <cellStyle name="Normal 11 2 3 3 6" xfId="39201" xr:uid="{00000000-0005-0000-0000-000051B00000}"/>
    <cellStyle name="Normal 11 2 3 3 6 2" xfId="39202" xr:uid="{00000000-0005-0000-0000-000052B00000}"/>
    <cellStyle name="Normal 11 2 3 3 7" xfId="39203" xr:uid="{00000000-0005-0000-0000-000053B00000}"/>
    <cellStyle name="Normal 11 2 3 3 7 2" xfId="39204" xr:uid="{00000000-0005-0000-0000-000054B00000}"/>
    <cellStyle name="Normal 11 2 3 3 8" xfId="39205" xr:uid="{00000000-0005-0000-0000-000055B00000}"/>
    <cellStyle name="Normal 11 2 3 4" xfId="39206" xr:uid="{00000000-0005-0000-0000-000056B00000}"/>
    <cellStyle name="Normal 11 2 3 4 2" xfId="39207" xr:uid="{00000000-0005-0000-0000-000057B00000}"/>
    <cellStyle name="Normal 11 2 3 4 2 2" xfId="39208" xr:uid="{00000000-0005-0000-0000-000058B00000}"/>
    <cellStyle name="Normal 11 2 3 4 2 2 2" xfId="39209" xr:uid="{00000000-0005-0000-0000-000059B00000}"/>
    <cellStyle name="Normal 11 2 3 4 2 2 3" xfId="39210" xr:uid="{00000000-0005-0000-0000-00005AB00000}"/>
    <cellStyle name="Normal 11 2 3 4 2 3" xfId="39211" xr:uid="{00000000-0005-0000-0000-00005BB00000}"/>
    <cellStyle name="Normal 11 2 3 4 2 4" xfId="39212" xr:uid="{00000000-0005-0000-0000-00005CB00000}"/>
    <cellStyle name="Normal 11 2 3 4 3" xfId="39213" xr:uid="{00000000-0005-0000-0000-00005DB00000}"/>
    <cellStyle name="Normal 11 2 3 4 3 2" xfId="39214" xr:uid="{00000000-0005-0000-0000-00005EB00000}"/>
    <cellStyle name="Normal 11 2 3 4 3 2 2" xfId="39215" xr:uid="{00000000-0005-0000-0000-00005FB00000}"/>
    <cellStyle name="Normal 11 2 3 4 3 2 3" xfId="39216" xr:uid="{00000000-0005-0000-0000-000060B00000}"/>
    <cellStyle name="Normal 11 2 3 4 3 3" xfId="39217" xr:uid="{00000000-0005-0000-0000-000061B00000}"/>
    <cellStyle name="Normal 11 2 3 4 3 4" xfId="39218" xr:uid="{00000000-0005-0000-0000-000062B00000}"/>
    <cellStyle name="Normal 11 2 3 4 4" xfId="39219" xr:uid="{00000000-0005-0000-0000-000063B00000}"/>
    <cellStyle name="Normal 11 2 3 4 4 2" xfId="39220" xr:uid="{00000000-0005-0000-0000-000064B00000}"/>
    <cellStyle name="Normal 11 2 3 4 4 3" xfId="39221" xr:uid="{00000000-0005-0000-0000-000065B00000}"/>
    <cellStyle name="Normal 11 2 3 4 5" xfId="39222" xr:uid="{00000000-0005-0000-0000-000066B00000}"/>
    <cellStyle name="Normal 11 2 3 4 5 2" xfId="39223" xr:uid="{00000000-0005-0000-0000-000067B00000}"/>
    <cellStyle name="Normal 11 2 3 4 6" xfId="39224" xr:uid="{00000000-0005-0000-0000-000068B00000}"/>
    <cellStyle name="Normal 11 2 3 4 6 2" xfId="39225" xr:uid="{00000000-0005-0000-0000-000069B00000}"/>
    <cellStyle name="Normal 11 2 3 4 7" xfId="39226" xr:uid="{00000000-0005-0000-0000-00006AB00000}"/>
    <cellStyle name="Normal 11 2 3 5" xfId="39227" xr:uid="{00000000-0005-0000-0000-00006BB00000}"/>
    <cellStyle name="Normal 11 2 3 5 2" xfId="39228" xr:uid="{00000000-0005-0000-0000-00006CB00000}"/>
    <cellStyle name="Normal 11 2 3 5 2 2" xfId="39229" xr:uid="{00000000-0005-0000-0000-00006DB00000}"/>
    <cellStyle name="Normal 11 2 3 5 2 3" xfId="39230" xr:uid="{00000000-0005-0000-0000-00006EB00000}"/>
    <cellStyle name="Normal 11 2 3 5 3" xfId="39231" xr:uid="{00000000-0005-0000-0000-00006FB00000}"/>
    <cellStyle name="Normal 11 2 3 5 3 2" xfId="39232" xr:uid="{00000000-0005-0000-0000-000070B00000}"/>
    <cellStyle name="Normal 11 2 3 5 4" xfId="39233" xr:uid="{00000000-0005-0000-0000-000071B00000}"/>
    <cellStyle name="Normal 11 2 3 5 4 2" xfId="39234" xr:uid="{00000000-0005-0000-0000-000072B00000}"/>
    <cellStyle name="Normal 11 2 3 5 5" xfId="39235" xr:uid="{00000000-0005-0000-0000-000073B00000}"/>
    <cellStyle name="Normal 11 2 3 6" xfId="39236" xr:uid="{00000000-0005-0000-0000-000074B00000}"/>
    <cellStyle name="Normal 11 2 3 6 2" xfId="39237" xr:uid="{00000000-0005-0000-0000-000075B00000}"/>
    <cellStyle name="Normal 11 2 3 6 2 2" xfId="39238" xr:uid="{00000000-0005-0000-0000-000076B00000}"/>
    <cellStyle name="Normal 11 2 3 6 2 3" xfId="39239" xr:uid="{00000000-0005-0000-0000-000077B00000}"/>
    <cellStyle name="Normal 11 2 3 6 3" xfId="39240" xr:uid="{00000000-0005-0000-0000-000078B00000}"/>
    <cellStyle name="Normal 11 2 3 6 4" xfId="39241" xr:uid="{00000000-0005-0000-0000-000079B00000}"/>
    <cellStyle name="Normal 11 2 3 7" xfId="39242" xr:uid="{00000000-0005-0000-0000-00007AB00000}"/>
    <cellStyle name="Normal 11 2 3 7 2" xfId="39243" xr:uid="{00000000-0005-0000-0000-00007BB00000}"/>
    <cellStyle name="Normal 11 2 3 7 3" xfId="39244" xr:uid="{00000000-0005-0000-0000-00007CB00000}"/>
    <cellStyle name="Normal 11 2 3 8" xfId="39245" xr:uid="{00000000-0005-0000-0000-00007DB00000}"/>
    <cellStyle name="Normal 11 2 3 8 2" xfId="39246" xr:uid="{00000000-0005-0000-0000-00007EB00000}"/>
    <cellStyle name="Normal 11 2 3 9" xfId="39247" xr:uid="{00000000-0005-0000-0000-00007FB00000}"/>
    <cellStyle name="Normal 11 2 3 9 2" xfId="39248" xr:uid="{00000000-0005-0000-0000-000080B00000}"/>
    <cellStyle name="Normal 11 2 4" xfId="39249" xr:uid="{00000000-0005-0000-0000-000081B00000}"/>
    <cellStyle name="Normal 11 2 4 10" xfId="39250" xr:uid="{00000000-0005-0000-0000-000082B00000}"/>
    <cellStyle name="Normal 11 2 4 2" xfId="39251" xr:uid="{00000000-0005-0000-0000-000083B00000}"/>
    <cellStyle name="Normal 11 2 4 2 2" xfId="39252" xr:uid="{00000000-0005-0000-0000-000084B00000}"/>
    <cellStyle name="Normal 11 2 4 2 2 2" xfId="39253" xr:uid="{00000000-0005-0000-0000-000085B00000}"/>
    <cellStyle name="Normal 11 2 4 2 2 2 2" xfId="39254" xr:uid="{00000000-0005-0000-0000-000086B00000}"/>
    <cellStyle name="Normal 11 2 4 2 2 2 2 2" xfId="39255" xr:uid="{00000000-0005-0000-0000-000087B00000}"/>
    <cellStyle name="Normal 11 2 4 2 2 2 2 3" xfId="39256" xr:uid="{00000000-0005-0000-0000-000088B00000}"/>
    <cellStyle name="Normal 11 2 4 2 2 2 3" xfId="39257" xr:uid="{00000000-0005-0000-0000-000089B00000}"/>
    <cellStyle name="Normal 11 2 4 2 2 2 4" xfId="39258" xr:uid="{00000000-0005-0000-0000-00008AB00000}"/>
    <cellStyle name="Normal 11 2 4 2 2 3" xfId="39259" xr:uid="{00000000-0005-0000-0000-00008BB00000}"/>
    <cellStyle name="Normal 11 2 4 2 2 3 2" xfId="39260" xr:uid="{00000000-0005-0000-0000-00008CB00000}"/>
    <cellStyle name="Normal 11 2 4 2 2 3 2 2" xfId="39261" xr:uid="{00000000-0005-0000-0000-00008DB00000}"/>
    <cellStyle name="Normal 11 2 4 2 2 3 2 3" xfId="39262" xr:uid="{00000000-0005-0000-0000-00008EB00000}"/>
    <cellStyle name="Normal 11 2 4 2 2 3 3" xfId="39263" xr:uid="{00000000-0005-0000-0000-00008FB00000}"/>
    <cellStyle name="Normal 11 2 4 2 2 3 4" xfId="39264" xr:uid="{00000000-0005-0000-0000-000090B00000}"/>
    <cellStyle name="Normal 11 2 4 2 2 4" xfId="39265" xr:uid="{00000000-0005-0000-0000-000091B00000}"/>
    <cellStyle name="Normal 11 2 4 2 2 4 2" xfId="39266" xr:uid="{00000000-0005-0000-0000-000092B00000}"/>
    <cellStyle name="Normal 11 2 4 2 2 4 3" xfId="39267" xr:uid="{00000000-0005-0000-0000-000093B00000}"/>
    <cellStyle name="Normal 11 2 4 2 2 5" xfId="39268" xr:uid="{00000000-0005-0000-0000-000094B00000}"/>
    <cellStyle name="Normal 11 2 4 2 2 5 2" xfId="39269" xr:uid="{00000000-0005-0000-0000-000095B00000}"/>
    <cellStyle name="Normal 11 2 4 2 2 6" xfId="39270" xr:uid="{00000000-0005-0000-0000-000096B00000}"/>
    <cellStyle name="Normal 11 2 4 2 2 6 2" xfId="39271" xr:uid="{00000000-0005-0000-0000-000097B00000}"/>
    <cellStyle name="Normal 11 2 4 2 2 7" xfId="39272" xr:uid="{00000000-0005-0000-0000-000098B00000}"/>
    <cellStyle name="Normal 11 2 4 2 3" xfId="39273" xr:uid="{00000000-0005-0000-0000-000099B00000}"/>
    <cellStyle name="Normal 11 2 4 2 3 2" xfId="39274" xr:uid="{00000000-0005-0000-0000-00009AB00000}"/>
    <cellStyle name="Normal 11 2 4 2 3 2 2" xfId="39275" xr:uid="{00000000-0005-0000-0000-00009BB00000}"/>
    <cellStyle name="Normal 11 2 4 2 3 2 3" xfId="39276" xr:uid="{00000000-0005-0000-0000-00009CB00000}"/>
    <cellStyle name="Normal 11 2 4 2 3 3" xfId="39277" xr:uid="{00000000-0005-0000-0000-00009DB00000}"/>
    <cellStyle name="Normal 11 2 4 2 3 3 2" xfId="39278" xr:uid="{00000000-0005-0000-0000-00009EB00000}"/>
    <cellStyle name="Normal 11 2 4 2 3 4" xfId="39279" xr:uid="{00000000-0005-0000-0000-00009FB00000}"/>
    <cellStyle name="Normal 11 2 4 2 3 4 2" xfId="39280" xr:uid="{00000000-0005-0000-0000-0000A0B00000}"/>
    <cellStyle name="Normal 11 2 4 2 3 5" xfId="39281" xr:uid="{00000000-0005-0000-0000-0000A1B00000}"/>
    <cellStyle name="Normal 11 2 4 2 4" xfId="39282" xr:uid="{00000000-0005-0000-0000-0000A2B00000}"/>
    <cellStyle name="Normal 11 2 4 2 4 2" xfId="39283" xr:uid="{00000000-0005-0000-0000-0000A3B00000}"/>
    <cellStyle name="Normal 11 2 4 2 4 2 2" xfId="39284" xr:uid="{00000000-0005-0000-0000-0000A4B00000}"/>
    <cellStyle name="Normal 11 2 4 2 4 2 3" xfId="39285" xr:uid="{00000000-0005-0000-0000-0000A5B00000}"/>
    <cellStyle name="Normal 11 2 4 2 4 3" xfId="39286" xr:uid="{00000000-0005-0000-0000-0000A6B00000}"/>
    <cellStyle name="Normal 11 2 4 2 4 4" xfId="39287" xr:uid="{00000000-0005-0000-0000-0000A7B00000}"/>
    <cellStyle name="Normal 11 2 4 2 5" xfId="39288" xr:uid="{00000000-0005-0000-0000-0000A8B00000}"/>
    <cellStyle name="Normal 11 2 4 2 5 2" xfId="39289" xr:uid="{00000000-0005-0000-0000-0000A9B00000}"/>
    <cellStyle name="Normal 11 2 4 2 5 3" xfId="39290" xr:uid="{00000000-0005-0000-0000-0000AAB00000}"/>
    <cellStyle name="Normal 11 2 4 2 6" xfId="39291" xr:uid="{00000000-0005-0000-0000-0000ABB00000}"/>
    <cellStyle name="Normal 11 2 4 2 6 2" xfId="39292" xr:uid="{00000000-0005-0000-0000-0000ACB00000}"/>
    <cellStyle name="Normal 11 2 4 2 7" xfId="39293" xr:uid="{00000000-0005-0000-0000-0000ADB00000}"/>
    <cellStyle name="Normal 11 2 4 2 7 2" xfId="39294" xr:uid="{00000000-0005-0000-0000-0000AEB00000}"/>
    <cellStyle name="Normal 11 2 4 2 8" xfId="39295" xr:uid="{00000000-0005-0000-0000-0000AFB00000}"/>
    <cellStyle name="Normal 11 2 4 3" xfId="39296" xr:uid="{00000000-0005-0000-0000-0000B0B00000}"/>
    <cellStyle name="Normal 11 2 4 3 2" xfId="39297" xr:uid="{00000000-0005-0000-0000-0000B1B00000}"/>
    <cellStyle name="Normal 11 2 4 3 2 2" xfId="39298" xr:uid="{00000000-0005-0000-0000-0000B2B00000}"/>
    <cellStyle name="Normal 11 2 4 3 2 2 2" xfId="39299" xr:uid="{00000000-0005-0000-0000-0000B3B00000}"/>
    <cellStyle name="Normal 11 2 4 3 2 2 2 2" xfId="39300" xr:uid="{00000000-0005-0000-0000-0000B4B00000}"/>
    <cellStyle name="Normal 11 2 4 3 2 2 2 3" xfId="39301" xr:uid="{00000000-0005-0000-0000-0000B5B00000}"/>
    <cellStyle name="Normal 11 2 4 3 2 2 3" xfId="39302" xr:uid="{00000000-0005-0000-0000-0000B6B00000}"/>
    <cellStyle name="Normal 11 2 4 3 2 2 4" xfId="39303" xr:uid="{00000000-0005-0000-0000-0000B7B00000}"/>
    <cellStyle name="Normal 11 2 4 3 2 3" xfId="39304" xr:uid="{00000000-0005-0000-0000-0000B8B00000}"/>
    <cellStyle name="Normal 11 2 4 3 2 3 2" xfId="39305" xr:uid="{00000000-0005-0000-0000-0000B9B00000}"/>
    <cellStyle name="Normal 11 2 4 3 2 3 2 2" xfId="39306" xr:uid="{00000000-0005-0000-0000-0000BAB00000}"/>
    <cellStyle name="Normal 11 2 4 3 2 3 2 3" xfId="39307" xr:uid="{00000000-0005-0000-0000-0000BBB00000}"/>
    <cellStyle name="Normal 11 2 4 3 2 3 3" xfId="39308" xr:uid="{00000000-0005-0000-0000-0000BCB00000}"/>
    <cellStyle name="Normal 11 2 4 3 2 3 4" xfId="39309" xr:uid="{00000000-0005-0000-0000-0000BDB00000}"/>
    <cellStyle name="Normal 11 2 4 3 2 4" xfId="39310" xr:uid="{00000000-0005-0000-0000-0000BEB00000}"/>
    <cellStyle name="Normal 11 2 4 3 2 4 2" xfId="39311" xr:uid="{00000000-0005-0000-0000-0000BFB00000}"/>
    <cellStyle name="Normal 11 2 4 3 2 4 3" xfId="39312" xr:uid="{00000000-0005-0000-0000-0000C0B00000}"/>
    <cellStyle name="Normal 11 2 4 3 2 5" xfId="39313" xr:uid="{00000000-0005-0000-0000-0000C1B00000}"/>
    <cellStyle name="Normal 11 2 4 3 2 5 2" xfId="39314" xr:uid="{00000000-0005-0000-0000-0000C2B00000}"/>
    <cellStyle name="Normal 11 2 4 3 2 6" xfId="39315" xr:uid="{00000000-0005-0000-0000-0000C3B00000}"/>
    <cellStyle name="Normal 11 2 4 3 2 6 2" xfId="39316" xr:uid="{00000000-0005-0000-0000-0000C4B00000}"/>
    <cellStyle name="Normal 11 2 4 3 2 7" xfId="39317" xr:uid="{00000000-0005-0000-0000-0000C5B00000}"/>
    <cellStyle name="Normal 11 2 4 3 3" xfId="39318" xr:uid="{00000000-0005-0000-0000-0000C6B00000}"/>
    <cellStyle name="Normal 11 2 4 3 3 2" xfId="39319" xr:uid="{00000000-0005-0000-0000-0000C7B00000}"/>
    <cellStyle name="Normal 11 2 4 3 3 2 2" xfId="39320" xr:uid="{00000000-0005-0000-0000-0000C8B00000}"/>
    <cellStyle name="Normal 11 2 4 3 3 2 3" xfId="39321" xr:uid="{00000000-0005-0000-0000-0000C9B00000}"/>
    <cellStyle name="Normal 11 2 4 3 3 3" xfId="39322" xr:uid="{00000000-0005-0000-0000-0000CAB00000}"/>
    <cellStyle name="Normal 11 2 4 3 3 3 2" xfId="39323" xr:uid="{00000000-0005-0000-0000-0000CBB00000}"/>
    <cellStyle name="Normal 11 2 4 3 3 4" xfId="39324" xr:uid="{00000000-0005-0000-0000-0000CCB00000}"/>
    <cellStyle name="Normal 11 2 4 3 3 4 2" xfId="39325" xr:uid="{00000000-0005-0000-0000-0000CDB00000}"/>
    <cellStyle name="Normal 11 2 4 3 3 5" xfId="39326" xr:uid="{00000000-0005-0000-0000-0000CEB00000}"/>
    <cellStyle name="Normal 11 2 4 3 4" xfId="39327" xr:uid="{00000000-0005-0000-0000-0000CFB00000}"/>
    <cellStyle name="Normal 11 2 4 3 4 2" xfId="39328" xr:uid="{00000000-0005-0000-0000-0000D0B00000}"/>
    <cellStyle name="Normal 11 2 4 3 4 2 2" xfId="39329" xr:uid="{00000000-0005-0000-0000-0000D1B00000}"/>
    <cellStyle name="Normal 11 2 4 3 4 2 3" xfId="39330" xr:uid="{00000000-0005-0000-0000-0000D2B00000}"/>
    <cellStyle name="Normal 11 2 4 3 4 3" xfId="39331" xr:uid="{00000000-0005-0000-0000-0000D3B00000}"/>
    <cellStyle name="Normal 11 2 4 3 4 4" xfId="39332" xr:uid="{00000000-0005-0000-0000-0000D4B00000}"/>
    <cellStyle name="Normal 11 2 4 3 5" xfId="39333" xr:uid="{00000000-0005-0000-0000-0000D5B00000}"/>
    <cellStyle name="Normal 11 2 4 3 5 2" xfId="39334" xr:uid="{00000000-0005-0000-0000-0000D6B00000}"/>
    <cellStyle name="Normal 11 2 4 3 5 3" xfId="39335" xr:uid="{00000000-0005-0000-0000-0000D7B00000}"/>
    <cellStyle name="Normal 11 2 4 3 6" xfId="39336" xr:uid="{00000000-0005-0000-0000-0000D8B00000}"/>
    <cellStyle name="Normal 11 2 4 3 6 2" xfId="39337" xr:uid="{00000000-0005-0000-0000-0000D9B00000}"/>
    <cellStyle name="Normal 11 2 4 3 7" xfId="39338" xr:uid="{00000000-0005-0000-0000-0000DAB00000}"/>
    <cellStyle name="Normal 11 2 4 3 7 2" xfId="39339" xr:uid="{00000000-0005-0000-0000-0000DBB00000}"/>
    <cellStyle name="Normal 11 2 4 3 8" xfId="39340" xr:uid="{00000000-0005-0000-0000-0000DCB00000}"/>
    <cellStyle name="Normal 11 2 4 4" xfId="39341" xr:uid="{00000000-0005-0000-0000-0000DDB00000}"/>
    <cellStyle name="Normal 11 2 4 4 2" xfId="39342" xr:uid="{00000000-0005-0000-0000-0000DEB00000}"/>
    <cellStyle name="Normal 11 2 4 4 2 2" xfId="39343" xr:uid="{00000000-0005-0000-0000-0000DFB00000}"/>
    <cellStyle name="Normal 11 2 4 4 2 2 2" xfId="39344" xr:uid="{00000000-0005-0000-0000-0000E0B00000}"/>
    <cellStyle name="Normal 11 2 4 4 2 2 3" xfId="39345" xr:uid="{00000000-0005-0000-0000-0000E1B00000}"/>
    <cellStyle name="Normal 11 2 4 4 2 3" xfId="39346" xr:uid="{00000000-0005-0000-0000-0000E2B00000}"/>
    <cellStyle name="Normal 11 2 4 4 2 4" xfId="39347" xr:uid="{00000000-0005-0000-0000-0000E3B00000}"/>
    <cellStyle name="Normal 11 2 4 4 3" xfId="39348" xr:uid="{00000000-0005-0000-0000-0000E4B00000}"/>
    <cellStyle name="Normal 11 2 4 4 3 2" xfId="39349" xr:uid="{00000000-0005-0000-0000-0000E5B00000}"/>
    <cellStyle name="Normal 11 2 4 4 3 2 2" xfId="39350" xr:uid="{00000000-0005-0000-0000-0000E6B00000}"/>
    <cellStyle name="Normal 11 2 4 4 3 2 3" xfId="39351" xr:uid="{00000000-0005-0000-0000-0000E7B00000}"/>
    <cellStyle name="Normal 11 2 4 4 3 3" xfId="39352" xr:uid="{00000000-0005-0000-0000-0000E8B00000}"/>
    <cellStyle name="Normal 11 2 4 4 3 4" xfId="39353" xr:uid="{00000000-0005-0000-0000-0000E9B00000}"/>
    <cellStyle name="Normal 11 2 4 4 4" xfId="39354" xr:uid="{00000000-0005-0000-0000-0000EAB00000}"/>
    <cellStyle name="Normal 11 2 4 4 4 2" xfId="39355" xr:uid="{00000000-0005-0000-0000-0000EBB00000}"/>
    <cellStyle name="Normal 11 2 4 4 4 3" xfId="39356" xr:uid="{00000000-0005-0000-0000-0000ECB00000}"/>
    <cellStyle name="Normal 11 2 4 4 5" xfId="39357" xr:uid="{00000000-0005-0000-0000-0000EDB00000}"/>
    <cellStyle name="Normal 11 2 4 4 5 2" xfId="39358" xr:uid="{00000000-0005-0000-0000-0000EEB00000}"/>
    <cellStyle name="Normal 11 2 4 4 6" xfId="39359" xr:uid="{00000000-0005-0000-0000-0000EFB00000}"/>
    <cellStyle name="Normal 11 2 4 4 6 2" xfId="39360" xr:uid="{00000000-0005-0000-0000-0000F0B00000}"/>
    <cellStyle name="Normal 11 2 4 4 7" xfId="39361" xr:uid="{00000000-0005-0000-0000-0000F1B00000}"/>
    <cellStyle name="Normal 11 2 4 5" xfId="39362" xr:uid="{00000000-0005-0000-0000-0000F2B00000}"/>
    <cellStyle name="Normal 11 2 4 5 2" xfId="39363" xr:uid="{00000000-0005-0000-0000-0000F3B00000}"/>
    <cellStyle name="Normal 11 2 4 5 2 2" xfId="39364" xr:uid="{00000000-0005-0000-0000-0000F4B00000}"/>
    <cellStyle name="Normal 11 2 4 5 2 3" xfId="39365" xr:uid="{00000000-0005-0000-0000-0000F5B00000}"/>
    <cellStyle name="Normal 11 2 4 5 3" xfId="39366" xr:uid="{00000000-0005-0000-0000-0000F6B00000}"/>
    <cellStyle name="Normal 11 2 4 5 3 2" xfId="39367" xr:uid="{00000000-0005-0000-0000-0000F7B00000}"/>
    <cellStyle name="Normal 11 2 4 5 4" xfId="39368" xr:uid="{00000000-0005-0000-0000-0000F8B00000}"/>
    <cellStyle name="Normal 11 2 4 5 4 2" xfId="39369" xr:uid="{00000000-0005-0000-0000-0000F9B00000}"/>
    <cellStyle name="Normal 11 2 4 5 5" xfId="39370" xr:uid="{00000000-0005-0000-0000-0000FAB00000}"/>
    <cellStyle name="Normal 11 2 4 6" xfId="39371" xr:uid="{00000000-0005-0000-0000-0000FBB00000}"/>
    <cellStyle name="Normal 11 2 4 6 2" xfId="39372" xr:uid="{00000000-0005-0000-0000-0000FCB00000}"/>
    <cellStyle name="Normal 11 2 4 6 2 2" xfId="39373" xr:uid="{00000000-0005-0000-0000-0000FDB00000}"/>
    <cellStyle name="Normal 11 2 4 6 2 3" xfId="39374" xr:uid="{00000000-0005-0000-0000-0000FEB00000}"/>
    <cellStyle name="Normal 11 2 4 6 3" xfId="39375" xr:uid="{00000000-0005-0000-0000-0000FFB00000}"/>
    <cellStyle name="Normal 11 2 4 6 4" xfId="39376" xr:uid="{00000000-0005-0000-0000-000000B10000}"/>
    <cellStyle name="Normal 11 2 4 7" xfId="39377" xr:uid="{00000000-0005-0000-0000-000001B10000}"/>
    <cellStyle name="Normal 11 2 4 7 2" xfId="39378" xr:uid="{00000000-0005-0000-0000-000002B10000}"/>
    <cellStyle name="Normal 11 2 4 7 3" xfId="39379" xr:uid="{00000000-0005-0000-0000-000003B10000}"/>
    <cellStyle name="Normal 11 2 4 8" xfId="39380" xr:uid="{00000000-0005-0000-0000-000004B10000}"/>
    <cellStyle name="Normal 11 2 4 8 2" xfId="39381" xr:uid="{00000000-0005-0000-0000-000005B10000}"/>
    <cellStyle name="Normal 11 2 4 9" xfId="39382" xr:uid="{00000000-0005-0000-0000-000006B10000}"/>
    <cellStyle name="Normal 11 2 4 9 2" xfId="39383" xr:uid="{00000000-0005-0000-0000-000007B10000}"/>
    <cellStyle name="Normal 11 2 5" xfId="39384" xr:uid="{00000000-0005-0000-0000-000008B10000}"/>
    <cellStyle name="Normal 11 2 5 2" xfId="39385" xr:uid="{00000000-0005-0000-0000-000009B10000}"/>
    <cellStyle name="Normal 11 2 5 2 2" xfId="39386" xr:uid="{00000000-0005-0000-0000-00000AB10000}"/>
    <cellStyle name="Normal 11 2 5 2 2 2" xfId="39387" xr:uid="{00000000-0005-0000-0000-00000BB10000}"/>
    <cellStyle name="Normal 11 2 5 2 2 2 2" xfId="39388" xr:uid="{00000000-0005-0000-0000-00000CB10000}"/>
    <cellStyle name="Normal 11 2 5 2 2 2 3" xfId="39389" xr:uid="{00000000-0005-0000-0000-00000DB10000}"/>
    <cellStyle name="Normal 11 2 5 2 2 3" xfId="39390" xr:uid="{00000000-0005-0000-0000-00000EB10000}"/>
    <cellStyle name="Normal 11 2 5 2 2 4" xfId="39391" xr:uid="{00000000-0005-0000-0000-00000FB10000}"/>
    <cellStyle name="Normal 11 2 5 2 3" xfId="39392" xr:uid="{00000000-0005-0000-0000-000010B10000}"/>
    <cellStyle name="Normal 11 2 5 2 3 2" xfId="39393" xr:uid="{00000000-0005-0000-0000-000011B10000}"/>
    <cellStyle name="Normal 11 2 5 2 3 2 2" xfId="39394" xr:uid="{00000000-0005-0000-0000-000012B10000}"/>
    <cellStyle name="Normal 11 2 5 2 3 2 3" xfId="39395" xr:uid="{00000000-0005-0000-0000-000013B10000}"/>
    <cellStyle name="Normal 11 2 5 2 3 3" xfId="39396" xr:uid="{00000000-0005-0000-0000-000014B10000}"/>
    <cellStyle name="Normal 11 2 5 2 3 4" xfId="39397" xr:uid="{00000000-0005-0000-0000-000015B10000}"/>
    <cellStyle name="Normal 11 2 5 2 4" xfId="39398" xr:uid="{00000000-0005-0000-0000-000016B10000}"/>
    <cellStyle name="Normal 11 2 5 2 4 2" xfId="39399" xr:uid="{00000000-0005-0000-0000-000017B10000}"/>
    <cellStyle name="Normal 11 2 5 2 4 3" xfId="39400" xr:uid="{00000000-0005-0000-0000-000018B10000}"/>
    <cellStyle name="Normal 11 2 5 2 5" xfId="39401" xr:uid="{00000000-0005-0000-0000-000019B10000}"/>
    <cellStyle name="Normal 11 2 5 2 5 2" xfId="39402" xr:uid="{00000000-0005-0000-0000-00001AB10000}"/>
    <cellStyle name="Normal 11 2 5 2 6" xfId="39403" xr:uid="{00000000-0005-0000-0000-00001BB10000}"/>
    <cellStyle name="Normal 11 2 5 2 6 2" xfId="39404" xr:uid="{00000000-0005-0000-0000-00001CB10000}"/>
    <cellStyle name="Normal 11 2 5 2 7" xfId="39405" xr:uid="{00000000-0005-0000-0000-00001DB10000}"/>
    <cellStyle name="Normal 11 2 5 3" xfId="39406" xr:uid="{00000000-0005-0000-0000-00001EB10000}"/>
    <cellStyle name="Normal 11 2 5 3 2" xfId="39407" xr:uid="{00000000-0005-0000-0000-00001FB10000}"/>
    <cellStyle name="Normal 11 2 5 3 2 2" xfId="39408" xr:uid="{00000000-0005-0000-0000-000020B10000}"/>
    <cellStyle name="Normal 11 2 5 3 2 3" xfId="39409" xr:uid="{00000000-0005-0000-0000-000021B10000}"/>
    <cellStyle name="Normal 11 2 5 3 3" xfId="39410" xr:uid="{00000000-0005-0000-0000-000022B10000}"/>
    <cellStyle name="Normal 11 2 5 3 3 2" xfId="39411" xr:uid="{00000000-0005-0000-0000-000023B10000}"/>
    <cellStyle name="Normal 11 2 5 3 4" xfId="39412" xr:uid="{00000000-0005-0000-0000-000024B10000}"/>
    <cellStyle name="Normal 11 2 5 3 4 2" xfId="39413" xr:uid="{00000000-0005-0000-0000-000025B10000}"/>
    <cellStyle name="Normal 11 2 5 3 5" xfId="39414" xr:uid="{00000000-0005-0000-0000-000026B10000}"/>
    <cellStyle name="Normal 11 2 5 4" xfId="39415" xr:uid="{00000000-0005-0000-0000-000027B10000}"/>
    <cellStyle name="Normal 11 2 5 4 2" xfId="39416" xr:uid="{00000000-0005-0000-0000-000028B10000}"/>
    <cellStyle name="Normal 11 2 5 4 2 2" xfId="39417" xr:uid="{00000000-0005-0000-0000-000029B10000}"/>
    <cellStyle name="Normal 11 2 5 4 2 3" xfId="39418" xr:uid="{00000000-0005-0000-0000-00002AB10000}"/>
    <cellStyle name="Normal 11 2 5 4 3" xfId="39419" xr:uid="{00000000-0005-0000-0000-00002BB10000}"/>
    <cellStyle name="Normal 11 2 5 4 4" xfId="39420" xr:uid="{00000000-0005-0000-0000-00002CB10000}"/>
    <cellStyle name="Normal 11 2 5 5" xfId="39421" xr:uid="{00000000-0005-0000-0000-00002DB10000}"/>
    <cellStyle name="Normal 11 2 5 5 2" xfId="39422" xr:uid="{00000000-0005-0000-0000-00002EB10000}"/>
    <cellStyle name="Normal 11 2 5 5 3" xfId="39423" xr:uid="{00000000-0005-0000-0000-00002FB10000}"/>
    <cellStyle name="Normal 11 2 5 6" xfId="39424" xr:uid="{00000000-0005-0000-0000-000030B10000}"/>
    <cellStyle name="Normal 11 2 5 6 2" xfId="39425" xr:uid="{00000000-0005-0000-0000-000031B10000}"/>
    <cellStyle name="Normal 11 2 5 7" xfId="39426" xr:uid="{00000000-0005-0000-0000-000032B10000}"/>
    <cellStyle name="Normal 11 2 5 7 2" xfId="39427" xr:uid="{00000000-0005-0000-0000-000033B10000}"/>
    <cellStyle name="Normal 11 2 5 8" xfId="39428" xr:uid="{00000000-0005-0000-0000-000034B10000}"/>
    <cellStyle name="Normal 11 2 6" xfId="39429" xr:uid="{00000000-0005-0000-0000-000035B10000}"/>
    <cellStyle name="Normal 11 2 6 2" xfId="39430" xr:uid="{00000000-0005-0000-0000-000036B10000}"/>
    <cellStyle name="Normal 11 2 6 2 2" xfId="39431" xr:uid="{00000000-0005-0000-0000-000037B10000}"/>
    <cellStyle name="Normal 11 2 6 2 2 2" xfId="39432" xr:uid="{00000000-0005-0000-0000-000038B10000}"/>
    <cellStyle name="Normal 11 2 6 2 2 2 2" xfId="39433" xr:uid="{00000000-0005-0000-0000-000039B10000}"/>
    <cellStyle name="Normal 11 2 6 2 2 2 3" xfId="39434" xr:uid="{00000000-0005-0000-0000-00003AB10000}"/>
    <cellStyle name="Normal 11 2 6 2 2 3" xfId="39435" xr:uid="{00000000-0005-0000-0000-00003BB10000}"/>
    <cellStyle name="Normal 11 2 6 2 2 4" xfId="39436" xr:uid="{00000000-0005-0000-0000-00003CB10000}"/>
    <cellStyle name="Normal 11 2 6 2 3" xfId="39437" xr:uid="{00000000-0005-0000-0000-00003DB10000}"/>
    <cellStyle name="Normal 11 2 6 2 3 2" xfId="39438" xr:uid="{00000000-0005-0000-0000-00003EB10000}"/>
    <cellStyle name="Normal 11 2 6 2 3 2 2" xfId="39439" xr:uid="{00000000-0005-0000-0000-00003FB10000}"/>
    <cellStyle name="Normal 11 2 6 2 3 2 3" xfId="39440" xr:uid="{00000000-0005-0000-0000-000040B10000}"/>
    <cellStyle name="Normal 11 2 6 2 3 3" xfId="39441" xr:uid="{00000000-0005-0000-0000-000041B10000}"/>
    <cellStyle name="Normal 11 2 6 2 3 4" xfId="39442" xr:uid="{00000000-0005-0000-0000-000042B10000}"/>
    <cellStyle name="Normal 11 2 6 2 4" xfId="39443" xr:uid="{00000000-0005-0000-0000-000043B10000}"/>
    <cellStyle name="Normal 11 2 6 2 4 2" xfId="39444" xr:uid="{00000000-0005-0000-0000-000044B10000}"/>
    <cellStyle name="Normal 11 2 6 2 4 3" xfId="39445" xr:uid="{00000000-0005-0000-0000-000045B10000}"/>
    <cellStyle name="Normal 11 2 6 2 5" xfId="39446" xr:uid="{00000000-0005-0000-0000-000046B10000}"/>
    <cellStyle name="Normal 11 2 6 2 5 2" xfId="39447" xr:uid="{00000000-0005-0000-0000-000047B10000}"/>
    <cellStyle name="Normal 11 2 6 2 6" xfId="39448" xr:uid="{00000000-0005-0000-0000-000048B10000}"/>
    <cellStyle name="Normal 11 2 6 2 6 2" xfId="39449" xr:uid="{00000000-0005-0000-0000-000049B10000}"/>
    <cellStyle name="Normal 11 2 6 2 7" xfId="39450" xr:uid="{00000000-0005-0000-0000-00004AB10000}"/>
    <cellStyle name="Normal 11 2 6 3" xfId="39451" xr:uid="{00000000-0005-0000-0000-00004BB10000}"/>
    <cellStyle name="Normal 11 2 6 3 2" xfId="39452" xr:uid="{00000000-0005-0000-0000-00004CB10000}"/>
    <cellStyle name="Normal 11 2 6 3 2 2" xfId="39453" xr:uid="{00000000-0005-0000-0000-00004DB10000}"/>
    <cellStyle name="Normal 11 2 6 3 2 3" xfId="39454" xr:uid="{00000000-0005-0000-0000-00004EB10000}"/>
    <cellStyle name="Normal 11 2 6 3 3" xfId="39455" xr:uid="{00000000-0005-0000-0000-00004FB10000}"/>
    <cellStyle name="Normal 11 2 6 3 3 2" xfId="39456" xr:uid="{00000000-0005-0000-0000-000050B10000}"/>
    <cellStyle name="Normal 11 2 6 3 4" xfId="39457" xr:uid="{00000000-0005-0000-0000-000051B10000}"/>
    <cellStyle name="Normal 11 2 6 3 4 2" xfId="39458" xr:uid="{00000000-0005-0000-0000-000052B10000}"/>
    <cellStyle name="Normal 11 2 6 3 5" xfId="39459" xr:uid="{00000000-0005-0000-0000-000053B10000}"/>
    <cellStyle name="Normal 11 2 6 4" xfId="39460" xr:uid="{00000000-0005-0000-0000-000054B10000}"/>
    <cellStyle name="Normal 11 2 6 4 2" xfId="39461" xr:uid="{00000000-0005-0000-0000-000055B10000}"/>
    <cellStyle name="Normal 11 2 6 4 2 2" xfId="39462" xr:uid="{00000000-0005-0000-0000-000056B10000}"/>
    <cellStyle name="Normal 11 2 6 4 2 3" xfId="39463" xr:uid="{00000000-0005-0000-0000-000057B10000}"/>
    <cellStyle name="Normal 11 2 6 4 3" xfId="39464" xr:uid="{00000000-0005-0000-0000-000058B10000}"/>
    <cellStyle name="Normal 11 2 6 4 4" xfId="39465" xr:uid="{00000000-0005-0000-0000-000059B10000}"/>
    <cellStyle name="Normal 11 2 6 5" xfId="39466" xr:uid="{00000000-0005-0000-0000-00005AB10000}"/>
    <cellStyle name="Normal 11 2 6 5 2" xfId="39467" xr:uid="{00000000-0005-0000-0000-00005BB10000}"/>
    <cellStyle name="Normal 11 2 6 5 3" xfId="39468" xr:uid="{00000000-0005-0000-0000-00005CB10000}"/>
    <cellStyle name="Normal 11 2 6 6" xfId="39469" xr:uid="{00000000-0005-0000-0000-00005DB10000}"/>
    <cellStyle name="Normal 11 2 6 6 2" xfId="39470" xr:uid="{00000000-0005-0000-0000-00005EB10000}"/>
    <cellStyle name="Normal 11 2 6 7" xfId="39471" xr:uid="{00000000-0005-0000-0000-00005FB10000}"/>
    <cellStyle name="Normal 11 2 6 7 2" xfId="39472" xr:uid="{00000000-0005-0000-0000-000060B10000}"/>
    <cellStyle name="Normal 11 2 6 8" xfId="39473" xr:uid="{00000000-0005-0000-0000-000061B10000}"/>
    <cellStyle name="Normal 11 2 7" xfId="39474" xr:uid="{00000000-0005-0000-0000-000062B10000}"/>
    <cellStyle name="Normal 11 2 7 2" xfId="39475" xr:uid="{00000000-0005-0000-0000-000063B10000}"/>
    <cellStyle name="Normal 11 2 7 2 2" xfId="39476" xr:uid="{00000000-0005-0000-0000-000064B10000}"/>
    <cellStyle name="Normal 11 2 7 2 2 2" xfId="39477" xr:uid="{00000000-0005-0000-0000-000065B10000}"/>
    <cellStyle name="Normal 11 2 7 2 2 3" xfId="39478" xr:uid="{00000000-0005-0000-0000-000066B10000}"/>
    <cellStyle name="Normal 11 2 7 2 3" xfId="39479" xr:uid="{00000000-0005-0000-0000-000067B10000}"/>
    <cellStyle name="Normal 11 2 7 2 4" xfId="39480" xr:uid="{00000000-0005-0000-0000-000068B10000}"/>
    <cellStyle name="Normal 11 2 7 3" xfId="39481" xr:uid="{00000000-0005-0000-0000-000069B10000}"/>
    <cellStyle name="Normal 11 2 7 3 2" xfId="39482" xr:uid="{00000000-0005-0000-0000-00006AB10000}"/>
    <cellStyle name="Normal 11 2 7 3 2 2" xfId="39483" xr:uid="{00000000-0005-0000-0000-00006BB10000}"/>
    <cellStyle name="Normal 11 2 7 3 2 3" xfId="39484" xr:uid="{00000000-0005-0000-0000-00006CB10000}"/>
    <cellStyle name="Normal 11 2 7 3 3" xfId="39485" xr:uid="{00000000-0005-0000-0000-00006DB10000}"/>
    <cellStyle name="Normal 11 2 7 3 4" xfId="39486" xr:uid="{00000000-0005-0000-0000-00006EB10000}"/>
    <cellStyle name="Normal 11 2 7 4" xfId="39487" xr:uid="{00000000-0005-0000-0000-00006FB10000}"/>
    <cellStyle name="Normal 11 2 7 4 2" xfId="39488" xr:uid="{00000000-0005-0000-0000-000070B10000}"/>
    <cellStyle name="Normal 11 2 7 4 3" xfId="39489" xr:uid="{00000000-0005-0000-0000-000071B10000}"/>
    <cellStyle name="Normal 11 2 7 5" xfId="39490" xr:uid="{00000000-0005-0000-0000-000072B10000}"/>
    <cellStyle name="Normal 11 2 7 5 2" xfId="39491" xr:uid="{00000000-0005-0000-0000-000073B10000}"/>
    <cellStyle name="Normal 11 2 7 6" xfId="39492" xr:uid="{00000000-0005-0000-0000-000074B10000}"/>
    <cellStyle name="Normal 11 2 7 6 2" xfId="39493" xr:uid="{00000000-0005-0000-0000-000075B10000}"/>
    <cellStyle name="Normal 11 2 7 7" xfId="39494" xr:uid="{00000000-0005-0000-0000-000076B10000}"/>
    <cellStyle name="Normal 11 2 8" xfId="39495" xr:uid="{00000000-0005-0000-0000-000077B10000}"/>
    <cellStyle name="Normal 11 2 8 2" xfId="39496" xr:uid="{00000000-0005-0000-0000-000078B10000}"/>
    <cellStyle name="Normal 11 2 8 2 2" xfId="39497" xr:uid="{00000000-0005-0000-0000-000079B10000}"/>
    <cellStyle name="Normal 11 2 8 2 3" xfId="39498" xr:uid="{00000000-0005-0000-0000-00007AB10000}"/>
    <cellStyle name="Normal 11 2 8 3" xfId="39499" xr:uid="{00000000-0005-0000-0000-00007BB10000}"/>
    <cellStyle name="Normal 11 2 8 3 2" xfId="39500" xr:uid="{00000000-0005-0000-0000-00007CB10000}"/>
    <cellStyle name="Normal 11 2 8 4" xfId="39501" xr:uid="{00000000-0005-0000-0000-00007DB10000}"/>
    <cellStyle name="Normal 11 2 8 4 2" xfId="39502" xr:uid="{00000000-0005-0000-0000-00007EB10000}"/>
    <cellStyle name="Normal 11 2 8 5" xfId="39503" xr:uid="{00000000-0005-0000-0000-00007FB10000}"/>
    <cellStyle name="Normal 11 2 9" xfId="39504" xr:uid="{00000000-0005-0000-0000-000080B10000}"/>
    <cellStyle name="Normal 11 2 9 2" xfId="39505" xr:uid="{00000000-0005-0000-0000-000081B10000}"/>
    <cellStyle name="Normal 11 2 9 2 2" xfId="39506" xr:uid="{00000000-0005-0000-0000-000082B10000}"/>
    <cellStyle name="Normal 11 2 9 2 3" xfId="39507" xr:uid="{00000000-0005-0000-0000-000083B10000}"/>
    <cellStyle name="Normal 11 2 9 3" xfId="39508" xr:uid="{00000000-0005-0000-0000-000084B10000}"/>
    <cellStyle name="Normal 11 2 9 4" xfId="39509" xr:uid="{00000000-0005-0000-0000-000085B10000}"/>
    <cellStyle name="Normal 11 20" xfId="52388" xr:uid="{00000000-0005-0000-0000-000086B10000}"/>
    <cellStyle name="Normal 11 21" xfId="53859" xr:uid="{00000000-0005-0000-0000-000087B10000}"/>
    <cellStyle name="Normal 11 22" xfId="55385" xr:uid="{00000000-0005-0000-0000-000088B10000}"/>
    <cellStyle name="Normal 11 23" xfId="56763" xr:uid="{00000000-0005-0000-0000-000089B10000}"/>
    <cellStyle name="Normal 11 24" xfId="61747" xr:uid="{00000000-0005-0000-0000-00008AB10000}"/>
    <cellStyle name="Normal 11 25" xfId="460" xr:uid="{00000000-0005-0000-0000-00008BB10000}"/>
    <cellStyle name="Normal 11 3" xfId="941" xr:uid="{00000000-0005-0000-0000-00008CB10000}"/>
    <cellStyle name="Normal 11 3 10" xfId="39511" xr:uid="{00000000-0005-0000-0000-00008DB10000}"/>
    <cellStyle name="Normal 11 3 10 2" xfId="39512" xr:uid="{00000000-0005-0000-0000-00008EB10000}"/>
    <cellStyle name="Normal 11 3 11" xfId="39513" xr:uid="{00000000-0005-0000-0000-00008FB10000}"/>
    <cellStyle name="Normal 11 3 11 2" xfId="39514" xr:uid="{00000000-0005-0000-0000-000090B10000}"/>
    <cellStyle name="Normal 11 3 12" xfId="39515" xr:uid="{00000000-0005-0000-0000-000091B10000}"/>
    <cellStyle name="Normal 11 3 13" xfId="39510" xr:uid="{00000000-0005-0000-0000-000092B10000}"/>
    <cellStyle name="Normal 11 3 2" xfId="39516" xr:uid="{00000000-0005-0000-0000-000093B10000}"/>
    <cellStyle name="Normal 11 3 2 10" xfId="39517" xr:uid="{00000000-0005-0000-0000-000094B10000}"/>
    <cellStyle name="Normal 11 3 2 2" xfId="39518" xr:uid="{00000000-0005-0000-0000-000095B10000}"/>
    <cellStyle name="Normal 11 3 2 2 2" xfId="39519" xr:uid="{00000000-0005-0000-0000-000096B10000}"/>
    <cellStyle name="Normal 11 3 2 2 2 2" xfId="39520" xr:uid="{00000000-0005-0000-0000-000097B10000}"/>
    <cellStyle name="Normal 11 3 2 2 2 2 2" xfId="39521" xr:uid="{00000000-0005-0000-0000-000098B10000}"/>
    <cellStyle name="Normal 11 3 2 2 2 2 2 2" xfId="39522" xr:uid="{00000000-0005-0000-0000-000099B10000}"/>
    <cellStyle name="Normal 11 3 2 2 2 2 2 3" xfId="39523" xr:uid="{00000000-0005-0000-0000-00009AB10000}"/>
    <cellStyle name="Normal 11 3 2 2 2 2 3" xfId="39524" xr:uid="{00000000-0005-0000-0000-00009BB10000}"/>
    <cellStyle name="Normal 11 3 2 2 2 2 4" xfId="39525" xr:uid="{00000000-0005-0000-0000-00009CB10000}"/>
    <cellStyle name="Normal 11 3 2 2 2 3" xfId="39526" xr:uid="{00000000-0005-0000-0000-00009DB10000}"/>
    <cellStyle name="Normal 11 3 2 2 2 3 2" xfId="39527" xr:uid="{00000000-0005-0000-0000-00009EB10000}"/>
    <cellStyle name="Normal 11 3 2 2 2 3 2 2" xfId="39528" xr:uid="{00000000-0005-0000-0000-00009FB10000}"/>
    <cellStyle name="Normal 11 3 2 2 2 3 2 3" xfId="39529" xr:uid="{00000000-0005-0000-0000-0000A0B10000}"/>
    <cellStyle name="Normal 11 3 2 2 2 3 3" xfId="39530" xr:uid="{00000000-0005-0000-0000-0000A1B10000}"/>
    <cellStyle name="Normal 11 3 2 2 2 3 4" xfId="39531" xr:uid="{00000000-0005-0000-0000-0000A2B10000}"/>
    <cellStyle name="Normal 11 3 2 2 2 4" xfId="39532" xr:uid="{00000000-0005-0000-0000-0000A3B10000}"/>
    <cellStyle name="Normal 11 3 2 2 2 4 2" xfId="39533" xr:uid="{00000000-0005-0000-0000-0000A4B10000}"/>
    <cellStyle name="Normal 11 3 2 2 2 4 3" xfId="39534" xr:uid="{00000000-0005-0000-0000-0000A5B10000}"/>
    <cellStyle name="Normal 11 3 2 2 2 5" xfId="39535" xr:uid="{00000000-0005-0000-0000-0000A6B10000}"/>
    <cellStyle name="Normal 11 3 2 2 2 5 2" xfId="39536" xr:uid="{00000000-0005-0000-0000-0000A7B10000}"/>
    <cellStyle name="Normal 11 3 2 2 2 6" xfId="39537" xr:uid="{00000000-0005-0000-0000-0000A8B10000}"/>
    <cellStyle name="Normal 11 3 2 2 2 6 2" xfId="39538" xr:uid="{00000000-0005-0000-0000-0000A9B10000}"/>
    <cellStyle name="Normal 11 3 2 2 2 7" xfId="39539" xr:uid="{00000000-0005-0000-0000-0000AAB10000}"/>
    <cellStyle name="Normal 11 3 2 2 3" xfId="39540" xr:uid="{00000000-0005-0000-0000-0000ABB10000}"/>
    <cellStyle name="Normal 11 3 2 2 3 2" xfId="39541" xr:uid="{00000000-0005-0000-0000-0000ACB10000}"/>
    <cellStyle name="Normal 11 3 2 2 3 2 2" xfId="39542" xr:uid="{00000000-0005-0000-0000-0000ADB10000}"/>
    <cellStyle name="Normal 11 3 2 2 3 2 3" xfId="39543" xr:uid="{00000000-0005-0000-0000-0000AEB10000}"/>
    <cellStyle name="Normal 11 3 2 2 3 3" xfId="39544" xr:uid="{00000000-0005-0000-0000-0000AFB10000}"/>
    <cellStyle name="Normal 11 3 2 2 3 3 2" xfId="39545" xr:uid="{00000000-0005-0000-0000-0000B0B10000}"/>
    <cellStyle name="Normal 11 3 2 2 3 4" xfId="39546" xr:uid="{00000000-0005-0000-0000-0000B1B10000}"/>
    <cellStyle name="Normal 11 3 2 2 3 4 2" xfId="39547" xr:uid="{00000000-0005-0000-0000-0000B2B10000}"/>
    <cellStyle name="Normal 11 3 2 2 3 5" xfId="39548" xr:uid="{00000000-0005-0000-0000-0000B3B10000}"/>
    <cellStyle name="Normal 11 3 2 2 4" xfId="39549" xr:uid="{00000000-0005-0000-0000-0000B4B10000}"/>
    <cellStyle name="Normal 11 3 2 2 4 2" xfId="39550" xr:uid="{00000000-0005-0000-0000-0000B5B10000}"/>
    <cellStyle name="Normal 11 3 2 2 4 2 2" xfId="39551" xr:uid="{00000000-0005-0000-0000-0000B6B10000}"/>
    <cellStyle name="Normal 11 3 2 2 4 2 3" xfId="39552" xr:uid="{00000000-0005-0000-0000-0000B7B10000}"/>
    <cellStyle name="Normal 11 3 2 2 4 3" xfId="39553" xr:uid="{00000000-0005-0000-0000-0000B8B10000}"/>
    <cellStyle name="Normal 11 3 2 2 4 4" xfId="39554" xr:uid="{00000000-0005-0000-0000-0000B9B10000}"/>
    <cellStyle name="Normal 11 3 2 2 5" xfId="39555" xr:uid="{00000000-0005-0000-0000-0000BAB10000}"/>
    <cellStyle name="Normal 11 3 2 2 5 2" xfId="39556" xr:uid="{00000000-0005-0000-0000-0000BBB10000}"/>
    <cellStyle name="Normal 11 3 2 2 5 3" xfId="39557" xr:uid="{00000000-0005-0000-0000-0000BCB10000}"/>
    <cellStyle name="Normal 11 3 2 2 6" xfId="39558" xr:uid="{00000000-0005-0000-0000-0000BDB10000}"/>
    <cellStyle name="Normal 11 3 2 2 6 2" xfId="39559" xr:uid="{00000000-0005-0000-0000-0000BEB10000}"/>
    <cellStyle name="Normal 11 3 2 2 7" xfId="39560" xr:uid="{00000000-0005-0000-0000-0000BFB10000}"/>
    <cellStyle name="Normal 11 3 2 2 7 2" xfId="39561" xr:uid="{00000000-0005-0000-0000-0000C0B10000}"/>
    <cellStyle name="Normal 11 3 2 2 8" xfId="39562" xr:uid="{00000000-0005-0000-0000-0000C1B10000}"/>
    <cellStyle name="Normal 11 3 2 3" xfId="39563" xr:uid="{00000000-0005-0000-0000-0000C2B10000}"/>
    <cellStyle name="Normal 11 3 2 3 2" xfId="39564" xr:uid="{00000000-0005-0000-0000-0000C3B10000}"/>
    <cellStyle name="Normal 11 3 2 3 2 2" xfId="39565" xr:uid="{00000000-0005-0000-0000-0000C4B10000}"/>
    <cellStyle name="Normal 11 3 2 3 2 2 2" xfId="39566" xr:uid="{00000000-0005-0000-0000-0000C5B10000}"/>
    <cellStyle name="Normal 11 3 2 3 2 2 2 2" xfId="39567" xr:uid="{00000000-0005-0000-0000-0000C6B10000}"/>
    <cellStyle name="Normal 11 3 2 3 2 2 2 3" xfId="39568" xr:uid="{00000000-0005-0000-0000-0000C7B10000}"/>
    <cellStyle name="Normal 11 3 2 3 2 2 3" xfId="39569" xr:uid="{00000000-0005-0000-0000-0000C8B10000}"/>
    <cellStyle name="Normal 11 3 2 3 2 2 4" xfId="39570" xr:uid="{00000000-0005-0000-0000-0000C9B10000}"/>
    <cellStyle name="Normal 11 3 2 3 2 3" xfId="39571" xr:uid="{00000000-0005-0000-0000-0000CAB10000}"/>
    <cellStyle name="Normal 11 3 2 3 2 3 2" xfId="39572" xr:uid="{00000000-0005-0000-0000-0000CBB10000}"/>
    <cellStyle name="Normal 11 3 2 3 2 3 2 2" xfId="39573" xr:uid="{00000000-0005-0000-0000-0000CCB10000}"/>
    <cellStyle name="Normal 11 3 2 3 2 3 2 3" xfId="39574" xr:uid="{00000000-0005-0000-0000-0000CDB10000}"/>
    <cellStyle name="Normal 11 3 2 3 2 3 3" xfId="39575" xr:uid="{00000000-0005-0000-0000-0000CEB10000}"/>
    <cellStyle name="Normal 11 3 2 3 2 3 4" xfId="39576" xr:uid="{00000000-0005-0000-0000-0000CFB10000}"/>
    <cellStyle name="Normal 11 3 2 3 2 4" xfId="39577" xr:uid="{00000000-0005-0000-0000-0000D0B10000}"/>
    <cellStyle name="Normal 11 3 2 3 2 4 2" xfId="39578" xr:uid="{00000000-0005-0000-0000-0000D1B10000}"/>
    <cellStyle name="Normal 11 3 2 3 2 4 3" xfId="39579" xr:uid="{00000000-0005-0000-0000-0000D2B10000}"/>
    <cellStyle name="Normal 11 3 2 3 2 5" xfId="39580" xr:uid="{00000000-0005-0000-0000-0000D3B10000}"/>
    <cellStyle name="Normal 11 3 2 3 2 5 2" xfId="39581" xr:uid="{00000000-0005-0000-0000-0000D4B10000}"/>
    <cellStyle name="Normal 11 3 2 3 2 6" xfId="39582" xr:uid="{00000000-0005-0000-0000-0000D5B10000}"/>
    <cellStyle name="Normal 11 3 2 3 2 6 2" xfId="39583" xr:uid="{00000000-0005-0000-0000-0000D6B10000}"/>
    <cellStyle name="Normal 11 3 2 3 2 7" xfId="39584" xr:uid="{00000000-0005-0000-0000-0000D7B10000}"/>
    <cellStyle name="Normal 11 3 2 3 3" xfId="39585" xr:uid="{00000000-0005-0000-0000-0000D8B10000}"/>
    <cellStyle name="Normal 11 3 2 3 3 2" xfId="39586" xr:uid="{00000000-0005-0000-0000-0000D9B10000}"/>
    <cellStyle name="Normal 11 3 2 3 3 2 2" xfId="39587" xr:uid="{00000000-0005-0000-0000-0000DAB10000}"/>
    <cellStyle name="Normal 11 3 2 3 3 2 3" xfId="39588" xr:uid="{00000000-0005-0000-0000-0000DBB10000}"/>
    <cellStyle name="Normal 11 3 2 3 3 3" xfId="39589" xr:uid="{00000000-0005-0000-0000-0000DCB10000}"/>
    <cellStyle name="Normal 11 3 2 3 3 3 2" xfId="39590" xr:uid="{00000000-0005-0000-0000-0000DDB10000}"/>
    <cellStyle name="Normal 11 3 2 3 3 4" xfId="39591" xr:uid="{00000000-0005-0000-0000-0000DEB10000}"/>
    <cellStyle name="Normal 11 3 2 3 3 4 2" xfId="39592" xr:uid="{00000000-0005-0000-0000-0000DFB10000}"/>
    <cellStyle name="Normal 11 3 2 3 3 5" xfId="39593" xr:uid="{00000000-0005-0000-0000-0000E0B10000}"/>
    <cellStyle name="Normal 11 3 2 3 4" xfId="39594" xr:uid="{00000000-0005-0000-0000-0000E1B10000}"/>
    <cellStyle name="Normal 11 3 2 3 4 2" xfId="39595" xr:uid="{00000000-0005-0000-0000-0000E2B10000}"/>
    <cellStyle name="Normal 11 3 2 3 4 2 2" xfId="39596" xr:uid="{00000000-0005-0000-0000-0000E3B10000}"/>
    <cellStyle name="Normal 11 3 2 3 4 2 3" xfId="39597" xr:uid="{00000000-0005-0000-0000-0000E4B10000}"/>
    <cellStyle name="Normal 11 3 2 3 4 3" xfId="39598" xr:uid="{00000000-0005-0000-0000-0000E5B10000}"/>
    <cellStyle name="Normal 11 3 2 3 4 4" xfId="39599" xr:uid="{00000000-0005-0000-0000-0000E6B10000}"/>
    <cellStyle name="Normal 11 3 2 3 5" xfId="39600" xr:uid="{00000000-0005-0000-0000-0000E7B10000}"/>
    <cellStyle name="Normal 11 3 2 3 5 2" xfId="39601" xr:uid="{00000000-0005-0000-0000-0000E8B10000}"/>
    <cellStyle name="Normal 11 3 2 3 5 3" xfId="39602" xr:uid="{00000000-0005-0000-0000-0000E9B10000}"/>
    <cellStyle name="Normal 11 3 2 3 6" xfId="39603" xr:uid="{00000000-0005-0000-0000-0000EAB10000}"/>
    <cellStyle name="Normal 11 3 2 3 6 2" xfId="39604" xr:uid="{00000000-0005-0000-0000-0000EBB10000}"/>
    <cellStyle name="Normal 11 3 2 3 7" xfId="39605" xr:uid="{00000000-0005-0000-0000-0000ECB10000}"/>
    <cellStyle name="Normal 11 3 2 3 7 2" xfId="39606" xr:uid="{00000000-0005-0000-0000-0000EDB10000}"/>
    <cellStyle name="Normal 11 3 2 3 8" xfId="39607" xr:uid="{00000000-0005-0000-0000-0000EEB10000}"/>
    <cellStyle name="Normal 11 3 2 4" xfId="39608" xr:uid="{00000000-0005-0000-0000-0000EFB10000}"/>
    <cellStyle name="Normal 11 3 2 4 2" xfId="39609" xr:uid="{00000000-0005-0000-0000-0000F0B10000}"/>
    <cellStyle name="Normal 11 3 2 4 2 2" xfId="39610" xr:uid="{00000000-0005-0000-0000-0000F1B10000}"/>
    <cellStyle name="Normal 11 3 2 4 2 2 2" xfId="39611" xr:uid="{00000000-0005-0000-0000-0000F2B10000}"/>
    <cellStyle name="Normal 11 3 2 4 2 2 3" xfId="39612" xr:uid="{00000000-0005-0000-0000-0000F3B10000}"/>
    <cellStyle name="Normal 11 3 2 4 2 3" xfId="39613" xr:uid="{00000000-0005-0000-0000-0000F4B10000}"/>
    <cellStyle name="Normal 11 3 2 4 2 4" xfId="39614" xr:uid="{00000000-0005-0000-0000-0000F5B10000}"/>
    <cellStyle name="Normal 11 3 2 4 3" xfId="39615" xr:uid="{00000000-0005-0000-0000-0000F6B10000}"/>
    <cellStyle name="Normal 11 3 2 4 3 2" xfId="39616" xr:uid="{00000000-0005-0000-0000-0000F7B10000}"/>
    <cellStyle name="Normal 11 3 2 4 3 2 2" xfId="39617" xr:uid="{00000000-0005-0000-0000-0000F8B10000}"/>
    <cellStyle name="Normal 11 3 2 4 3 2 3" xfId="39618" xr:uid="{00000000-0005-0000-0000-0000F9B10000}"/>
    <cellStyle name="Normal 11 3 2 4 3 3" xfId="39619" xr:uid="{00000000-0005-0000-0000-0000FAB10000}"/>
    <cellStyle name="Normal 11 3 2 4 3 4" xfId="39620" xr:uid="{00000000-0005-0000-0000-0000FBB10000}"/>
    <cellStyle name="Normal 11 3 2 4 4" xfId="39621" xr:uid="{00000000-0005-0000-0000-0000FCB10000}"/>
    <cellStyle name="Normal 11 3 2 4 4 2" xfId="39622" xr:uid="{00000000-0005-0000-0000-0000FDB10000}"/>
    <cellStyle name="Normal 11 3 2 4 4 3" xfId="39623" xr:uid="{00000000-0005-0000-0000-0000FEB10000}"/>
    <cellStyle name="Normal 11 3 2 4 5" xfId="39624" xr:uid="{00000000-0005-0000-0000-0000FFB10000}"/>
    <cellStyle name="Normal 11 3 2 4 5 2" xfId="39625" xr:uid="{00000000-0005-0000-0000-000000B20000}"/>
    <cellStyle name="Normal 11 3 2 4 6" xfId="39626" xr:uid="{00000000-0005-0000-0000-000001B20000}"/>
    <cellStyle name="Normal 11 3 2 4 6 2" xfId="39627" xr:uid="{00000000-0005-0000-0000-000002B20000}"/>
    <cellStyle name="Normal 11 3 2 4 7" xfId="39628" xr:uid="{00000000-0005-0000-0000-000003B20000}"/>
    <cellStyle name="Normal 11 3 2 5" xfId="39629" xr:uid="{00000000-0005-0000-0000-000004B20000}"/>
    <cellStyle name="Normal 11 3 2 5 2" xfId="39630" xr:uid="{00000000-0005-0000-0000-000005B20000}"/>
    <cellStyle name="Normal 11 3 2 5 2 2" xfId="39631" xr:uid="{00000000-0005-0000-0000-000006B20000}"/>
    <cellStyle name="Normal 11 3 2 5 2 3" xfId="39632" xr:uid="{00000000-0005-0000-0000-000007B20000}"/>
    <cellStyle name="Normal 11 3 2 5 3" xfId="39633" xr:uid="{00000000-0005-0000-0000-000008B20000}"/>
    <cellStyle name="Normal 11 3 2 5 3 2" xfId="39634" xr:uid="{00000000-0005-0000-0000-000009B20000}"/>
    <cellStyle name="Normal 11 3 2 5 4" xfId="39635" xr:uid="{00000000-0005-0000-0000-00000AB20000}"/>
    <cellStyle name="Normal 11 3 2 5 4 2" xfId="39636" xr:uid="{00000000-0005-0000-0000-00000BB20000}"/>
    <cellStyle name="Normal 11 3 2 5 5" xfId="39637" xr:uid="{00000000-0005-0000-0000-00000CB20000}"/>
    <cellStyle name="Normal 11 3 2 6" xfId="39638" xr:uid="{00000000-0005-0000-0000-00000DB20000}"/>
    <cellStyle name="Normal 11 3 2 6 2" xfId="39639" xr:uid="{00000000-0005-0000-0000-00000EB20000}"/>
    <cellStyle name="Normal 11 3 2 6 2 2" xfId="39640" xr:uid="{00000000-0005-0000-0000-00000FB20000}"/>
    <cellStyle name="Normal 11 3 2 6 2 3" xfId="39641" xr:uid="{00000000-0005-0000-0000-000010B20000}"/>
    <cellStyle name="Normal 11 3 2 6 3" xfId="39642" xr:uid="{00000000-0005-0000-0000-000011B20000}"/>
    <cellStyle name="Normal 11 3 2 6 4" xfId="39643" xr:uid="{00000000-0005-0000-0000-000012B20000}"/>
    <cellStyle name="Normal 11 3 2 7" xfId="39644" xr:uid="{00000000-0005-0000-0000-000013B20000}"/>
    <cellStyle name="Normal 11 3 2 7 2" xfId="39645" xr:uid="{00000000-0005-0000-0000-000014B20000}"/>
    <cellStyle name="Normal 11 3 2 7 3" xfId="39646" xr:uid="{00000000-0005-0000-0000-000015B20000}"/>
    <cellStyle name="Normal 11 3 2 8" xfId="39647" xr:uid="{00000000-0005-0000-0000-000016B20000}"/>
    <cellStyle name="Normal 11 3 2 8 2" xfId="39648" xr:uid="{00000000-0005-0000-0000-000017B20000}"/>
    <cellStyle name="Normal 11 3 2 9" xfId="39649" xr:uid="{00000000-0005-0000-0000-000018B20000}"/>
    <cellStyle name="Normal 11 3 2 9 2" xfId="39650" xr:uid="{00000000-0005-0000-0000-000019B20000}"/>
    <cellStyle name="Normal 11 3 3" xfId="39651" xr:uid="{00000000-0005-0000-0000-00001AB20000}"/>
    <cellStyle name="Normal 11 3 3 10" xfId="39652" xr:uid="{00000000-0005-0000-0000-00001BB20000}"/>
    <cellStyle name="Normal 11 3 3 2" xfId="39653" xr:uid="{00000000-0005-0000-0000-00001CB20000}"/>
    <cellStyle name="Normal 11 3 3 2 2" xfId="39654" xr:uid="{00000000-0005-0000-0000-00001DB20000}"/>
    <cellStyle name="Normal 11 3 3 2 2 2" xfId="39655" xr:uid="{00000000-0005-0000-0000-00001EB20000}"/>
    <cellStyle name="Normal 11 3 3 2 2 2 2" xfId="39656" xr:uid="{00000000-0005-0000-0000-00001FB20000}"/>
    <cellStyle name="Normal 11 3 3 2 2 2 2 2" xfId="39657" xr:uid="{00000000-0005-0000-0000-000020B20000}"/>
    <cellStyle name="Normal 11 3 3 2 2 2 2 3" xfId="39658" xr:uid="{00000000-0005-0000-0000-000021B20000}"/>
    <cellStyle name="Normal 11 3 3 2 2 2 3" xfId="39659" xr:uid="{00000000-0005-0000-0000-000022B20000}"/>
    <cellStyle name="Normal 11 3 3 2 2 2 4" xfId="39660" xr:uid="{00000000-0005-0000-0000-000023B20000}"/>
    <cellStyle name="Normal 11 3 3 2 2 3" xfId="39661" xr:uid="{00000000-0005-0000-0000-000024B20000}"/>
    <cellStyle name="Normal 11 3 3 2 2 3 2" xfId="39662" xr:uid="{00000000-0005-0000-0000-000025B20000}"/>
    <cellStyle name="Normal 11 3 3 2 2 3 2 2" xfId="39663" xr:uid="{00000000-0005-0000-0000-000026B20000}"/>
    <cellStyle name="Normal 11 3 3 2 2 3 2 3" xfId="39664" xr:uid="{00000000-0005-0000-0000-000027B20000}"/>
    <cellStyle name="Normal 11 3 3 2 2 3 3" xfId="39665" xr:uid="{00000000-0005-0000-0000-000028B20000}"/>
    <cellStyle name="Normal 11 3 3 2 2 3 4" xfId="39666" xr:uid="{00000000-0005-0000-0000-000029B20000}"/>
    <cellStyle name="Normal 11 3 3 2 2 4" xfId="39667" xr:uid="{00000000-0005-0000-0000-00002AB20000}"/>
    <cellStyle name="Normal 11 3 3 2 2 4 2" xfId="39668" xr:uid="{00000000-0005-0000-0000-00002BB20000}"/>
    <cellStyle name="Normal 11 3 3 2 2 4 3" xfId="39669" xr:uid="{00000000-0005-0000-0000-00002CB20000}"/>
    <cellStyle name="Normal 11 3 3 2 2 5" xfId="39670" xr:uid="{00000000-0005-0000-0000-00002DB20000}"/>
    <cellStyle name="Normal 11 3 3 2 2 5 2" xfId="39671" xr:uid="{00000000-0005-0000-0000-00002EB20000}"/>
    <cellStyle name="Normal 11 3 3 2 2 6" xfId="39672" xr:uid="{00000000-0005-0000-0000-00002FB20000}"/>
    <cellStyle name="Normal 11 3 3 2 2 6 2" xfId="39673" xr:uid="{00000000-0005-0000-0000-000030B20000}"/>
    <cellStyle name="Normal 11 3 3 2 2 7" xfId="39674" xr:uid="{00000000-0005-0000-0000-000031B20000}"/>
    <cellStyle name="Normal 11 3 3 2 3" xfId="39675" xr:uid="{00000000-0005-0000-0000-000032B20000}"/>
    <cellStyle name="Normal 11 3 3 2 3 2" xfId="39676" xr:uid="{00000000-0005-0000-0000-000033B20000}"/>
    <cellStyle name="Normal 11 3 3 2 3 2 2" xfId="39677" xr:uid="{00000000-0005-0000-0000-000034B20000}"/>
    <cellStyle name="Normal 11 3 3 2 3 2 3" xfId="39678" xr:uid="{00000000-0005-0000-0000-000035B20000}"/>
    <cellStyle name="Normal 11 3 3 2 3 3" xfId="39679" xr:uid="{00000000-0005-0000-0000-000036B20000}"/>
    <cellStyle name="Normal 11 3 3 2 3 3 2" xfId="39680" xr:uid="{00000000-0005-0000-0000-000037B20000}"/>
    <cellStyle name="Normal 11 3 3 2 3 4" xfId="39681" xr:uid="{00000000-0005-0000-0000-000038B20000}"/>
    <cellStyle name="Normal 11 3 3 2 3 4 2" xfId="39682" xr:uid="{00000000-0005-0000-0000-000039B20000}"/>
    <cellStyle name="Normal 11 3 3 2 3 5" xfId="39683" xr:uid="{00000000-0005-0000-0000-00003AB20000}"/>
    <cellStyle name="Normal 11 3 3 2 4" xfId="39684" xr:uid="{00000000-0005-0000-0000-00003BB20000}"/>
    <cellStyle name="Normal 11 3 3 2 4 2" xfId="39685" xr:uid="{00000000-0005-0000-0000-00003CB20000}"/>
    <cellStyle name="Normal 11 3 3 2 4 2 2" xfId="39686" xr:uid="{00000000-0005-0000-0000-00003DB20000}"/>
    <cellStyle name="Normal 11 3 3 2 4 2 3" xfId="39687" xr:uid="{00000000-0005-0000-0000-00003EB20000}"/>
    <cellStyle name="Normal 11 3 3 2 4 3" xfId="39688" xr:uid="{00000000-0005-0000-0000-00003FB20000}"/>
    <cellStyle name="Normal 11 3 3 2 4 4" xfId="39689" xr:uid="{00000000-0005-0000-0000-000040B20000}"/>
    <cellStyle name="Normal 11 3 3 2 5" xfId="39690" xr:uid="{00000000-0005-0000-0000-000041B20000}"/>
    <cellStyle name="Normal 11 3 3 2 5 2" xfId="39691" xr:uid="{00000000-0005-0000-0000-000042B20000}"/>
    <cellStyle name="Normal 11 3 3 2 5 3" xfId="39692" xr:uid="{00000000-0005-0000-0000-000043B20000}"/>
    <cellStyle name="Normal 11 3 3 2 6" xfId="39693" xr:uid="{00000000-0005-0000-0000-000044B20000}"/>
    <cellStyle name="Normal 11 3 3 2 6 2" xfId="39694" xr:uid="{00000000-0005-0000-0000-000045B20000}"/>
    <cellStyle name="Normal 11 3 3 2 7" xfId="39695" xr:uid="{00000000-0005-0000-0000-000046B20000}"/>
    <cellStyle name="Normal 11 3 3 2 7 2" xfId="39696" xr:uid="{00000000-0005-0000-0000-000047B20000}"/>
    <cellStyle name="Normal 11 3 3 2 8" xfId="39697" xr:uid="{00000000-0005-0000-0000-000048B20000}"/>
    <cellStyle name="Normal 11 3 3 3" xfId="39698" xr:uid="{00000000-0005-0000-0000-000049B20000}"/>
    <cellStyle name="Normal 11 3 3 3 2" xfId="39699" xr:uid="{00000000-0005-0000-0000-00004AB20000}"/>
    <cellStyle name="Normal 11 3 3 3 2 2" xfId="39700" xr:uid="{00000000-0005-0000-0000-00004BB20000}"/>
    <cellStyle name="Normal 11 3 3 3 2 2 2" xfId="39701" xr:uid="{00000000-0005-0000-0000-00004CB20000}"/>
    <cellStyle name="Normal 11 3 3 3 2 2 2 2" xfId="39702" xr:uid="{00000000-0005-0000-0000-00004DB20000}"/>
    <cellStyle name="Normal 11 3 3 3 2 2 2 3" xfId="39703" xr:uid="{00000000-0005-0000-0000-00004EB20000}"/>
    <cellStyle name="Normal 11 3 3 3 2 2 3" xfId="39704" xr:uid="{00000000-0005-0000-0000-00004FB20000}"/>
    <cellStyle name="Normal 11 3 3 3 2 2 4" xfId="39705" xr:uid="{00000000-0005-0000-0000-000050B20000}"/>
    <cellStyle name="Normal 11 3 3 3 2 3" xfId="39706" xr:uid="{00000000-0005-0000-0000-000051B20000}"/>
    <cellStyle name="Normal 11 3 3 3 2 3 2" xfId="39707" xr:uid="{00000000-0005-0000-0000-000052B20000}"/>
    <cellStyle name="Normal 11 3 3 3 2 3 2 2" xfId="39708" xr:uid="{00000000-0005-0000-0000-000053B20000}"/>
    <cellStyle name="Normal 11 3 3 3 2 3 2 3" xfId="39709" xr:uid="{00000000-0005-0000-0000-000054B20000}"/>
    <cellStyle name="Normal 11 3 3 3 2 3 3" xfId="39710" xr:uid="{00000000-0005-0000-0000-000055B20000}"/>
    <cellStyle name="Normal 11 3 3 3 2 3 4" xfId="39711" xr:uid="{00000000-0005-0000-0000-000056B20000}"/>
    <cellStyle name="Normal 11 3 3 3 2 4" xfId="39712" xr:uid="{00000000-0005-0000-0000-000057B20000}"/>
    <cellStyle name="Normal 11 3 3 3 2 4 2" xfId="39713" xr:uid="{00000000-0005-0000-0000-000058B20000}"/>
    <cellStyle name="Normal 11 3 3 3 2 4 3" xfId="39714" xr:uid="{00000000-0005-0000-0000-000059B20000}"/>
    <cellStyle name="Normal 11 3 3 3 2 5" xfId="39715" xr:uid="{00000000-0005-0000-0000-00005AB20000}"/>
    <cellStyle name="Normal 11 3 3 3 2 5 2" xfId="39716" xr:uid="{00000000-0005-0000-0000-00005BB20000}"/>
    <cellStyle name="Normal 11 3 3 3 2 6" xfId="39717" xr:uid="{00000000-0005-0000-0000-00005CB20000}"/>
    <cellStyle name="Normal 11 3 3 3 2 6 2" xfId="39718" xr:uid="{00000000-0005-0000-0000-00005DB20000}"/>
    <cellStyle name="Normal 11 3 3 3 2 7" xfId="39719" xr:uid="{00000000-0005-0000-0000-00005EB20000}"/>
    <cellStyle name="Normal 11 3 3 3 3" xfId="39720" xr:uid="{00000000-0005-0000-0000-00005FB20000}"/>
    <cellStyle name="Normal 11 3 3 3 3 2" xfId="39721" xr:uid="{00000000-0005-0000-0000-000060B20000}"/>
    <cellStyle name="Normal 11 3 3 3 3 2 2" xfId="39722" xr:uid="{00000000-0005-0000-0000-000061B20000}"/>
    <cellStyle name="Normal 11 3 3 3 3 2 3" xfId="39723" xr:uid="{00000000-0005-0000-0000-000062B20000}"/>
    <cellStyle name="Normal 11 3 3 3 3 3" xfId="39724" xr:uid="{00000000-0005-0000-0000-000063B20000}"/>
    <cellStyle name="Normal 11 3 3 3 3 3 2" xfId="39725" xr:uid="{00000000-0005-0000-0000-000064B20000}"/>
    <cellStyle name="Normal 11 3 3 3 3 4" xfId="39726" xr:uid="{00000000-0005-0000-0000-000065B20000}"/>
    <cellStyle name="Normal 11 3 3 3 3 4 2" xfId="39727" xr:uid="{00000000-0005-0000-0000-000066B20000}"/>
    <cellStyle name="Normal 11 3 3 3 3 5" xfId="39728" xr:uid="{00000000-0005-0000-0000-000067B20000}"/>
    <cellStyle name="Normal 11 3 3 3 4" xfId="39729" xr:uid="{00000000-0005-0000-0000-000068B20000}"/>
    <cellStyle name="Normal 11 3 3 3 4 2" xfId="39730" xr:uid="{00000000-0005-0000-0000-000069B20000}"/>
    <cellStyle name="Normal 11 3 3 3 4 2 2" xfId="39731" xr:uid="{00000000-0005-0000-0000-00006AB20000}"/>
    <cellStyle name="Normal 11 3 3 3 4 2 3" xfId="39732" xr:uid="{00000000-0005-0000-0000-00006BB20000}"/>
    <cellStyle name="Normal 11 3 3 3 4 3" xfId="39733" xr:uid="{00000000-0005-0000-0000-00006CB20000}"/>
    <cellStyle name="Normal 11 3 3 3 4 4" xfId="39734" xr:uid="{00000000-0005-0000-0000-00006DB20000}"/>
    <cellStyle name="Normal 11 3 3 3 5" xfId="39735" xr:uid="{00000000-0005-0000-0000-00006EB20000}"/>
    <cellStyle name="Normal 11 3 3 3 5 2" xfId="39736" xr:uid="{00000000-0005-0000-0000-00006FB20000}"/>
    <cellStyle name="Normal 11 3 3 3 5 3" xfId="39737" xr:uid="{00000000-0005-0000-0000-000070B20000}"/>
    <cellStyle name="Normal 11 3 3 3 6" xfId="39738" xr:uid="{00000000-0005-0000-0000-000071B20000}"/>
    <cellStyle name="Normal 11 3 3 3 6 2" xfId="39739" xr:uid="{00000000-0005-0000-0000-000072B20000}"/>
    <cellStyle name="Normal 11 3 3 3 7" xfId="39740" xr:uid="{00000000-0005-0000-0000-000073B20000}"/>
    <cellStyle name="Normal 11 3 3 3 7 2" xfId="39741" xr:uid="{00000000-0005-0000-0000-000074B20000}"/>
    <cellStyle name="Normal 11 3 3 3 8" xfId="39742" xr:uid="{00000000-0005-0000-0000-000075B20000}"/>
    <cellStyle name="Normal 11 3 3 4" xfId="39743" xr:uid="{00000000-0005-0000-0000-000076B20000}"/>
    <cellStyle name="Normal 11 3 3 4 2" xfId="39744" xr:uid="{00000000-0005-0000-0000-000077B20000}"/>
    <cellStyle name="Normal 11 3 3 4 2 2" xfId="39745" xr:uid="{00000000-0005-0000-0000-000078B20000}"/>
    <cellStyle name="Normal 11 3 3 4 2 2 2" xfId="39746" xr:uid="{00000000-0005-0000-0000-000079B20000}"/>
    <cellStyle name="Normal 11 3 3 4 2 2 3" xfId="39747" xr:uid="{00000000-0005-0000-0000-00007AB20000}"/>
    <cellStyle name="Normal 11 3 3 4 2 3" xfId="39748" xr:uid="{00000000-0005-0000-0000-00007BB20000}"/>
    <cellStyle name="Normal 11 3 3 4 2 4" xfId="39749" xr:uid="{00000000-0005-0000-0000-00007CB20000}"/>
    <cellStyle name="Normal 11 3 3 4 3" xfId="39750" xr:uid="{00000000-0005-0000-0000-00007DB20000}"/>
    <cellStyle name="Normal 11 3 3 4 3 2" xfId="39751" xr:uid="{00000000-0005-0000-0000-00007EB20000}"/>
    <cellStyle name="Normal 11 3 3 4 3 2 2" xfId="39752" xr:uid="{00000000-0005-0000-0000-00007FB20000}"/>
    <cellStyle name="Normal 11 3 3 4 3 2 3" xfId="39753" xr:uid="{00000000-0005-0000-0000-000080B20000}"/>
    <cellStyle name="Normal 11 3 3 4 3 3" xfId="39754" xr:uid="{00000000-0005-0000-0000-000081B20000}"/>
    <cellStyle name="Normal 11 3 3 4 3 4" xfId="39755" xr:uid="{00000000-0005-0000-0000-000082B20000}"/>
    <cellStyle name="Normal 11 3 3 4 4" xfId="39756" xr:uid="{00000000-0005-0000-0000-000083B20000}"/>
    <cellStyle name="Normal 11 3 3 4 4 2" xfId="39757" xr:uid="{00000000-0005-0000-0000-000084B20000}"/>
    <cellStyle name="Normal 11 3 3 4 4 3" xfId="39758" xr:uid="{00000000-0005-0000-0000-000085B20000}"/>
    <cellStyle name="Normal 11 3 3 4 5" xfId="39759" xr:uid="{00000000-0005-0000-0000-000086B20000}"/>
    <cellStyle name="Normal 11 3 3 4 5 2" xfId="39760" xr:uid="{00000000-0005-0000-0000-000087B20000}"/>
    <cellStyle name="Normal 11 3 3 4 6" xfId="39761" xr:uid="{00000000-0005-0000-0000-000088B20000}"/>
    <cellStyle name="Normal 11 3 3 4 6 2" xfId="39762" xr:uid="{00000000-0005-0000-0000-000089B20000}"/>
    <cellStyle name="Normal 11 3 3 4 7" xfId="39763" xr:uid="{00000000-0005-0000-0000-00008AB20000}"/>
    <cellStyle name="Normal 11 3 3 5" xfId="39764" xr:uid="{00000000-0005-0000-0000-00008BB20000}"/>
    <cellStyle name="Normal 11 3 3 5 2" xfId="39765" xr:uid="{00000000-0005-0000-0000-00008CB20000}"/>
    <cellStyle name="Normal 11 3 3 5 2 2" xfId="39766" xr:uid="{00000000-0005-0000-0000-00008DB20000}"/>
    <cellStyle name="Normal 11 3 3 5 2 3" xfId="39767" xr:uid="{00000000-0005-0000-0000-00008EB20000}"/>
    <cellStyle name="Normal 11 3 3 5 3" xfId="39768" xr:uid="{00000000-0005-0000-0000-00008FB20000}"/>
    <cellStyle name="Normal 11 3 3 5 3 2" xfId="39769" xr:uid="{00000000-0005-0000-0000-000090B20000}"/>
    <cellStyle name="Normal 11 3 3 5 4" xfId="39770" xr:uid="{00000000-0005-0000-0000-000091B20000}"/>
    <cellStyle name="Normal 11 3 3 5 4 2" xfId="39771" xr:uid="{00000000-0005-0000-0000-000092B20000}"/>
    <cellStyle name="Normal 11 3 3 5 5" xfId="39772" xr:uid="{00000000-0005-0000-0000-000093B20000}"/>
    <cellStyle name="Normal 11 3 3 6" xfId="39773" xr:uid="{00000000-0005-0000-0000-000094B20000}"/>
    <cellStyle name="Normal 11 3 3 6 2" xfId="39774" xr:uid="{00000000-0005-0000-0000-000095B20000}"/>
    <cellStyle name="Normal 11 3 3 6 2 2" xfId="39775" xr:uid="{00000000-0005-0000-0000-000096B20000}"/>
    <cellStyle name="Normal 11 3 3 6 2 3" xfId="39776" xr:uid="{00000000-0005-0000-0000-000097B20000}"/>
    <cellStyle name="Normal 11 3 3 6 3" xfId="39777" xr:uid="{00000000-0005-0000-0000-000098B20000}"/>
    <cellStyle name="Normal 11 3 3 6 4" xfId="39778" xr:uid="{00000000-0005-0000-0000-000099B20000}"/>
    <cellStyle name="Normal 11 3 3 7" xfId="39779" xr:uid="{00000000-0005-0000-0000-00009AB20000}"/>
    <cellStyle name="Normal 11 3 3 7 2" xfId="39780" xr:uid="{00000000-0005-0000-0000-00009BB20000}"/>
    <cellStyle name="Normal 11 3 3 7 3" xfId="39781" xr:uid="{00000000-0005-0000-0000-00009CB20000}"/>
    <cellStyle name="Normal 11 3 3 8" xfId="39782" xr:uid="{00000000-0005-0000-0000-00009DB20000}"/>
    <cellStyle name="Normal 11 3 3 8 2" xfId="39783" xr:uid="{00000000-0005-0000-0000-00009EB20000}"/>
    <cellStyle name="Normal 11 3 3 9" xfId="39784" xr:uid="{00000000-0005-0000-0000-00009FB20000}"/>
    <cellStyle name="Normal 11 3 3 9 2" xfId="39785" xr:uid="{00000000-0005-0000-0000-0000A0B20000}"/>
    <cellStyle name="Normal 11 3 4" xfId="39786" xr:uid="{00000000-0005-0000-0000-0000A1B20000}"/>
    <cellStyle name="Normal 11 3 4 2" xfId="39787" xr:uid="{00000000-0005-0000-0000-0000A2B20000}"/>
    <cellStyle name="Normal 11 3 4 2 2" xfId="39788" xr:uid="{00000000-0005-0000-0000-0000A3B20000}"/>
    <cellStyle name="Normal 11 3 4 2 2 2" xfId="39789" xr:uid="{00000000-0005-0000-0000-0000A4B20000}"/>
    <cellStyle name="Normal 11 3 4 2 2 2 2" xfId="39790" xr:uid="{00000000-0005-0000-0000-0000A5B20000}"/>
    <cellStyle name="Normal 11 3 4 2 2 2 3" xfId="39791" xr:uid="{00000000-0005-0000-0000-0000A6B20000}"/>
    <cellStyle name="Normal 11 3 4 2 2 3" xfId="39792" xr:uid="{00000000-0005-0000-0000-0000A7B20000}"/>
    <cellStyle name="Normal 11 3 4 2 2 4" xfId="39793" xr:uid="{00000000-0005-0000-0000-0000A8B20000}"/>
    <cellStyle name="Normal 11 3 4 2 3" xfId="39794" xr:uid="{00000000-0005-0000-0000-0000A9B20000}"/>
    <cellStyle name="Normal 11 3 4 2 3 2" xfId="39795" xr:uid="{00000000-0005-0000-0000-0000AAB20000}"/>
    <cellStyle name="Normal 11 3 4 2 3 2 2" xfId="39796" xr:uid="{00000000-0005-0000-0000-0000ABB20000}"/>
    <cellStyle name="Normal 11 3 4 2 3 2 3" xfId="39797" xr:uid="{00000000-0005-0000-0000-0000ACB20000}"/>
    <cellStyle name="Normal 11 3 4 2 3 3" xfId="39798" xr:uid="{00000000-0005-0000-0000-0000ADB20000}"/>
    <cellStyle name="Normal 11 3 4 2 3 4" xfId="39799" xr:uid="{00000000-0005-0000-0000-0000AEB20000}"/>
    <cellStyle name="Normal 11 3 4 2 4" xfId="39800" xr:uid="{00000000-0005-0000-0000-0000AFB20000}"/>
    <cellStyle name="Normal 11 3 4 2 4 2" xfId="39801" xr:uid="{00000000-0005-0000-0000-0000B0B20000}"/>
    <cellStyle name="Normal 11 3 4 2 4 3" xfId="39802" xr:uid="{00000000-0005-0000-0000-0000B1B20000}"/>
    <cellStyle name="Normal 11 3 4 2 5" xfId="39803" xr:uid="{00000000-0005-0000-0000-0000B2B20000}"/>
    <cellStyle name="Normal 11 3 4 2 5 2" xfId="39804" xr:uid="{00000000-0005-0000-0000-0000B3B20000}"/>
    <cellStyle name="Normal 11 3 4 2 6" xfId="39805" xr:uid="{00000000-0005-0000-0000-0000B4B20000}"/>
    <cellStyle name="Normal 11 3 4 2 6 2" xfId="39806" xr:uid="{00000000-0005-0000-0000-0000B5B20000}"/>
    <cellStyle name="Normal 11 3 4 2 7" xfId="39807" xr:uid="{00000000-0005-0000-0000-0000B6B20000}"/>
    <cellStyle name="Normal 11 3 4 3" xfId="39808" xr:uid="{00000000-0005-0000-0000-0000B7B20000}"/>
    <cellStyle name="Normal 11 3 4 3 2" xfId="39809" xr:uid="{00000000-0005-0000-0000-0000B8B20000}"/>
    <cellStyle name="Normal 11 3 4 3 2 2" xfId="39810" xr:uid="{00000000-0005-0000-0000-0000B9B20000}"/>
    <cellStyle name="Normal 11 3 4 3 2 3" xfId="39811" xr:uid="{00000000-0005-0000-0000-0000BAB20000}"/>
    <cellStyle name="Normal 11 3 4 3 3" xfId="39812" xr:uid="{00000000-0005-0000-0000-0000BBB20000}"/>
    <cellStyle name="Normal 11 3 4 3 3 2" xfId="39813" xr:uid="{00000000-0005-0000-0000-0000BCB20000}"/>
    <cellStyle name="Normal 11 3 4 3 4" xfId="39814" xr:uid="{00000000-0005-0000-0000-0000BDB20000}"/>
    <cellStyle name="Normal 11 3 4 3 4 2" xfId="39815" xr:uid="{00000000-0005-0000-0000-0000BEB20000}"/>
    <cellStyle name="Normal 11 3 4 3 5" xfId="39816" xr:uid="{00000000-0005-0000-0000-0000BFB20000}"/>
    <cellStyle name="Normal 11 3 4 4" xfId="39817" xr:uid="{00000000-0005-0000-0000-0000C0B20000}"/>
    <cellStyle name="Normal 11 3 4 4 2" xfId="39818" xr:uid="{00000000-0005-0000-0000-0000C1B20000}"/>
    <cellStyle name="Normal 11 3 4 4 2 2" xfId="39819" xr:uid="{00000000-0005-0000-0000-0000C2B20000}"/>
    <cellStyle name="Normal 11 3 4 4 2 3" xfId="39820" xr:uid="{00000000-0005-0000-0000-0000C3B20000}"/>
    <cellStyle name="Normal 11 3 4 4 3" xfId="39821" xr:uid="{00000000-0005-0000-0000-0000C4B20000}"/>
    <cellStyle name="Normal 11 3 4 4 4" xfId="39822" xr:uid="{00000000-0005-0000-0000-0000C5B20000}"/>
    <cellStyle name="Normal 11 3 4 5" xfId="39823" xr:uid="{00000000-0005-0000-0000-0000C6B20000}"/>
    <cellStyle name="Normal 11 3 4 5 2" xfId="39824" xr:uid="{00000000-0005-0000-0000-0000C7B20000}"/>
    <cellStyle name="Normal 11 3 4 5 3" xfId="39825" xr:uid="{00000000-0005-0000-0000-0000C8B20000}"/>
    <cellStyle name="Normal 11 3 4 6" xfId="39826" xr:uid="{00000000-0005-0000-0000-0000C9B20000}"/>
    <cellStyle name="Normal 11 3 4 6 2" xfId="39827" xr:uid="{00000000-0005-0000-0000-0000CAB20000}"/>
    <cellStyle name="Normal 11 3 4 7" xfId="39828" xr:uid="{00000000-0005-0000-0000-0000CBB20000}"/>
    <cellStyle name="Normal 11 3 4 7 2" xfId="39829" xr:uid="{00000000-0005-0000-0000-0000CCB20000}"/>
    <cellStyle name="Normal 11 3 4 8" xfId="39830" xr:uid="{00000000-0005-0000-0000-0000CDB20000}"/>
    <cellStyle name="Normal 11 3 5" xfId="39831" xr:uid="{00000000-0005-0000-0000-0000CEB20000}"/>
    <cellStyle name="Normal 11 3 5 2" xfId="39832" xr:uid="{00000000-0005-0000-0000-0000CFB20000}"/>
    <cellStyle name="Normal 11 3 5 2 2" xfId="39833" xr:uid="{00000000-0005-0000-0000-0000D0B20000}"/>
    <cellStyle name="Normal 11 3 5 2 2 2" xfId="39834" xr:uid="{00000000-0005-0000-0000-0000D1B20000}"/>
    <cellStyle name="Normal 11 3 5 2 2 2 2" xfId="39835" xr:uid="{00000000-0005-0000-0000-0000D2B20000}"/>
    <cellStyle name="Normal 11 3 5 2 2 2 3" xfId="39836" xr:uid="{00000000-0005-0000-0000-0000D3B20000}"/>
    <cellStyle name="Normal 11 3 5 2 2 3" xfId="39837" xr:uid="{00000000-0005-0000-0000-0000D4B20000}"/>
    <cellStyle name="Normal 11 3 5 2 2 4" xfId="39838" xr:uid="{00000000-0005-0000-0000-0000D5B20000}"/>
    <cellStyle name="Normal 11 3 5 2 3" xfId="39839" xr:uid="{00000000-0005-0000-0000-0000D6B20000}"/>
    <cellStyle name="Normal 11 3 5 2 3 2" xfId="39840" xr:uid="{00000000-0005-0000-0000-0000D7B20000}"/>
    <cellStyle name="Normal 11 3 5 2 3 2 2" xfId="39841" xr:uid="{00000000-0005-0000-0000-0000D8B20000}"/>
    <cellStyle name="Normal 11 3 5 2 3 2 3" xfId="39842" xr:uid="{00000000-0005-0000-0000-0000D9B20000}"/>
    <cellStyle name="Normal 11 3 5 2 3 3" xfId="39843" xr:uid="{00000000-0005-0000-0000-0000DAB20000}"/>
    <cellStyle name="Normal 11 3 5 2 3 4" xfId="39844" xr:uid="{00000000-0005-0000-0000-0000DBB20000}"/>
    <cellStyle name="Normal 11 3 5 2 4" xfId="39845" xr:uid="{00000000-0005-0000-0000-0000DCB20000}"/>
    <cellStyle name="Normal 11 3 5 2 4 2" xfId="39846" xr:uid="{00000000-0005-0000-0000-0000DDB20000}"/>
    <cellStyle name="Normal 11 3 5 2 4 3" xfId="39847" xr:uid="{00000000-0005-0000-0000-0000DEB20000}"/>
    <cellStyle name="Normal 11 3 5 2 5" xfId="39848" xr:uid="{00000000-0005-0000-0000-0000DFB20000}"/>
    <cellStyle name="Normal 11 3 5 2 5 2" xfId="39849" xr:uid="{00000000-0005-0000-0000-0000E0B20000}"/>
    <cellStyle name="Normal 11 3 5 2 6" xfId="39850" xr:uid="{00000000-0005-0000-0000-0000E1B20000}"/>
    <cellStyle name="Normal 11 3 5 2 6 2" xfId="39851" xr:uid="{00000000-0005-0000-0000-0000E2B20000}"/>
    <cellStyle name="Normal 11 3 5 2 7" xfId="39852" xr:uid="{00000000-0005-0000-0000-0000E3B20000}"/>
    <cellStyle name="Normal 11 3 5 3" xfId="39853" xr:uid="{00000000-0005-0000-0000-0000E4B20000}"/>
    <cellStyle name="Normal 11 3 5 3 2" xfId="39854" xr:uid="{00000000-0005-0000-0000-0000E5B20000}"/>
    <cellStyle name="Normal 11 3 5 3 2 2" xfId="39855" xr:uid="{00000000-0005-0000-0000-0000E6B20000}"/>
    <cellStyle name="Normal 11 3 5 3 2 3" xfId="39856" xr:uid="{00000000-0005-0000-0000-0000E7B20000}"/>
    <cellStyle name="Normal 11 3 5 3 3" xfId="39857" xr:uid="{00000000-0005-0000-0000-0000E8B20000}"/>
    <cellStyle name="Normal 11 3 5 3 3 2" xfId="39858" xr:uid="{00000000-0005-0000-0000-0000E9B20000}"/>
    <cellStyle name="Normal 11 3 5 3 4" xfId="39859" xr:uid="{00000000-0005-0000-0000-0000EAB20000}"/>
    <cellStyle name="Normal 11 3 5 3 4 2" xfId="39860" xr:uid="{00000000-0005-0000-0000-0000EBB20000}"/>
    <cellStyle name="Normal 11 3 5 3 5" xfId="39861" xr:uid="{00000000-0005-0000-0000-0000ECB20000}"/>
    <cellStyle name="Normal 11 3 5 4" xfId="39862" xr:uid="{00000000-0005-0000-0000-0000EDB20000}"/>
    <cellStyle name="Normal 11 3 5 4 2" xfId="39863" xr:uid="{00000000-0005-0000-0000-0000EEB20000}"/>
    <cellStyle name="Normal 11 3 5 4 2 2" xfId="39864" xr:uid="{00000000-0005-0000-0000-0000EFB20000}"/>
    <cellStyle name="Normal 11 3 5 4 2 3" xfId="39865" xr:uid="{00000000-0005-0000-0000-0000F0B20000}"/>
    <cellStyle name="Normal 11 3 5 4 3" xfId="39866" xr:uid="{00000000-0005-0000-0000-0000F1B20000}"/>
    <cellStyle name="Normal 11 3 5 4 4" xfId="39867" xr:uid="{00000000-0005-0000-0000-0000F2B20000}"/>
    <cellStyle name="Normal 11 3 5 5" xfId="39868" xr:uid="{00000000-0005-0000-0000-0000F3B20000}"/>
    <cellStyle name="Normal 11 3 5 5 2" xfId="39869" xr:uid="{00000000-0005-0000-0000-0000F4B20000}"/>
    <cellStyle name="Normal 11 3 5 5 3" xfId="39870" xr:uid="{00000000-0005-0000-0000-0000F5B20000}"/>
    <cellStyle name="Normal 11 3 5 6" xfId="39871" xr:uid="{00000000-0005-0000-0000-0000F6B20000}"/>
    <cellStyle name="Normal 11 3 5 6 2" xfId="39872" xr:uid="{00000000-0005-0000-0000-0000F7B20000}"/>
    <cellStyle name="Normal 11 3 5 7" xfId="39873" xr:uid="{00000000-0005-0000-0000-0000F8B20000}"/>
    <cellStyle name="Normal 11 3 5 7 2" xfId="39874" xr:uid="{00000000-0005-0000-0000-0000F9B20000}"/>
    <cellStyle name="Normal 11 3 5 8" xfId="39875" xr:uid="{00000000-0005-0000-0000-0000FAB20000}"/>
    <cellStyle name="Normal 11 3 6" xfId="39876" xr:uid="{00000000-0005-0000-0000-0000FBB20000}"/>
    <cellStyle name="Normal 11 3 6 2" xfId="39877" xr:uid="{00000000-0005-0000-0000-0000FCB20000}"/>
    <cellStyle name="Normal 11 3 6 2 2" xfId="39878" xr:uid="{00000000-0005-0000-0000-0000FDB20000}"/>
    <cellStyle name="Normal 11 3 6 2 2 2" xfId="39879" xr:uid="{00000000-0005-0000-0000-0000FEB20000}"/>
    <cellStyle name="Normal 11 3 6 2 2 3" xfId="39880" xr:uid="{00000000-0005-0000-0000-0000FFB20000}"/>
    <cellStyle name="Normal 11 3 6 2 3" xfId="39881" xr:uid="{00000000-0005-0000-0000-000000B30000}"/>
    <cellStyle name="Normal 11 3 6 2 4" xfId="39882" xr:uid="{00000000-0005-0000-0000-000001B30000}"/>
    <cellStyle name="Normal 11 3 6 3" xfId="39883" xr:uid="{00000000-0005-0000-0000-000002B30000}"/>
    <cellStyle name="Normal 11 3 6 3 2" xfId="39884" xr:uid="{00000000-0005-0000-0000-000003B30000}"/>
    <cellStyle name="Normal 11 3 6 3 2 2" xfId="39885" xr:uid="{00000000-0005-0000-0000-000004B30000}"/>
    <cellStyle name="Normal 11 3 6 3 2 3" xfId="39886" xr:uid="{00000000-0005-0000-0000-000005B30000}"/>
    <cellStyle name="Normal 11 3 6 3 3" xfId="39887" xr:uid="{00000000-0005-0000-0000-000006B30000}"/>
    <cellStyle name="Normal 11 3 6 3 4" xfId="39888" xr:uid="{00000000-0005-0000-0000-000007B30000}"/>
    <cellStyle name="Normal 11 3 6 4" xfId="39889" xr:uid="{00000000-0005-0000-0000-000008B30000}"/>
    <cellStyle name="Normal 11 3 6 4 2" xfId="39890" xr:uid="{00000000-0005-0000-0000-000009B30000}"/>
    <cellStyle name="Normal 11 3 6 4 3" xfId="39891" xr:uid="{00000000-0005-0000-0000-00000AB30000}"/>
    <cellStyle name="Normal 11 3 6 5" xfId="39892" xr:uid="{00000000-0005-0000-0000-00000BB30000}"/>
    <cellStyle name="Normal 11 3 6 5 2" xfId="39893" xr:uid="{00000000-0005-0000-0000-00000CB30000}"/>
    <cellStyle name="Normal 11 3 6 6" xfId="39894" xr:uid="{00000000-0005-0000-0000-00000DB30000}"/>
    <cellStyle name="Normal 11 3 6 6 2" xfId="39895" xr:uid="{00000000-0005-0000-0000-00000EB30000}"/>
    <cellStyle name="Normal 11 3 6 7" xfId="39896" xr:uid="{00000000-0005-0000-0000-00000FB30000}"/>
    <cellStyle name="Normal 11 3 7" xfId="39897" xr:uid="{00000000-0005-0000-0000-000010B30000}"/>
    <cellStyle name="Normal 11 3 7 2" xfId="39898" xr:uid="{00000000-0005-0000-0000-000011B30000}"/>
    <cellStyle name="Normal 11 3 7 2 2" xfId="39899" xr:uid="{00000000-0005-0000-0000-000012B30000}"/>
    <cellStyle name="Normal 11 3 7 2 3" xfId="39900" xr:uid="{00000000-0005-0000-0000-000013B30000}"/>
    <cellStyle name="Normal 11 3 7 3" xfId="39901" xr:uid="{00000000-0005-0000-0000-000014B30000}"/>
    <cellStyle name="Normal 11 3 7 3 2" xfId="39902" xr:uid="{00000000-0005-0000-0000-000015B30000}"/>
    <cellStyle name="Normal 11 3 7 4" xfId="39903" xr:uid="{00000000-0005-0000-0000-000016B30000}"/>
    <cellStyle name="Normal 11 3 7 4 2" xfId="39904" xr:uid="{00000000-0005-0000-0000-000017B30000}"/>
    <cellStyle name="Normal 11 3 7 5" xfId="39905" xr:uid="{00000000-0005-0000-0000-000018B30000}"/>
    <cellStyle name="Normal 11 3 8" xfId="39906" xr:uid="{00000000-0005-0000-0000-000019B30000}"/>
    <cellStyle name="Normal 11 3 8 2" xfId="39907" xr:uid="{00000000-0005-0000-0000-00001AB30000}"/>
    <cellStyle name="Normal 11 3 8 2 2" xfId="39908" xr:uid="{00000000-0005-0000-0000-00001BB30000}"/>
    <cellStyle name="Normal 11 3 8 2 3" xfId="39909" xr:uid="{00000000-0005-0000-0000-00001CB30000}"/>
    <cellStyle name="Normal 11 3 8 3" xfId="39910" xr:uid="{00000000-0005-0000-0000-00001DB30000}"/>
    <cellStyle name="Normal 11 3 8 4" xfId="39911" xr:uid="{00000000-0005-0000-0000-00001EB30000}"/>
    <cellStyle name="Normal 11 3 9" xfId="39912" xr:uid="{00000000-0005-0000-0000-00001FB30000}"/>
    <cellStyle name="Normal 11 3 9 2" xfId="39913" xr:uid="{00000000-0005-0000-0000-000020B30000}"/>
    <cellStyle name="Normal 11 3 9 3" xfId="39914" xr:uid="{00000000-0005-0000-0000-000021B30000}"/>
    <cellStyle name="Normal 11 4" xfId="939" xr:uid="{00000000-0005-0000-0000-000022B30000}"/>
    <cellStyle name="Normal 11 4 10" xfId="39916" xr:uid="{00000000-0005-0000-0000-000023B30000}"/>
    <cellStyle name="Normal 11 4 10 2" xfId="39917" xr:uid="{00000000-0005-0000-0000-000024B30000}"/>
    <cellStyle name="Normal 11 4 11" xfId="39918" xr:uid="{00000000-0005-0000-0000-000025B30000}"/>
    <cellStyle name="Normal 11 4 11 2" xfId="39919" xr:uid="{00000000-0005-0000-0000-000026B30000}"/>
    <cellStyle name="Normal 11 4 12" xfId="39920" xr:uid="{00000000-0005-0000-0000-000027B30000}"/>
    <cellStyle name="Normal 11 4 13" xfId="39915" xr:uid="{00000000-0005-0000-0000-000028B30000}"/>
    <cellStyle name="Normal 11 4 14" xfId="53362" xr:uid="{00000000-0005-0000-0000-000029B30000}"/>
    <cellStyle name="Normal 11 4 2" xfId="39921" xr:uid="{00000000-0005-0000-0000-00002AB30000}"/>
    <cellStyle name="Normal 11 4 2 10" xfId="39922" xr:uid="{00000000-0005-0000-0000-00002BB30000}"/>
    <cellStyle name="Normal 11 4 2 2" xfId="39923" xr:uid="{00000000-0005-0000-0000-00002CB30000}"/>
    <cellStyle name="Normal 11 4 2 2 2" xfId="39924" xr:uid="{00000000-0005-0000-0000-00002DB30000}"/>
    <cellStyle name="Normal 11 4 2 2 2 2" xfId="39925" xr:uid="{00000000-0005-0000-0000-00002EB30000}"/>
    <cellStyle name="Normal 11 4 2 2 2 2 2" xfId="39926" xr:uid="{00000000-0005-0000-0000-00002FB30000}"/>
    <cellStyle name="Normal 11 4 2 2 2 2 2 2" xfId="39927" xr:uid="{00000000-0005-0000-0000-000030B30000}"/>
    <cellStyle name="Normal 11 4 2 2 2 2 2 3" xfId="39928" xr:uid="{00000000-0005-0000-0000-000031B30000}"/>
    <cellStyle name="Normal 11 4 2 2 2 2 3" xfId="39929" xr:uid="{00000000-0005-0000-0000-000032B30000}"/>
    <cellStyle name="Normal 11 4 2 2 2 2 4" xfId="39930" xr:uid="{00000000-0005-0000-0000-000033B30000}"/>
    <cellStyle name="Normal 11 4 2 2 2 3" xfId="39931" xr:uid="{00000000-0005-0000-0000-000034B30000}"/>
    <cellStyle name="Normal 11 4 2 2 2 3 2" xfId="39932" xr:uid="{00000000-0005-0000-0000-000035B30000}"/>
    <cellStyle name="Normal 11 4 2 2 2 3 2 2" xfId="39933" xr:uid="{00000000-0005-0000-0000-000036B30000}"/>
    <cellStyle name="Normal 11 4 2 2 2 3 2 3" xfId="39934" xr:uid="{00000000-0005-0000-0000-000037B30000}"/>
    <cellStyle name="Normal 11 4 2 2 2 3 3" xfId="39935" xr:uid="{00000000-0005-0000-0000-000038B30000}"/>
    <cellStyle name="Normal 11 4 2 2 2 3 4" xfId="39936" xr:uid="{00000000-0005-0000-0000-000039B30000}"/>
    <cellStyle name="Normal 11 4 2 2 2 4" xfId="39937" xr:uid="{00000000-0005-0000-0000-00003AB30000}"/>
    <cellStyle name="Normal 11 4 2 2 2 4 2" xfId="39938" xr:uid="{00000000-0005-0000-0000-00003BB30000}"/>
    <cellStyle name="Normal 11 4 2 2 2 4 3" xfId="39939" xr:uid="{00000000-0005-0000-0000-00003CB30000}"/>
    <cellStyle name="Normal 11 4 2 2 2 5" xfId="39940" xr:uid="{00000000-0005-0000-0000-00003DB30000}"/>
    <cellStyle name="Normal 11 4 2 2 2 5 2" xfId="39941" xr:uid="{00000000-0005-0000-0000-00003EB30000}"/>
    <cellStyle name="Normal 11 4 2 2 2 6" xfId="39942" xr:uid="{00000000-0005-0000-0000-00003FB30000}"/>
    <cellStyle name="Normal 11 4 2 2 2 6 2" xfId="39943" xr:uid="{00000000-0005-0000-0000-000040B30000}"/>
    <cellStyle name="Normal 11 4 2 2 2 7" xfId="39944" xr:uid="{00000000-0005-0000-0000-000041B30000}"/>
    <cellStyle name="Normal 11 4 2 2 3" xfId="39945" xr:uid="{00000000-0005-0000-0000-000042B30000}"/>
    <cellStyle name="Normal 11 4 2 2 3 2" xfId="39946" xr:uid="{00000000-0005-0000-0000-000043B30000}"/>
    <cellStyle name="Normal 11 4 2 2 3 2 2" xfId="39947" xr:uid="{00000000-0005-0000-0000-000044B30000}"/>
    <cellStyle name="Normal 11 4 2 2 3 2 3" xfId="39948" xr:uid="{00000000-0005-0000-0000-000045B30000}"/>
    <cellStyle name="Normal 11 4 2 2 3 3" xfId="39949" xr:uid="{00000000-0005-0000-0000-000046B30000}"/>
    <cellStyle name="Normal 11 4 2 2 3 3 2" xfId="39950" xr:uid="{00000000-0005-0000-0000-000047B30000}"/>
    <cellStyle name="Normal 11 4 2 2 3 4" xfId="39951" xr:uid="{00000000-0005-0000-0000-000048B30000}"/>
    <cellStyle name="Normal 11 4 2 2 3 4 2" xfId="39952" xr:uid="{00000000-0005-0000-0000-000049B30000}"/>
    <cellStyle name="Normal 11 4 2 2 3 5" xfId="39953" xr:uid="{00000000-0005-0000-0000-00004AB30000}"/>
    <cellStyle name="Normal 11 4 2 2 4" xfId="39954" xr:uid="{00000000-0005-0000-0000-00004BB30000}"/>
    <cellStyle name="Normal 11 4 2 2 4 2" xfId="39955" xr:uid="{00000000-0005-0000-0000-00004CB30000}"/>
    <cellStyle name="Normal 11 4 2 2 4 2 2" xfId="39956" xr:uid="{00000000-0005-0000-0000-00004DB30000}"/>
    <cellStyle name="Normal 11 4 2 2 4 2 3" xfId="39957" xr:uid="{00000000-0005-0000-0000-00004EB30000}"/>
    <cellStyle name="Normal 11 4 2 2 4 3" xfId="39958" xr:uid="{00000000-0005-0000-0000-00004FB30000}"/>
    <cellStyle name="Normal 11 4 2 2 4 4" xfId="39959" xr:uid="{00000000-0005-0000-0000-000050B30000}"/>
    <cellStyle name="Normal 11 4 2 2 5" xfId="39960" xr:uid="{00000000-0005-0000-0000-000051B30000}"/>
    <cellStyle name="Normal 11 4 2 2 5 2" xfId="39961" xr:uid="{00000000-0005-0000-0000-000052B30000}"/>
    <cellStyle name="Normal 11 4 2 2 5 3" xfId="39962" xr:uid="{00000000-0005-0000-0000-000053B30000}"/>
    <cellStyle name="Normal 11 4 2 2 6" xfId="39963" xr:uid="{00000000-0005-0000-0000-000054B30000}"/>
    <cellStyle name="Normal 11 4 2 2 6 2" xfId="39964" xr:uid="{00000000-0005-0000-0000-000055B30000}"/>
    <cellStyle name="Normal 11 4 2 2 7" xfId="39965" xr:uid="{00000000-0005-0000-0000-000056B30000}"/>
    <cellStyle name="Normal 11 4 2 2 7 2" xfId="39966" xr:uid="{00000000-0005-0000-0000-000057B30000}"/>
    <cellStyle name="Normal 11 4 2 2 8" xfId="39967" xr:uid="{00000000-0005-0000-0000-000058B30000}"/>
    <cellStyle name="Normal 11 4 2 3" xfId="39968" xr:uid="{00000000-0005-0000-0000-000059B30000}"/>
    <cellStyle name="Normal 11 4 2 3 2" xfId="39969" xr:uid="{00000000-0005-0000-0000-00005AB30000}"/>
    <cellStyle name="Normal 11 4 2 3 2 2" xfId="39970" xr:uid="{00000000-0005-0000-0000-00005BB30000}"/>
    <cellStyle name="Normal 11 4 2 3 2 2 2" xfId="39971" xr:uid="{00000000-0005-0000-0000-00005CB30000}"/>
    <cellStyle name="Normal 11 4 2 3 2 2 2 2" xfId="39972" xr:uid="{00000000-0005-0000-0000-00005DB30000}"/>
    <cellStyle name="Normal 11 4 2 3 2 2 2 3" xfId="39973" xr:uid="{00000000-0005-0000-0000-00005EB30000}"/>
    <cellStyle name="Normal 11 4 2 3 2 2 3" xfId="39974" xr:uid="{00000000-0005-0000-0000-00005FB30000}"/>
    <cellStyle name="Normal 11 4 2 3 2 2 4" xfId="39975" xr:uid="{00000000-0005-0000-0000-000060B30000}"/>
    <cellStyle name="Normal 11 4 2 3 2 3" xfId="39976" xr:uid="{00000000-0005-0000-0000-000061B30000}"/>
    <cellStyle name="Normal 11 4 2 3 2 3 2" xfId="39977" xr:uid="{00000000-0005-0000-0000-000062B30000}"/>
    <cellStyle name="Normal 11 4 2 3 2 3 2 2" xfId="39978" xr:uid="{00000000-0005-0000-0000-000063B30000}"/>
    <cellStyle name="Normal 11 4 2 3 2 3 2 3" xfId="39979" xr:uid="{00000000-0005-0000-0000-000064B30000}"/>
    <cellStyle name="Normal 11 4 2 3 2 3 3" xfId="39980" xr:uid="{00000000-0005-0000-0000-000065B30000}"/>
    <cellStyle name="Normal 11 4 2 3 2 3 4" xfId="39981" xr:uid="{00000000-0005-0000-0000-000066B30000}"/>
    <cellStyle name="Normal 11 4 2 3 2 4" xfId="39982" xr:uid="{00000000-0005-0000-0000-000067B30000}"/>
    <cellStyle name="Normal 11 4 2 3 2 4 2" xfId="39983" xr:uid="{00000000-0005-0000-0000-000068B30000}"/>
    <cellStyle name="Normal 11 4 2 3 2 4 3" xfId="39984" xr:uid="{00000000-0005-0000-0000-000069B30000}"/>
    <cellStyle name="Normal 11 4 2 3 2 5" xfId="39985" xr:uid="{00000000-0005-0000-0000-00006AB30000}"/>
    <cellStyle name="Normal 11 4 2 3 2 5 2" xfId="39986" xr:uid="{00000000-0005-0000-0000-00006BB30000}"/>
    <cellStyle name="Normal 11 4 2 3 2 6" xfId="39987" xr:uid="{00000000-0005-0000-0000-00006CB30000}"/>
    <cellStyle name="Normal 11 4 2 3 2 6 2" xfId="39988" xr:uid="{00000000-0005-0000-0000-00006DB30000}"/>
    <cellStyle name="Normal 11 4 2 3 2 7" xfId="39989" xr:uid="{00000000-0005-0000-0000-00006EB30000}"/>
    <cellStyle name="Normal 11 4 2 3 3" xfId="39990" xr:uid="{00000000-0005-0000-0000-00006FB30000}"/>
    <cellStyle name="Normal 11 4 2 3 3 2" xfId="39991" xr:uid="{00000000-0005-0000-0000-000070B30000}"/>
    <cellStyle name="Normal 11 4 2 3 3 2 2" xfId="39992" xr:uid="{00000000-0005-0000-0000-000071B30000}"/>
    <cellStyle name="Normal 11 4 2 3 3 2 3" xfId="39993" xr:uid="{00000000-0005-0000-0000-000072B30000}"/>
    <cellStyle name="Normal 11 4 2 3 3 3" xfId="39994" xr:uid="{00000000-0005-0000-0000-000073B30000}"/>
    <cellStyle name="Normal 11 4 2 3 3 3 2" xfId="39995" xr:uid="{00000000-0005-0000-0000-000074B30000}"/>
    <cellStyle name="Normal 11 4 2 3 3 4" xfId="39996" xr:uid="{00000000-0005-0000-0000-000075B30000}"/>
    <cellStyle name="Normal 11 4 2 3 3 4 2" xfId="39997" xr:uid="{00000000-0005-0000-0000-000076B30000}"/>
    <cellStyle name="Normal 11 4 2 3 3 5" xfId="39998" xr:uid="{00000000-0005-0000-0000-000077B30000}"/>
    <cellStyle name="Normal 11 4 2 3 4" xfId="39999" xr:uid="{00000000-0005-0000-0000-000078B30000}"/>
    <cellStyle name="Normal 11 4 2 3 4 2" xfId="40000" xr:uid="{00000000-0005-0000-0000-000079B30000}"/>
    <cellStyle name="Normal 11 4 2 3 4 2 2" xfId="40001" xr:uid="{00000000-0005-0000-0000-00007AB30000}"/>
    <cellStyle name="Normal 11 4 2 3 4 2 3" xfId="40002" xr:uid="{00000000-0005-0000-0000-00007BB30000}"/>
    <cellStyle name="Normal 11 4 2 3 4 3" xfId="40003" xr:uid="{00000000-0005-0000-0000-00007CB30000}"/>
    <cellStyle name="Normal 11 4 2 3 4 4" xfId="40004" xr:uid="{00000000-0005-0000-0000-00007DB30000}"/>
    <cellStyle name="Normal 11 4 2 3 5" xfId="40005" xr:uid="{00000000-0005-0000-0000-00007EB30000}"/>
    <cellStyle name="Normal 11 4 2 3 5 2" xfId="40006" xr:uid="{00000000-0005-0000-0000-00007FB30000}"/>
    <cellStyle name="Normal 11 4 2 3 5 3" xfId="40007" xr:uid="{00000000-0005-0000-0000-000080B30000}"/>
    <cellStyle name="Normal 11 4 2 3 6" xfId="40008" xr:uid="{00000000-0005-0000-0000-000081B30000}"/>
    <cellStyle name="Normal 11 4 2 3 6 2" xfId="40009" xr:uid="{00000000-0005-0000-0000-000082B30000}"/>
    <cellStyle name="Normal 11 4 2 3 7" xfId="40010" xr:uid="{00000000-0005-0000-0000-000083B30000}"/>
    <cellStyle name="Normal 11 4 2 3 7 2" xfId="40011" xr:uid="{00000000-0005-0000-0000-000084B30000}"/>
    <cellStyle name="Normal 11 4 2 3 8" xfId="40012" xr:uid="{00000000-0005-0000-0000-000085B30000}"/>
    <cellStyle name="Normal 11 4 2 4" xfId="40013" xr:uid="{00000000-0005-0000-0000-000086B30000}"/>
    <cellStyle name="Normal 11 4 2 4 2" xfId="40014" xr:uid="{00000000-0005-0000-0000-000087B30000}"/>
    <cellStyle name="Normal 11 4 2 4 2 2" xfId="40015" xr:uid="{00000000-0005-0000-0000-000088B30000}"/>
    <cellStyle name="Normal 11 4 2 4 2 2 2" xfId="40016" xr:uid="{00000000-0005-0000-0000-000089B30000}"/>
    <cellStyle name="Normal 11 4 2 4 2 2 3" xfId="40017" xr:uid="{00000000-0005-0000-0000-00008AB30000}"/>
    <cellStyle name="Normal 11 4 2 4 2 3" xfId="40018" xr:uid="{00000000-0005-0000-0000-00008BB30000}"/>
    <cellStyle name="Normal 11 4 2 4 2 4" xfId="40019" xr:uid="{00000000-0005-0000-0000-00008CB30000}"/>
    <cellStyle name="Normal 11 4 2 4 3" xfId="40020" xr:uid="{00000000-0005-0000-0000-00008DB30000}"/>
    <cellStyle name="Normal 11 4 2 4 3 2" xfId="40021" xr:uid="{00000000-0005-0000-0000-00008EB30000}"/>
    <cellStyle name="Normal 11 4 2 4 3 2 2" xfId="40022" xr:uid="{00000000-0005-0000-0000-00008FB30000}"/>
    <cellStyle name="Normal 11 4 2 4 3 2 3" xfId="40023" xr:uid="{00000000-0005-0000-0000-000090B30000}"/>
    <cellStyle name="Normal 11 4 2 4 3 3" xfId="40024" xr:uid="{00000000-0005-0000-0000-000091B30000}"/>
    <cellStyle name="Normal 11 4 2 4 3 4" xfId="40025" xr:uid="{00000000-0005-0000-0000-000092B30000}"/>
    <cellStyle name="Normal 11 4 2 4 4" xfId="40026" xr:uid="{00000000-0005-0000-0000-000093B30000}"/>
    <cellStyle name="Normal 11 4 2 4 4 2" xfId="40027" xr:uid="{00000000-0005-0000-0000-000094B30000}"/>
    <cellStyle name="Normal 11 4 2 4 4 3" xfId="40028" xr:uid="{00000000-0005-0000-0000-000095B30000}"/>
    <cellStyle name="Normal 11 4 2 4 5" xfId="40029" xr:uid="{00000000-0005-0000-0000-000096B30000}"/>
    <cellStyle name="Normal 11 4 2 4 5 2" xfId="40030" xr:uid="{00000000-0005-0000-0000-000097B30000}"/>
    <cellStyle name="Normal 11 4 2 4 6" xfId="40031" xr:uid="{00000000-0005-0000-0000-000098B30000}"/>
    <cellStyle name="Normal 11 4 2 4 6 2" xfId="40032" xr:uid="{00000000-0005-0000-0000-000099B30000}"/>
    <cellStyle name="Normal 11 4 2 4 7" xfId="40033" xr:uid="{00000000-0005-0000-0000-00009AB30000}"/>
    <cellStyle name="Normal 11 4 2 5" xfId="40034" xr:uid="{00000000-0005-0000-0000-00009BB30000}"/>
    <cellStyle name="Normal 11 4 2 5 2" xfId="40035" xr:uid="{00000000-0005-0000-0000-00009CB30000}"/>
    <cellStyle name="Normal 11 4 2 5 2 2" xfId="40036" xr:uid="{00000000-0005-0000-0000-00009DB30000}"/>
    <cellStyle name="Normal 11 4 2 5 2 3" xfId="40037" xr:uid="{00000000-0005-0000-0000-00009EB30000}"/>
    <cellStyle name="Normal 11 4 2 5 3" xfId="40038" xr:uid="{00000000-0005-0000-0000-00009FB30000}"/>
    <cellStyle name="Normal 11 4 2 5 3 2" xfId="40039" xr:uid="{00000000-0005-0000-0000-0000A0B30000}"/>
    <cellStyle name="Normal 11 4 2 5 4" xfId="40040" xr:uid="{00000000-0005-0000-0000-0000A1B30000}"/>
    <cellStyle name="Normal 11 4 2 5 4 2" xfId="40041" xr:uid="{00000000-0005-0000-0000-0000A2B30000}"/>
    <cellStyle name="Normal 11 4 2 5 5" xfId="40042" xr:uid="{00000000-0005-0000-0000-0000A3B30000}"/>
    <cellStyle name="Normal 11 4 2 6" xfId="40043" xr:uid="{00000000-0005-0000-0000-0000A4B30000}"/>
    <cellStyle name="Normal 11 4 2 6 2" xfId="40044" xr:uid="{00000000-0005-0000-0000-0000A5B30000}"/>
    <cellStyle name="Normal 11 4 2 6 2 2" xfId="40045" xr:uid="{00000000-0005-0000-0000-0000A6B30000}"/>
    <cellStyle name="Normal 11 4 2 6 2 3" xfId="40046" xr:uid="{00000000-0005-0000-0000-0000A7B30000}"/>
    <cellStyle name="Normal 11 4 2 6 3" xfId="40047" xr:uid="{00000000-0005-0000-0000-0000A8B30000}"/>
    <cellStyle name="Normal 11 4 2 6 4" xfId="40048" xr:uid="{00000000-0005-0000-0000-0000A9B30000}"/>
    <cellStyle name="Normal 11 4 2 7" xfId="40049" xr:uid="{00000000-0005-0000-0000-0000AAB30000}"/>
    <cellStyle name="Normal 11 4 2 7 2" xfId="40050" xr:uid="{00000000-0005-0000-0000-0000ABB30000}"/>
    <cellStyle name="Normal 11 4 2 7 3" xfId="40051" xr:uid="{00000000-0005-0000-0000-0000ACB30000}"/>
    <cellStyle name="Normal 11 4 2 8" xfId="40052" xr:uid="{00000000-0005-0000-0000-0000ADB30000}"/>
    <cellStyle name="Normal 11 4 2 8 2" xfId="40053" xr:uid="{00000000-0005-0000-0000-0000AEB30000}"/>
    <cellStyle name="Normal 11 4 2 9" xfId="40054" xr:uid="{00000000-0005-0000-0000-0000AFB30000}"/>
    <cellStyle name="Normal 11 4 2 9 2" xfId="40055" xr:uid="{00000000-0005-0000-0000-0000B0B30000}"/>
    <cellStyle name="Normal 11 4 3" xfId="40056" xr:uid="{00000000-0005-0000-0000-0000B1B30000}"/>
    <cellStyle name="Normal 11 4 3 10" xfId="40057" xr:uid="{00000000-0005-0000-0000-0000B2B30000}"/>
    <cellStyle name="Normal 11 4 3 2" xfId="40058" xr:uid="{00000000-0005-0000-0000-0000B3B30000}"/>
    <cellStyle name="Normal 11 4 3 2 2" xfId="40059" xr:uid="{00000000-0005-0000-0000-0000B4B30000}"/>
    <cellStyle name="Normal 11 4 3 2 2 2" xfId="40060" xr:uid="{00000000-0005-0000-0000-0000B5B30000}"/>
    <cellStyle name="Normal 11 4 3 2 2 2 2" xfId="40061" xr:uid="{00000000-0005-0000-0000-0000B6B30000}"/>
    <cellStyle name="Normal 11 4 3 2 2 2 2 2" xfId="40062" xr:uid="{00000000-0005-0000-0000-0000B7B30000}"/>
    <cellStyle name="Normal 11 4 3 2 2 2 2 3" xfId="40063" xr:uid="{00000000-0005-0000-0000-0000B8B30000}"/>
    <cellStyle name="Normal 11 4 3 2 2 2 3" xfId="40064" xr:uid="{00000000-0005-0000-0000-0000B9B30000}"/>
    <cellStyle name="Normal 11 4 3 2 2 2 4" xfId="40065" xr:uid="{00000000-0005-0000-0000-0000BAB30000}"/>
    <cellStyle name="Normal 11 4 3 2 2 3" xfId="40066" xr:uid="{00000000-0005-0000-0000-0000BBB30000}"/>
    <cellStyle name="Normal 11 4 3 2 2 3 2" xfId="40067" xr:uid="{00000000-0005-0000-0000-0000BCB30000}"/>
    <cellStyle name="Normal 11 4 3 2 2 3 2 2" xfId="40068" xr:uid="{00000000-0005-0000-0000-0000BDB30000}"/>
    <cellStyle name="Normal 11 4 3 2 2 3 2 3" xfId="40069" xr:uid="{00000000-0005-0000-0000-0000BEB30000}"/>
    <cellStyle name="Normal 11 4 3 2 2 3 3" xfId="40070" xr:uid="{00000000-0005-0000-0000-0000BFB30000}"/>
    <cellStyle name="Normal 11 4 3 2 2 3 4" xfId="40071" xr:uid="{00000000-0005-0000-0000-0000C0B30000}"/>
    <cellStyle name="Normal 11 4 3 2 2 4" xfId="40072" xr:uid="{00000000-0005-0000-0000-0000C1B30000}"/>
    <cellStyle name="Normal 11 4 3 2 2 4 2" xfId="40073" xr:uid="{00000000-0005-0000-0000-0000C2B30000}"/>
    <cellStyle name="Normal 11 4 3 2 2 4 3" xfId="40074" xr:uid="{00000000-0005-0000-0000-0000C3B30000}"/>
    <cellStyle name="Normal 11 4 3 2 2 5" xfId="40075" xr:uid="{00000000-0005-0000-0000-0000C4B30000}"/>
    <cellStyle name="Normal 11 4 3 2 2 5 2" xfId="40076" xr:uid="{00000000-0005-0000-0000-0000C5B30000}"/>
    <cellStyle name="Normal 11 4 3 2 2 6" xfId="40077" xr:uid="{00000000-0005-0000-0000-0000C6B30000}"/>
    <cellStyle name="Normal 11 4 3 2 2 6 2" xfId="40078" xr:uid="{00000000-0005-0000-0000-0000C7B30000}"/>
    <cellStyle name="Normal 11 4 3 2 2 7" xfId="40079" xr:uid="{00000000-0005-0000-0000-0000C8B30000}"/>
    <cellStyle name="Normal 11 4 3 2 3" xfId="40080" xr:uid="{00000000-0005-0000-0000-0000C9B30000}"/>
    <cellStyle name="Normal 11 4 3 2 3 2" xfId="40081" xr:uid="{00000000-0005-0000-0000-0000CAB30000}"/>
    <cellStyle name="Normal 11 4 3 2 3 2 2" xfId="40082" xr:uid="{00000000-0005-0000-0000-0000CBB30000}"/>
    <cellStyle name="Normal 11 4 3 2 3 2 3" xfId="40083" xr:uid="{00000000-0005-0000-0000-0000CCB30000}"/>
    <cellStyle name="Normal 11 4 3 2 3 3" xfId="40084" xr:uid="{00000000-0005-0000-0000-0000CDB30000}"/>
    <cellStyle name="Normal 11 4 3 2 3 3 2" xfId="40085" xr:uid="{00000000-0005-0000-0000-0000CEB30000}"/>
    <cellStyle name="Normal 11 4 3 2 3 4" xfId="40086" xr:uid="{00000000-0005-0000-0000-0000CFB30000}"/>
    <cellStyle name="Normal 11 4 3 2 3 4 2" xfId="40087" xr:uid="{00000000-0005-0000-0000-0000D0B30000}"/>
    <cellStyle name="Normal 11 4 3 2 3 5" xfId="40088" xr:uid="{00000000-0005-0000-0000-0000D1B30000}"/>
    <cellStyle name="Normal 11 4 3 2 4" xfId="40089" xr:uid="{00000000-0005-0000-0000-0000D2B30000}"/>
    <cellStyle name="Normal 11 4 3 2 4 2" xfId="40090" xr:uid="{00000000-0005-0000-0000-0000D3B30000}"/>
    <cellStyle name="Normal 11 4 3 2 4 2 2" xfId="40091" xr:uid="{00000000-0005-0000-0000-0000D4B30000}"/>
    <cellStyle name="Normal 11 4 3 2 4 2 3" xfId="40092" xr:uid="{00000000-0005-0000-0000-0000D5B30000}"/>
    <cellStyle name="Normal 11 4 3 2 4 3" xfId="40093" xr:uid="{00000000-0005-0000-0000-0000D6B30000}"/>
    <cellStyle name="Normal 11 4 3 2 4 4" xfId="40094" xr:uid="{00000000-0005-0000-0000-0000D7B30000}"/>
    <cellStyle name="Normal 11 4 3 2 5" xfId="40095" xr:uid="{00000000-0005-0000-0000-0000D8B30000}"/>
    <cellStyle name="Normal 11 4 3 2 5 2" xfId="40096" xr:uid="{00000000-0005-0000-0000-0000D9B30000}"/>
    <cellStyle name="Normal 11 4 3 2 5 3" xfId="40097" xr:uid="{00000000-0005-0000-0000-0000DAB30000}"/>
    <cellStyle name="Normal 11 4 3 2 6" xfId="40098" xr:uid="{00000000-0005-0000-0000-0000DBB30000}"/>
    <cellStyle name="Normal 11 4 3 2 6 2" xfId="40099" xr:uid="{00000000-0005-0000-0000-0000DCB30000}"/>
    <cellStyle name="Normal 11 4 3 2 7" xfId="40100" xr:uid="{00000000-0005-0000-0000-0000DDB30000}"/>
    <cellStyle name="Normal 11 4 3 2 7 2" xfId="40101" xr:uid="{00000000-0005-0000-0000-0000DEB30000}"/>
    <cellStyle name="Normal 11 4 3 2 8" xfId="40102" xr:uid="{00000000-0005-0000-0000-0000DFB30000}"/>
    <cellStyle name="Normal 11 4 3 3" xfId="40103" xr:uid="{00000000-0005-0000-0000-0000E0B30000}"/>
    <cellStyle name="Normal 11 4 3 3 2" xfId="40104" xr:uid="{00000000-0005-0000-0000-0000E1B30000}"/>
    <cellStyle name="Normal 11 4 3 3 2 2" xfId="40105" xr:uid="{00000000-0005-0000-0000-0000E2B30000}"/>
    <cellStyle name="Normal 11 4 3 3 2 2 2" xfId="40106" xr:uid="{00000000-0005-0000-0000-0000E3B30000}"/>
    <cellStyle name="Normal 11 4 3 3 2 2 2 2" xfId="40107" xr:uid="{00000000-0005-0000-0000-0000E4B30000}"/>
    <cellStyle name="Normal 11 4 3 3 2 2 2 3" xfId="40108" xr:uid="{00000000-0005-0000-0000-0000E5B30000}"/>
    <cellStyle name="Normal 11 4 3 3 2 2 3" xfId="40109" xr:uid="{00000000-0005-0000-0000-0000E6B30000}"/>
    <cellStyle name="Normal 11 4 3 3 2 2 4" xfId="40110" xr:uid="{00000000-0005-0000-0000-0000E7B30000}"/>
    <cellStyle name="Normal 11 4 3 3 2 3" xfId="40111" xr:uid="{00000000-0005-0000-0000-0000E8B30000}"/>
    <cellStyle name="Normal 11 4 3 3 2 3 2" xfId="40112" xr:uid="{00000000-0005-0000-0000-0000E9B30000}"/>
    <cellStyle name="Normal 11 4 3 3 2 3 2 2" xfId="40113" xr:uid="{00000000-0005-0000-0000-0000EAB30000}"/>
    <cellStyle name="Normal 11 4 3 3 2 3 2 3" xfId="40114" xr:uid="{00000000-0005-0000-0000-0000EBB30000}"/>
    <cellStyle name="Normal 11 4 3 3 2 3 3" xfId="40115" xr:uid="{00000000-0005-0000-0000-0000ECB30000}"/>
    <cellStyle name="Normal 11 4 3 3 2 3 4" xfId="40116" xr:uid="{00000000-0005-0000-0000-0000EDB30000}"/>
    <cellStyle name="Normal 11 4 3 3 2 4" xfId="40117" xr:uid="{00000000-0005-0000-0000-0000EEB30000}"/>
    <cellStyle name="Normal 11 4 3 3 2 4 2" xfId="40118" xr:uid="{00000000-0005-0000-0000-0000EFB30000}"/>
    <cellStyle name="Normal 11 4 3 3 2 4 3" xfId="40119" xr:uid="{00000000-0005-0000-0000-0000F0B30000}"/>
    <cellStyle name="Normal 11 4 3 3 2 5" xfId="40120" xr:uid="{00000000-0005-0000-0000-0000F1B30000}"/>
    <cellStyle name="Normal 11 4 3 3 2 5 2" xfId="40121" xr:uid="{00000000-0005-0000-0000-0000F2B30000}"/>
    <cellStyle name="Normal 11 4 3 3 2 6" xfId="40122" xr:uid="{00000000-0005-0000-0000-0000F3B30000}"/>
    <cellStyle name="Normal 11 4 3 3 2 6 2" xfId="40123" xr:uid="{00000000-0005-0000-0000-0000F4B30000}"/>
    <cellStyle name="Normal 11 4 3 3 2 7" xfId="40124" xr:uid="{00000000-0005-0000-0000-0000F5B30000}"/>
    <cellStyle name="Normal 11 4 3 3 3" xfId="40125" xr:uid="{00000000-0005-0000-0000-0000F6B30000}"/>
    <cellStyle name="Normal 11 4 3 3 3 2" xfId="40126" xr:uid="{00000000-0005-0000-0000-0000F7B30000}"/>
    <cellStyle name="Normal 11 4 3 3 3 2 2" xfId="40127" xr:uid="{00000000-0005-0000-0000-0000F8B30000}"/>
    <cellStyle name="Normal 11 4 3 3 3 2 3" xfId="40128" xr:uid="{00000000-0005-0000-0000-0000F9B30000}"/>
    <cellStyle name="Normal 11 4 3 3 3 3" xfId="40129" xr:uid="{00000000-0005-0000-0000-0000FAB30000}"/>
    <cellStyle name="Normal 11 4 3 3 3 3 2" xfId="40130" xr:uid="{00000000-0005-0000-0000-0000FBB30000}"/>
    <cellStyle name="Normal 11 4 3 3 3 4" xfId="40131" xr:uid="{00000000-0005-0000-0000-0000FCB30000}"/>
    <cellStyle name="Normal 11 4 3 3 3 4 2" xfId="40132" xr:uid="{00000000-0005-0000-0000-0000FDB30000}"/>
    <cellStyle name="Normal 11 4 3 3 3 5" xfId="40133" xr:uid="{00000000-0005-0000-0000-0000FEB30000}"/>
    <cellStyle name="Normal 11 4 3 3 4" xfId="40134" xr:uid="{00000000-0005-0000-0000-0000FFB30000}"/>
    <cellStyle name="Normal 11 4 3 3 4 2" xfId="40135" xr:uid="{00000000-0005-0000-0000-000000B40000}"/>
    <cellStyle name="Normal 11 4 3 3 4 2 2" xfId="40136" xr:uid="{00000000-0005-0000-0000-000001B40000}"/>
    <cellStyle name="Normal 11 4 3 3 4 2 3" xfId="40137" xr:uid="{00000000-0005-0000-0000-000002B40000}"/>
    <cellStyle name="Normal 11 4 3 3 4 3" xfId="40138" xr:uid="{00000000-0005-0000-0000-000003B40000}"/>
    <cellStyle name="Normal 11 4 3 3 4 4" xfId="40139" xr:uid="{00000000-0005-0000-0000-000004B40000}"/>
    <cellStyle name="Normal 11 4 3 3 5" xfId="40140" xr:uid="{00000000-0005-0000-0000-000005B40000}"/>
    <cellStyle name="Normal 11 4 3 3 5 2" xfId="40141" xr:uid="{00000000-0005-0000-0000-000006B40000}"/>
    <cellStyle name="Normal 11 4 3 3 5 3" xfId="40142" xr:uid="{00000000-0005-0000-0000-000007B40000}"/>
    <cellStyle name="Normal 11 4 3 3 6" xfId="40143" xr:uid="{00000000-0005-0000-0000-000008B40000}"/>
    <cellStyle name="Normal 11 4 3 3 6 2" xfId="40144" xr:uid="{00000000-0005-0000-0000-000009B40000}"/>
    <cellStyle name="Normal 11 4 3 3 7" xfId="40145" xr:uid="{00000000-0005-0000-0000-00000AB40000}"/>
    <cellStyle name="Normal 11 4 3 3 7 2" xfId="40146" xr:uid="{00000000-0005-0000-0000-00000BB40000}"/>
    <cellStyle name="Normal 11 4 3 3 8" xfId="40147" xr:uid="{00000000-0005-0000-0000-00000CB40000}"/>
    <cellStyle name="Normal 11 4 3 4" xfId="40148" xr:uid="{00000000-0005-0000-0000-00000DB40000}"/>
    <cellStyle name="Normal 11 4 3 4 2" xfId="40149" xr:uid="{00000000-0005-0000-0000-00000EB40000}"/>
    <cellStyle name="Normal 11 4 3 4 2 2" xfId="40150" xr:uid="{00000000-0005-0000-0000-00000FB40000}"/>
    <cellStyle name="Normal 11 4 3 4 2 2 2" xfId="40151" xr:uid="{00000000-0005-0000-0000-000010B40000}"/>
    <cellStyle name="Normal 11 4 3 4 2 2 3" xfId="40152" xr:uid="{00000000-0005-0000-0000-000011B40000}"/>
    <cellStyle name="Normal 11 4 3 4 2 3" xfId="40153" xr:uid="{00000000-0005-0000-0000-000012B40000}"/>
    <cellStyle name="Normal 11 4 3 4 2 4" xfId="40154" xr:uid="{00000000-0005-0000-0000-000013B40000}"/>
    <cellStyle name="Normal 11 4 3 4 3" xfId="40155" xr:uid="{00000000-0005-0000-0000-000014B40000}"/>
    <cellStyle name="Normal 11 4 3 4 3 2" xfId="40156" xr:uid="{00000000-0005-0000-0000-000015B40000}"/>
    <cellStyle name="Normal 11 4 3 4 3 2 2" xfId="40157" xr:uid="{00000000-0005-0000-0000-000016B40000}"/>
    <cellStyle name="Normal 11 4 3 4 3 2 3" xfId="40158" xr:uid="{00000000-0005-0000-0000-000017B40000}"/>
    <cellStyle name="Normal 11 4 3 4 3 3" xfId="40159" xr:uid="{00000000-0005-0000-0000-000018B40000}"/>
    <cellStyle name="Normal 11 4 3 4 3 4" xfId="40160" xr:uid="{00000000-0005-0000-0000-000019B40000}"/>
    <cellStyle name="Normal 11 4 3 4 4" xfId="40161" xr:uid="{00000000-0005-0000-0000-00001AB40000}"/>
    <cellStyle name="Normal 11 4 3 4 4 2" xfId="40162" xr:uid="{00000000-0005-0000-0000-00001BB40000}"/>
    <cellStyle name="Normal 11 4 3 4 4 3" xfId="40163" xr:uid="{00000000-0005-0000-0000-00001CB40000}"/>
    <cellStyle name="Normal 11 4 3 4 5" xfId="40164" xr:uid="{00000000-0005-0000-0000-00001DB40000}"/>
    <cellStyle name="Normal 11 4 3 4 5 2" xfId="40165" xr:uid="{00000000-0005-0000-0000-00001EB40000}"/>
    <cellStyle name="Normal 11 4 3 4 6" xfId="40166" xr:uid="{00000000-0005-0000-0000-00001FB40000}"/>
    <cellStyle name="Normal 11 4 3 4 6 2" xfId="40167" xr:uid="{00000000-0005-0000-0000-000020B40000}"/>
    <cellStyle name="Normal 11 4 3 4 7" xfId="40168" xr:uid="{00000000-0005-0000-0000-000021B40000}"/>
    <cellStyle name="Normal 11 4 3 5" xfId="40169" xr:uid="{00000000-0005-0000-0000-000022B40000}"/>
    <cellStyle name="Normal 11 4 3 5 2" xfId="40170" xr:uid="{00000000-0005-0000-0000-000023B40000}"/>
    <cellStyle name="Normal 11 4 3 5 2 2" xfId="40171" xr:uid="{00000000-0005-0000-0000-000024B40000}"/>
    <cellStyle name="Normal 11 4 3 5 2 3" xfId="40172" xr:uid="{00000000-0005-0000-0000-000025B40000}"/>
    <cellStyle name="Normal 11 4 3 5 3" xfId="40173" xr:uid="{00000000-0005-0000-0000-000026B40000}"/>
    <cellStyle name="Normal 11 4 3 5 3 2" xfId="40174" xr:uid="{00000000-0005-0000-0000-000027B40000}"/>
    <cellStyle name="Normal 11 4 3 5 4" xfId="40175" xr:uid="{00000000-0005-0000-0000-000028B40000}"/>
    <cellStyle name="Normal 11 4 3 5 4 2" xfId="40176" xr:uid="{00000000-0005-0000-0000-000029B40000}"/>
    <cellStyle name="Normal 11 4 3 5 5" xfId="40177" xr:uid="{00000000-0005-0000-0000-00002AB40000}"/>
    <cellStyle name="Normal 11 4 3 6" xfId="40178" xr:uid="{00000000-0005-0000-0000-00002BB40000}"/>
    <cellStyle name="Normal 11 4 3 6 2" xfId="40179" xr:uid="{00000000-0005-0000-0000-00002CB40000}"/>
    <cellStyle name="Normal 11 4 3 6 2 2" xfId="40180" xr:uid="{00000000-0005-0000-0000-00002DB40000}"/>
    <cellStyle name="Normal 11 4 3 6 2 3" xfId="40181" xr:uid="{00000000-0005-0000-0000-00002EB40000}"/>
    <cellStyle name="Normal 11 4 3 6 3" xfId="40182" xr:uid="{00000000-0005-0000-0000-00002FB40000}"/>
    <cellStyle name="Normal 11 4 3 6 4" xfId="40183" xr:uid="{00000000-0005-0000-0000-000030B40000}"/>
    <cellStyle name="Normal 11 4 3 7" xfId="40184" xr:uid="{00000000-0005-0000-0000-000031B40000}"/>
    <cellStyle name="Normal 11 4 3 7 2" xfId="40185" xr:uid="{00000000-0005-0000-0000-000032B40000}"/>
    <cellStyle name="Normal 11 4 3 7 3" xfId="40186" xr:uid="{00000000-0005-0000-0000-000033B40000}"/>
    <cellStyle name="Normal 11 4 3 8" xfId="40187" xr:uid="{00000000-0005-0000-0000-000034B40000}"/>
    <cellStyle name="Normal 11 4 3 8 2" xfId="40188" xr:uid="{00000000-0005-0000-0000-000035B40000}"/>
    <cellStyle name="Normal 11 4 3 9" xfId="40189" xr:uid="{00000000-0005-0000-0000-000036B40000}"/>
    <cellStyle name="Normal 11 4 3 9 2" xfId="40190" xr:uid="{00000000-0005-0000-0000-000037B40000}"/>
    <cellStyle name="Normal 11 4 4" xfId="40191" xr:uid="{00000000-0005-0000-0000-000038B40000}"/>
    <cellStyle name="Normal 11 4 4 2" xfId="40192" xr:uid="{00000000-0005-0000-0000-000039B40000}"/>
    <cellStyle name="Normal 11 4 4 2 2" xfId="40193" xr:uid="{00000000-0005-0000-0000-00003AB40000}"/>
    <cellStyle name="Normal 11 4 4 2 2 2" xfId="40194" xr:uid="{00000000-0005-0000-0000-00003BB40000}"/>
    <cellStyle name="Normal 11 4 4 2 2 2 2" xfId="40195" xr:uid="{00000000-0005-0000-0000-00003CB40000}"/>
    <cellStyle name="Normal 11 4 4 2 2 2 3" xfId="40196" xr:uid="{00000000-0005-0000-0000-00003DB40000}"/>
    <cellStyle name="Normal 11 4 4 2 2 3" xfId="40197" xr:uid="{00000000-0005-0000-0000-00003EB40000}"/>
    <cellStyle name="Normal 11 4 4 2 2 4" xfId="40198" xr:uid="{00000000-0005-0000-0000-00003FB40000}"/>
    <cellStyle name="Normal 11 4 4 2 3" xfId="40199" xr:uid="{00000000-0005-0000-0000-000040B40000}"/>
    <cellStyle name="Normal 11 4 4 2 3 2" xfId="40200" xr:uid="{00000000-0005-0000-0000-000041B40000}"/>
    <cellStyle name="Normal 11 4 4 2 3 2 2" xfId="40201" xr:uid="{00000000-0005-0000-0000-000042B40000}"/>
    <cellStyle name="Normal 11 4 4 2 3 2 3" xfId="40202" xr:uid="{00000000-0005-0000-0000-000043B40000}"/>
    <cellStyle name="Normal 11 4 4 2 3 3" xfId="40203" xr:uid="{00000000-0005-0000-0000-000044B40000}"/>
    <cellStyle name="Normal 11 4 4 2 3 4" xfId="40204" xr:uid="{00000000-0005-0000-0000-000045B40000}"/>
    <cellStyle name="Normal 11 4 4 2 4" xfId="40205" xr:uid="{00000000-0005-0000-0000-000046B40000}"/>
    <cellStyle name="Normal 11 4 4 2 4 2" xfId="40206" xr:uid="{00000000-0005-0000-0000-000047B40000}"/>
    <cellStyle name="Normal 11 4 4 2 4 3" xfId="40207" xr:uid="{00000000-0005-0000-0000-000048B40000}"/>
    <cellStyle name="Normal 11 4 4 2 5" xfId="40208" xr:uid="{00000000-0005-0000-0000-000049B40000}"/>
    <cellStyle name="Normal 11 4 4 2 5 2" xfId="40209" xr:uid="{00000000-0005-0000-0000-00004AB40000}"/>
    <cellStyle name="Normal 11 4 4 2 6" xfId="40210" xr:uid="{00000000-0005-0000-0000-00004BB40000}"/>
    <cellStyle name="Normal 11 4 4 2 6 2" xfId="40211" xr:uid="{00000000-0005-0000-0000-00004CB40000}"/>
    <cellStyle name="Normal 11 4 4 2 7" xfId="40212" xr:uid="{00000000-0005-0000-0000-00004DB40000}"/>
    <cellStyle name="Normal 11 4 4 3" xfId="40213" xr:uid="{00000000-0005-0000-0000-00004EB40000}"/>
    <cellStyle name="Normal 11 4 4 3 2" xfId="40214" xr:uid="{00000000-0005-0000-0000-00004FB40000}"/>
    <cellStyle name="Normal 11 4 4 3 2 2" xfId="40215" xr:uid="{00000000-0005-0000-0000-000050B40000}"/>
    <cellStyle name="Normal 11 4 4 3 2 3" xfId="40216" xr:uid="{00000000-0005-0000-0000-000051B40000}"/>
    <cellStyle name="Normal 11 4 4 3 3" xfId="40217" xr:uid="{00000000-0005-0000-0000-000052B40000}"/>
    <cellStyle name="Normal 11 4 4 3 3 2" xfId="40218" xr:uid="{00000000-0005-0000-0000-000053B40000}"/>
    <cellStyle name="Normal 11 4 4 3 4" xfId="40219" xr:uid="{00000000-0005-0000-0000-000054B40000}"/>
    <cellStyle name="Normal 11 4 4 3 4 2" xfId="40220" xr:uid="{00000000-0005-0000-0000-000055B40000}"/>
    <cellStyle name="Normal 11 4 4 3 5" xfId="40221" xr:uid="{00000000-0005-0000-0000-000056B40000}"/>
    <cellStyle name="Normal 11 4 4 4" xfId="40222" xr:uid="{00000000-0005-0000-0000-000057B40000}"/>
    <cellStyle name="Normal 11 4 4 4 2" xfId="40223" xr:uid="{00000000-0005-0000-0000-000058B40000}"/>
    <cellStyle name="Normal 11 4 4 4 2 2" xfId="40224" xr:uid="{00000000-0005-0000-0000-000059B40000}"/>
    <cellStyle name="Normal 11 4 4 4 2 3" xfId="40225" xr:uid="{00000000-0005-0000-0000-00005AB40000}"/>
    <cellStyle name="Normal 11 4 4 4 3" xfId="40226" xr:uid="{00000000-0005-0000-0000-00005BB40000}"/>
    <cellStyle name="Normal 11 4 4 4 4" xfId="40227" xr:uid="{00000000-0005-0000-0000-00005CB40000}"/>
    <cellStyle name="Normal 11 4 4 5" xfId="40228" xr:uid="{00000000-0005-0000-0000-00005DB40000}"/>
    <cellStyle name="Normal 11 4 4 5 2" xfId="40229" xr:uid="{00000000-0005-0000-0000-00005EB40000}"/>
    <cellStyle name="Normal 11 4 4 5 3" xfId="40230" xr:uid="{00000000-0005-0000-0000-00005FB40000}"/>
    <cellStyle name="Normal 11 4 4 6" xfId="40231" xr:uid="{00000000-0005-0000-0000-000060B40000}"/>
    <cellStyle name="Normal 11 4 4 6 2" xfId="40232" xr:uid="{00000000-0005-0000-0000-000061B40000}"/>
    <cellStyle name="Normal 11 4 4 7" xfId="40233" xr:uid="{00000000-0005-0000-0000-000062B40000}"/>
    <cellStyle name="Normal 11 4 4 7 2" xfId="40234" xr:uid="{00000000-0005-0000-0000-000063B40000}"/>
    <cellStyle name="Normal 11 4 4 8" xfId="40235" xr:uid="{00000000-0005-0000-0000-000064B40000}"/>
    <cellStyle name="Normal 11 4 5" xfId="40236" xr:uid="{00000000-0005-0000-0000-000065B40000}"/>
    <cellStyle name="Normal 11 4 5 2" xfId="40237" xr:uid="{00000000-0005-0000-0000-000066B40000}"/>
    <cellStyle name="Normal 11 4 5 2 2" xfId="40238" xr:uid="{00000000-0005-0000-0000-000067B40000}"/>
    <cellStyle name="Normal 11 4 5 2 2 2" xfId="40239" xr:uid="{00000000-0005-0000-0000-000068B40000}"/>
    <cellStyle name="Normal 11 4 5 2 2 2 2" xfId="40240" xr:uid="{00000000-0005-0000-0000-000069B40000}"/>
    <cellStyle name="Normal 11 4 5 2 2 2 3" xfId="40241" xr:uid="{00000000-0005-0000-0000-00006AB40000}"/>
    <cellStyle name="Normal 11 4 5 2 2 3" xfId="40242" xr:uid="{00000000-0005-0000-0000-00006BB40000}"/>
    <cellStyle name="Normal 11 4 5 2 2 4" xfId="40243" xr:uid="{00000000-0005-0000-0000-00006CB40000}"/>
    <cellStyle name="Normal 11 4 5 2 3" xfId="40244" xr:uid="{00000000-0005-0000-0000-00006DB40000}"/>
    <cellStyle name="Normal 11 4 5 2 3 2" xfId="40245" xr:uid="{00000000-0005-0000-0000-00006EB40000}"/>
    <cellStyle name="Normal 11 4 5 2 3 2 2" xfId="40246" xr:uid="{00000000-0005-0000-0000-00006FB40000}"/>
    <cellStyle name="Normal 11 4 5 2 3 2 3" xfId="40247" xr:uid="{00000000-0005-0000-0000-000070B40000}"/>
    <cellStyle name="Normal 11 4 5 2 3 3" xfId="40248" xr:uid="{00000000-0005-0000-0000-000071B40000}"/>
    <cellStyle name="Normal 11 4 5 2 3 4" xfId="40249" xr:uid="{00000000-0005-0000-0000-000072B40000}"/>
    <cellStyle name="Normal 11 4 5 2 4" xfId="40250" xr:uid="{00000000-0005-0000-0000-000073B40000}"/>
    <cellStyle name="Normal 11 4 5 2 4 2" xfId="40251" xr:uid="{00000000-0005-0000-0000-000074B40000}"/>
    <cellStyle name="Normal 11 4 5 2 4 3" xfId="40252" xr:uid="{00000000-0005-0000-0000-000075B40000}"/>
    <cellStyle name="Normal 11 4 5 2 5" xfId="40253" xr:uid="{00000000-0005-0000-0000-000076B40000}"/>
    <cellStyle name="Normal 11 4 5 2 5 2" xfId="40254" xr:uid="{00000000-0005-0000-0000-000077B40000}"/>
    <cellStyle name="Normal 11 4 5 2 6" xfId="40255" xr:uid="{00000000-0005-0000-0000-000078B40000}"/>
    <cellStyle name="Normal 11 4 5 2 6 2" xfId="40256" xr:uid="{00000000-0005-0000-0000-000079B40000}"/>
    <cellStyle name="Normal 11 4 5 2 7" xfId="40257" xr:uid="{00000000-0005-0000-0000-00007AB40000}"/>
    <cellStyle name="Normal 11 4 5 3" xfId="40258" xr:uid="{00000000-0005-0000-0000-00007BB40000}"/>
    <cellStyle name="Normal 11 4 5 3 2" xfId="40259" xr:uid="{00000000-0005-0000-0000-00007CB40000}"/>
    <cellStyle name="Normal 11 4 5 3 2 2" xfId="40260" xr:uid="{00000000-0005-0000-0000-00007DB40000}"/>
    <cellStyle name="Normal 11 4 5 3 2 3" xfId="40261" xr:uid="{00000000-0005-0000-0000-00007EB40000}"/>
    <cellStyle name="Normal 11 4 5 3 3" xfId="40262" xr:uid="{00000000-0005-0000-0000-00007FB40000}"/>
    <cellStyle name="Normal 11 4 5 3 3 2" xfId="40263" xr:uid="{00000000-0005-0000-0000-000080B40000}"/>
    <cellStyle name="Normal 11 4 5 3 4" xfId="40264" xr:uid="{00000000-0005-0000-0000-000081B40000}"/>
    <cellStyle name="Normal 11 4 5 3 4 2" xfId="40265" xr:uid="{00000000-0005-0000-0000-000082B40000}"/>
    <cellStyle name="Normal 11 4 5 3 5" xfId="40266" xr:uid="{00000000-0005-0000-0000-000083B40000}"/>
    <cellStyle name="Normal 11 4 5 4" xfId="40267" xr:uid="{00000000-0005-0000-0000-000084B40000}"/>
    <cellStyle name="Normal 11 4 5 4 2" xfId="40268" xr:uid="{00000000-0005-0000-0000-000085B40000}"/>
    <cellStyle name="Normal 11 4 5 4 2 2" xfId="40269" xr:uid="{00000000-0005-0000-0000-000086B40000}"/>
    <cellStyle name="Normal 11 4 5 4 2 3" xfId="40270" xr:uid="{00000000-0005-0000-0000-000087B40000}"/>
    <cellStyle name="Normal 11 4 5 4 3" xfId="40271" xr:uid="{00000000-0005-0000-0000-000088B40000}"/>
    <cellStyle name="Normal 11 4 5 4 4" xfId="40272" xr:uid="{00000000-0005-0000-0000-000089B40000}"/>
    <cellStyle name="Normal 11 4 5 5" xfId="40273" xr:uid="{00000000-0005-0000-0000-00008AB40000}"/>
    <cellStyle name="Normal 11 4 5 5 2" xfId="40274" xr:uid="{00000000-0005-0000-0000-00008BB40000}"/>
    <cellStyle name="Normal 11 4 5 5 3" xfId="40275" xr:uid="{00000000-0005-0000-0000-00008CB40000}"/>
    <cellStyle name="Normal 11 4 5 6" xfId="40276" xr:uid="{00000000-0005-0000-0000-00008DB40000}"/>
    <cellStyle name="Normal 11 4 5 6 2" xfId="40277" xr:uid="{00000000-0005-0000-0000-00008EB40000}"/>
    <cellStyle name="Normal 11 4 5 7" xfId="40278" xr:uid="{00000000-0005-0000-0000-00008FB40000}"/>
    <cellStyle name="Normal 11 4 5 7 2" xfId="40279" xr:uid="{00000000-0005-0000-0000-000090B40000}"/>
    <cellStyle name="Normal 11 4 5 8" xfId="40280" xr:uid="{00000000-0005-0000-0000-000091B40000}"/>
    <cellStyle name="Normal 11 4 6" xfId="40281" xr:uid="{00000000-0005-0000-0000-000092B40000}"/>
    <cellStyle name="Normal 11 4 6 2" xfId="40282" xr:uid="{00000000-0005-0000-0000-000093B40000}"/>
    <cellStyle name="Normal 11 4 6 2 2" xfId="40283" xr:uid="{00000000-0005-0000-0000-000094B40000}"/>
    <cellStyle name="Normal 11 4 6 2 2 2" xfId="40284" xr:uid="{00000000-0005-0000-0000-000095B40000}"/>
    <cellStyle name="Normal 11 4 6 2 2 3" xfId="40285" xr:uid="{00000000-0005-0000-0000-000096B40000}"/>
    <cellStyle name="Normal 11 4 6 2 3" xfId="40286" xr:uid="{00000000-0005-0000-0000-000097B40000}"/>
    <cellStyle name="Normal 11 4 6 2 4" xfId="40287" xr:uid="{00000000-0005-0000-0000-000098B40000}"/>
    <cellStyle name="Normal 11 4 6 3" xfId="40288" xr:uid="{00000000-0005-0000-0000-000099B40000}"/>
    <cellStyle name="Normal 11 4 6 3 2" xfId="40289" xr:uid="{00000000-0005-0000-0000-00009AB40000}"/>
    <cellStyle name="Normal 11 4 6 3 2 2" xfId="40290" xr:uid="{00000000-0005-0000-0000-00009BB40000}"/>
    <cellStyle name="Normal 11 4 6 3 2 3" xfId="40291" xr:uid="{00000000-0005-0000-0000-00009CB40000}"/>
    <cellStyle name="Normal 11 4 6 3 3" xfId="40292" xr:uid="{00000000-0005-0000-0000-00009DB40000}"/>
    <cellStyle name="Normal 11 4 6 3 4" xfId="40293" xr:uid="{00000000-0005-0000-0000-00009EB40000}"/>
    <cellStyle name="Normal 11 4 6 4" xfId="40294" xr:uid="{00000000-0005-0000-0000-00009FB40000}"/>
    <cellStyle name="Normal 11 4 6 4 2" xfId="40295" xr:uid="{00000000-0005-0000-0000-0000A0B40000}"/>
    <cellStyle name="Normal 11 4 6 4 3" xfId="40296" xr:uid="{00000000-0005-0000-0000-0000A1B40000}"/>
    <cellStyle name="Normal 11 4 6 5" xfId="40297" xr:uid="{00000000-0005-0000-0000-0000A2B40000}"/>
    <cellStyle name="Normal 11 4 6 5 2" xfId="40298" xr:uid="{00000000-0005-0000-0000-0000A3B40000}"/>
    <cellStyle name="Normal 11 4 6 6" xfId="40299" xr:uid="{00000000-0005-0000-0000-0000A4B40000}"/>
    <cellStyle name="Normal 11 4 6 6 2" xfId="40300" xr:uid="{00000000-0005-0000-0000-0000A5B40000}"/>
    <cellStyle name="Normal 11 4 6 7" xfId="40301" xr:uid="{00000000-0005-0000-0000-0000A6B40000}"/>
    <cellStyle name="Normal 11 4 7" xfId="40302" xr:uid="{00000000-0005-0000-0000-0000A7B40000}"/>
    <cellStyle name="Normal 11 4 7 2" xfId="40303" xr:uid="{00000000-0005-0000-0000-0000A8B40000}"/>
    <cellStyle name="Normal 11 4 7 2 2" xfId="40304" xr:uid="{00000000-0005-0000-0000-0000A9B40000}"/>
    <cellStyle name="Normal 11 4 7 2 3" xfId="40305" xr:uid="{00000000-0005-0000-0000-0000AAB40000}"/>
    <cellStyle name="Normal 11 4 7 3" xfId="40306" xr:uid="{00000000-0005-0000-0000-0000ABB40000}"/>
    <cellStyle name="Normal 11 4 7 3 2" xfId="40307" xr:uid="{00000000-0005-0000-0000-0000ACB40000}"/>
    <cellStyle name="Normal 11 4 7 4" xfId="40308" xr:uid="{00000000-0005-0000-0000-0000ADB40000}"/>
    <cellStyle name="Normal 11 4 7 4 2" xfId="40309" xr:uid="{00000000-0005-0000-0000-0000AEB40000}"/>
    <cellStyle name="Normal 11 4 7 5" xfId="40310" xr:uid="{00000000-0005-0000-0000-0000AFB40000}"/>
    <cellStyle name="Normal 11 4 8" xfId="40311" xr:uid="{00000000-0005-0000-0000-0000B0B40000}"/>
    <cellStyle name="Normal 11 4 8 2" xfId="40312" xr:uid="{00000000-0005-0000-0000-0000B1B40000}"/>
    <cellStyle name="Normal 11 4 8 2 2" xfId="40313" xr:uid="{00000000-0005-0000-0000-0000B2B40000}"/>
    <cellStyle name="Normal 11 4 8 2 3" xfId="40314" xr:uid="{00000000-0005-0000-0000-0000B3B40000}"/>
    <cellStyle name="Normal 11 4 8 3" xfId="40315" xr:uid="{00000000-0005-0000-0000-0000B4B40000}"/>
    <cellStyle name="Normal 11 4 8 4" xfId="40316" xr:uid="{00000000-0005-0000-0000-0000B5B40000}"/>
    <cellStyle name="Normal 11 4 9" xfId="40317" xr:uid="{00000000-0005-0000-0000-0000B6B40000}"/>
    <cellStyle name="Normal 11 4 9 2" xfId="40318" xr:uid="{00000000-0005-0000-0000-0000B7B40000}"/>
    <cellStyle name="Normal 11 4 9 3" xfId="40319" xr:uid="{00000000-0005-0000-0000-0000B8B40000}"/>
    <cellStyle name="Normal 11 5" xfId="691" xr:uid="{00000000-0005-0000-0000-0000B9B40000}"/>
    <cellStyle name="Normal 11 5 10" xfId="40321" xr:uid="{00000000-0005-0000-0000-0000BAB40000}"/>
    <cellStyle name="Normal 11 5 11" xfId="40320" xr:uid="{00000000-0005-0000-0000-0000BBB40000}"/>
    <cellStyle name="Normal 11 5 12" xfId="53528" xr:uid="{00000000-0005-0000-0000-0000BCB40000}"/>
    <cellStyle name="Normal 11 5 13" xfId="54767" xr:uid="{00000000-0005-0000-0000-0000BDB40000}"/>
    <cellStyle name="Normal 11 5 14" xfId="56293" xr:uid="{00000000-0005-0000-0000-0000BEB40000}"/>
    <cellStyle name="Normal 11 5 15" xfId="57671" xr:uid="{00000000-0005-0000-0000-0000BFB40000}"/>
    <cellStyle name="Normal 11 5 2" xfId="40322" xr:uid="{00000000-0005-0000-0000-0000C0B40000}"/>
    <cellStyle name="Normal 11 5 2 2" xfId="40323" xr:uid="{00000000-0005-0000-0000-0000C1B40000}"/>
    <cellStyle name="Normal 11 5 2 2 2" xfId="40324" xr:uid="{00000000-0005-0000-0000-0000C2B40000}"/>
    <cellStyle name="Normal 11 5 2 2 2 2" xfId="40325" xr:uid="{00000000-0005-0000-0000-0000C3B40000}"/>
    <cellStyle name="Normal 11 5 2 2 2 2 2" xfId="40326" xr:uid="{00000000-0005-0000-0000-0000C4B40000}"/>
    <cellStyle name="Normal 11 5 2 2 2 2 3" xfId="40327" xr:uid="{00000000-0005-0000-0000-0000C5B40000}"/>
    <cellStyle name="Normal 11 5 2 2 2 3" xfId="40328" xr:uid="{00000000-0005-0000-0000-0000C6B40000}"/>
    <cellStyle name="Normal 11 5 2 2 2 4" xfId="40329" xr:uid="{00000000-0005-0000-0000-0000C7B40000}"/>
    <cellStyle name="Normal 11 5 2 2 3" xfId="40330" xr:uid="{00000000-0005-0000-0000-0000C8B40000}"/>
    <cellStyle name="Normal 11 5 2 2 3 2" xfId="40331" xr:uid="{00000000-0005-0000-0000-0000C9B40000}"/>
    <cellStyle name="Normal 11 5 2 2 3 2 2" xfId="40332" xr:uid="{00000000-0005-0000-0000-0000CAB40000}"/>
    <cellStyle name="Normal 11 5 2 2 3 2 3" xfId="40333" xr:uid="{00000000-0005-0000-0000-0000CBB40000}"/>
    <cellStyle name="Normal 11 5 2 2 3 3" xfId="40334" xr:uid="{00000000-0005-0000-0000-0000CCB40000}"/>
    <cellStyle name="Normal 11 5 2 2 3 4" xfId="40335" xr:uid="{00000000-0005-0000-0000-0000CDB40000}"/>
    <cellStyle name="Normal 11 5 2 2 4" xfId="40336" xr:uid="{00000000-0005-0000-0000-0000CEB40000}"/>
    <cellStyle name="Normal 11 5 2 2 4 2" xfId="40337" xr:uid="{00000000-0005-0000-0000-0000CFB40000}"/>
    <cellStyle name="Normal 11 5 2 2 4 3" xfId="40338" xr:uid="{00000000-0005-0000-0000-0000D0B40000}"/>
    <cellStyle name="Normal 11 5 2 2 5" xfId="40339" xr:uid="{00000000-0005-0000-0000-0000D1B40000}"/>
    <cellStyle name="Normal 11 5 2 2 5 2" xfId="40340" xr:uid="{00000000-0005-0000-0000-0000D2B40000}"/>
    <cellStyle name="Normal 11 5 2 2 6" xfId="40341" xr:uid="{00000000-0005-0000-0000-0000D3B40000}"/>
    <cellStyle name="Normal 11 5 2 2 6 2" xfId="40342" xr:uid="{00000000-0005-0000-0000-0000D4B40000}"/>
    <cellStyle name="Normal 11 5 2 2 7" xfId="40343" xr:uid="{00000000-0005-0000-0000-0000D5B40000}"/>
    <cellStyle name="Normal 11 5 2 3" xfId="40344" xr:uid="{00000000-0005-0000-0000-0000D6B40000}"/>
    <cellStyle name="Normal 11 5 2 3 2" xfId="40345" xr:uid="{00000000-0005-0000-0000-0000D7B40000}"/>
    <cellStyle name="Normal 11 5 2 3 2 2" xfId="40346" xr:uid="{00000000-0005-0000-0000-0000D8B40000}"/>
    <cellStyle name="Normal 11 5 2 3 2 3" xfId="40347" xr:uid="{00000000-0005-0000-0000-0000D9B40000}"/>
    <cellStyle name="Normal 11 5 2 3 3" xfId="40348" xr:uid="{00000000-0005-0000-0000-0000DAB40000}"/>
    <cellStyle name="Normal 11 5 2 3 3 2" xfId="40349" xr:uid="{00000000-0005-0000-0000-0000DBB40000}"/>
    <cellStyle name="Normal 11 5 2 3 4" xfId="40350" xr:uid="{00000000-0005-0000-0000-0000DCB40000}"/>
    <cellStyle name="Normal 11 5 2 3 4 2" xfId="40351" xr:uid="{00000000-0005-0000-0000-0000DDB40000}"/>
    <cellStyle name="Normal 11 5 2 3 5" xfId="40352" xr:uid="{00000000-0005-0000-0000-0000DEB40000}"/>
    <cellStyle name="Normal 11 5 2 4" xfId="40353" xr:uid="{00000000-0005-0000-0000-0000DFB40000}"/>
    <cellStyle name="Normal 11 5 2 4 2" xfId="40354" xr:uid="{00000000-0005-0000-0000-0000E0B40000}"/>
    <cellStyle name="Normal 11 5 2 4 2 2" xfId="40355" xr:uid="{00000000-0005-0000-0000-0000E1B40000}"/>
    <cellStyle name="Normal 11 5 2 4 2 3" xfId="40356" xr:uid="{00000000-0005-0000-0000-0000E2B40000}"/>
    <cellStyle name="Normal 11 5 2 4 3" xfId="40357" xr:uid="{00000000-0005-0000-0000-0000E3B40000}"/>
    <cellStyle name="Normal 11 5 2 4 4" xfId="40358" xr:uid="{00000000-0005-0000-0000-0000E4B40000}"/>
    <cellStyle name="Normal 11 5 2 5" xfId="40359" xr:uid="{00000000-0005-0000-0000-0000E5B40000}"/>
    <cellStyle name="Normal 11 5 2 5 2" xfId="40360" xr:uid="{00000000-0005-0000-0000-0000E6B40000}"/>
    <cellStyle name="Normal 11 5 2 5 3" xfId="40361" xr:uid="{00000000-0005-0000-0000-0000E7B40000}"/>
    <cellStyle name="Normal 11 5 2 6" xfId="40362" xr:uid="{00000000-0005-0000-0000-0000E8B40000}"/>
    <cellStyle name="Normal 11 5 2 6 2" xfId="40363" xr:uid="{00000000-0005-0000-0000-0000E9B40000}"/>
    <cellStyle name="Normal 11 5 2 7" xfId="40364" xr:uid="{00000000-0005-0000-0000-0000EAB40000}"/>
    <cellStyle name="Normal 11 5 2 7 2" xfId="40365" xr:uid="{00000000-0005-0000-0000-0000EBB40000}"/>
    <cellStyle name="Normal 11 5 2 8" xfId="40366" xr:uid="{00000000-0005-0000-0000-0000ECB40000}"/>
    <cellStyle name="Normal 11 5 3" xfId="40367" xr:uid="{00000000-0005-0000-0000-0000EDB40000}"/>
    <cellStyle name="Normal 11 5 3 2" xfId="40368" xr:uid="{00000000-0005-0000-0000-0000EEB40000}"/>
    <cellStyle name="Normal 11 5 3 2 2" xfId="40369" xr:uid="{00000000-0005-0000-0000-0000EFB40000}"/>
    <cellStyle name="Normal 11 5 3 2 2 2" xfId="40370" xr:uid="{00000000-0005-0000-0000-0000F0B40000}"/>
    <cellStyle name="Normal 11 5 3 2 2 2 2" xfId="40371" xr:uid="{00000000-0005-0000-0000-0000F1B40000}"/>
    <cellStyle name="Normal 11 5 3 2 2 2 3" xfId="40372" xr:uid="{00000000-0005-0000-0000-0000F2B40000}"/>
    <cellStyle name="Normal 11 5 3 2 2 3" xfId="40373" xr:uid="{00000000-0005-0000-0000-0000F3B40000}"/>
    <cellStyle name="Normal 11 5 3 2 2 4" xfId="40374" xr:uid="{00000000-0005-0000-0000-0000F4B40000}"/>
    <cellStyle name="Normal 11 5 3 2 3" xfId="40375" xr:uid="{00000000-0005-0000-0000-0000F5B40000}"/>
    <cellStyle name="Normal 11 5 3 2 3 2" xfId="40376" xr:uid="{00000000-0005-0000-0000-0000F6B40000}"/>
    <cellStyle name="Normal 11 5 3 2 3 2 2" xfId="40377" xr:uid="{00000000-0005-0000-0000-0000F7B40000}"/>
    <cellStyle name="Normal 11 5 3 2 3 2 3" xfId="40378" xr:uid="{00000000-0005-0000-0000-0000F8B40000}"/>
    <cellStyle name="Normal 11 5 3 2 3 3" xfId="40379" xr:uid="{00000000-0005-0000-0000-0000F9B40000}"/>
    <cellStyle name="Normal 11 5 3 2 3 4" xfId="40380" xr:uid="{00000000-0005-0000-0000-0000FAB40000}"/>
    <cellStyle name="Normal 11 5 3 2 4" xfId="40381" xr:uid="{00000000-0005-0000-0000-0000FBB40000}"/>
    <cellStyle name="Normal 11 5 3 2 4 2" xfId="40382" xr:uid="{00000000-0005-0000-0000-0000FCB40000}"/>
    <cellStyle name="Normal 11 5 3 2 4 3" xfId="40383" xr:uid="{00000000-0005-0000-0000-0000FDB40000}"/>
    <cellStyle name="Normal 11 5 3 2 5" xfId="40384" xr:uid="{00000000-0005-0000-0000-0000FEB40000}"/>
    <cellStyle name="Normal 11 5 3 2 5 2" xfId="40385" xr:uid="{00000000-0005-0000-0000-0000FFB40000}"/>
    <cellStyle name="Normal 11 5 3 2 6" xfId="40386" xr:uid="{00000000-0005-0000-0000-000000B50000}"/>
    <cellStyle name="Normal 11 5 3 2 6 2" xfId="40387" xr:uid="{00000000-0005-0000-0000-000001B50000}"/>
    <cellStyle name="Normal 11 5 3 2 7" xfId="40388" xr:uid="{00000000-0005-0000-0000-000002B50000}"/>
    <cellStyle name="Normal 11 5 3 3" xfId="40389" xr:uid="{00000000-0005-0000-0000-000003B50000}"/>
    <cellStyle name="Normal 11 5 3 3 2" xfId="40390" xr:uid="{00000000-0005-0000-0000-000004B50000}"/>
    <cellStyle name="Normal 11 5 3 3 2 2" xfId="40391" xr:uid="{00000000-0005-0000-0000-000005B50000}"/>
    <cellStyle name="Normal 11 5 3 3 2 3" xfId="40392" xr:uid="{00000000-0005-0000-0000-000006B50000}"/>
    <cellStyle name="Normal 11 5 3 3 3" xfId="40393" xr:uid="{00000000-0005-0000-0000-000007B50000}"/>
    <cellStyle name="Normal 11 5 3 3 3 2" xfId="40394" xr:uid="{00000000-0005-0000-0000-000008B50000}"/>
    <cellStyle name="Normal 11 5 3 3 4" xfId="40395" xr:uid="{00000000-0005-0000-0000-000009B50000}"/>
    <cellStyle name="Normal 11 5 3 3 4 2" xfId="40396" xr:uid="{00000000-0005-0000-0000-00000AB50000}"/>
    <cellStyle name="Normal 11 5 3 3 5" xfId="40397" xr:uid="{00000000-0005-0000-0000-00000BB50000}"/>
    <cellStyle name="Normal 11 5 3 4" xfId="40398" xr:uid="{00000000-0005-0000-0000-00000CB50000}"/>
    <cellStyle name="Normal 11 5 3 4 2" xfId="40399" xr:uid="{00000000-0005-0000-0000-00000DB50000}"/>
    <cellStyle name="Normal 11 5 3 4 2 2" xfId="40400" xr:uid="{00000000-0005-0000-0000-00000EB50000}"/>
    <cellStyle name="Normal 11 5 3 4 2 3" xfId="40401" xr:uid="{00000000-0005-0000-0000-00000FB50000}"/>
    <cellStyle name="Normal 11 5 3 4 3" xfId="40402" xr:uid="{00000000-0005-0000-0000-000010B50000}"/>
    <cellStyle name="Normal 11 5 3 4 4" xfId="40403" xr:uid="{00000000-0005-0000-0000-000011B50000}"/>
    <cellStyle name="Normal 11 5 3 5" xfId="40404" xr:uid="{00000000-0005-0000-0000-000012B50000}"/>
    <cellStyle name="Normal 11 5 3 5 2" xfId="40405" xr:uid="{00000000-0005-0000-0000-000013B50000}"/>
    <cellStyle name="Normal 11 5 3 5 3" xfId="40406" xr:uid="{00000000-0005-0000-0000-000014B50000}"/>
    <cellStyle name="Normal 11 5 3 6" xfId="40407" xr:uid="{00000000-0005-0000-0000-000015B50000}"/>
    <cellStyle name="Normal 11 5 3 6 2" xfId="40408" xr:uid="{00000000-0005-0000-0000-000016B50000}"/>
    <cellStyle name="Normal 11 5 3 7" xfId="40409" xr:uid="{00000000-0005-0000-0000-000017B50000}"/>
    <cellStyle name="Normal 11 5 3 7 2" xfId="40410" xr:uid="{00000000-0005-0000-0000-000018B50000}"/>
    <cellStyle name="Normal 11 5 3 8" xfId="40411" xr:uid="{00000000-0005-0000-0000-000019B50000}"/>
    <cellStyle name="Normal 11 5 4" xfId="40412" xr:uid="{00000000-0005-0000-0000-00001AB50000}"/>
    <cellStyle name="Normal 11 5 4 2" xfId="40413" xr:uid="{00000000-0005-0000-0000-00001BB50000}"/>
    <cellStyle name="Normal 11 5 4 2 2" xfId="40414" xr:uid="{00000000-0005-0000-0000-00001CB50000}"/>
    <cellStyle name="Normal 11 5 4 2 2 2" xfId="40415" xr:uid="{00000000-0005-0000-0000-00001DB50000}"/>
    <cellStyle name="Normal 11 5 4 2 2 3" xfId="40416" xr:uid="{00000000-0005-0000-0000-00001EB50000}"/>
    <cellStyle name="Normal 11 5 4 2 3" xfId="40417" xr:uid="{00000000-0005-0000-0000-00001FB50000}"/>
    <cellStyle name="Normal 11 5 4 2 4" xfId="40418" xr:uid="{00000000-0005-0000-0000-000020B50000}"/>
    <cellStyle name="Normal 11 5 4 3" xfId="40419" xr:uid="{00000000-0005-0000-0000-000021B50000}"/>
    <cellStyle name="Normal 11 5 4 3 2" xfId="40420" xr:uid="{00000000-0005-0000-0000-000022B50000}"/>
    <cellStyle name="Normal 11 5 4 3 2 2" xfId="40421" xr:uid="{00000000-0005-0000-0000-000023B50000}"/>
    <cellStyle name="Normal 11 5 4 3 2 3" xfId="40422" xr:uid="{00000000-0005-0000-0000-000024B50000}"/>
    <cellStyle name="Normal 11 5 4 3 3" xfId="40423" xr:uid="{00000000-0005-0000-0000-000025B50000}"/>
    <cellStyle name="Normal 11 5 4 3 4" xfId="40424" xr:uid="{00000000-0005-0000-0000-000026B50000}"/>
    <cellStyle name="Normal 11 5 4 4" xfId="40425" xr:uid="{00000000-0005-0000-0000-000027B50000}"/>
    <cellStyle name="Normal 11 5 4 4 2" xfId="40426" xr:uid="{00000000-0005-0000-0000-000028B50000}"/>
    <cellStyle name="Normal 11 5 4 4 3" xfId="40427" xr:uid="{00000000-0005-0000-0000-000029B50000}"/>
    <cellStyle name="Normal 11 5 4 5" xfId="40428" xr:uid="{00000000-0005-0000-0000-00002AB50000}"/>
    <cellStyle name="Normal 11 5 4 5 2" xfId="40429" xr:uid="{00000000-0005-0000-0000-00002BB50000}"/>
    <cellStyle name="Normal 11 5 4 6" xfId="40430" xr:uid="{00000000-0005-0000-0000-00002CB50000}"/>
    <cellStyle name="Normal 11 5 4 6 2" xfId="40431" xr:uid="{00000000-0005-0000-0000-00002DB50000}"/>
    <cellStyle name="Normal 11 5 4 7" xfId="40432" xr:uid="{00000000-0005-0000-0000-00002EB50000}"/>
    <cellStyle name="Normal 11 5 5" xfId="40433" xr:uid="{00000000-0005-0000-0000-00002FB50000}"/>
    <cellStyle name="Normal 11 5 5 2" xfId="40434" xr:uid="{00000000-0005-0000-0000-000030B50000}"/>
    <cellStyle name="Normal 11 5 5 2 2" xfId="40435" xr:uid="{00000000-0005-0000-0000-000031B50000}"/>
    <cellStyle name="Normal 11 5 5 2 3" xfId="40436" xr:uid="{00000000-0005-0000-0000-000032B50000}"/>
    <cellStyle name="Normal 11 5 5 3" xfId="40437" xr:uid="{00000000-0005-0000-0000-000033B50000}"/>
    <cellStyle name="Normal 11 5 5 3 2" xfId="40438" xr:uid="{00000000-0005-0000-0000-000034B50000}"/>
    <cellStyle name="Normal 11 5 5 4" xfId="40439" xr:uid="{00000000-0005-0000-0000-000035B50000}"/>
    <cellStyle name="Normal 11 5 5 4 2" xfId="40440" xr:uid="{00000000-0005-0000-0000-000036B50000}"/>
    <cellStyle name="Normal 11 5 5 5" xfId="40441" xr:uid="{00000000-0005-0000-0000-000037B50000}"/>
    <cellStyle name="Normal 11 5 6" xfId="40442" xr:uid="{00000000-0005-0000-0000-000038B50000}"/>
    <cellStyle name="Normal 11 5 6 2" xfId="40443" xr:uid="{00000000-0005-0000-0000-000039B50000}"/>
    <cellStyle name="Normal 11 5 6 2 2" xfId="40444" xr:uid="{00000000-0005-0000-0000-00003AB50000}"/>
    <cellStyle name="Normal 11 5 6 2 3" xfId="40445" xr:uid="{00000000-0005-0000-0000-00003BB50000}"/>
    <cellStyle name="Normal 11 5 6 3" xfId="40446" xr:uid="{00000000-0005-0000-0000-00003CB50000}"/>
    <cellStyle name="Normal 11 5 6 4" xfId="40447" xr:uid="{00000000-0005-0000-0000-00003DB50000}"/>
    <cellStyle name="Normal 11 5 7" xfId="40448" xr:uid="{00000000-0005-0000-0000-00003EB50000}"/>
    <cellStyle name="Normal 11 5 7 2" xfId="40449" xr:uid="{00000000-0005-0000-0000-00003FB50000}"/>
    <cellStyle name="Normal 11 5 7 3" xfId="40450" xr:uid="{00000000-0005-0000-0000-000040B50000}"/>
    <cellStyle name="Normal 11 5 8" xfId="40451" xr:uid="{00000000-0005-0000-0000-000041B50000}"/>
    <cellStyle name="Normal 11 5 8 2" xfId="40452" xr:uid="{00000000-0005-0000-0000-000042B50000}"/>
    <cellStyle name="Normal 11 5 9" xfId="40453" xr:uid="{00000000-0005-0000-0000-000043B50000}"/>
    <cellStyle name="Normal 11 5 9 2" xfId="40454" xr:uid="{00000000-0005-0000-0000-000044B50000}"/>
    <cellStyle name="Normal 11 6" xfId="40455" xr:uid="{00000000-0005-0000-0000-000045B50000}"/>
    <cellStyle name="Normal 11 6 10" xfId="40456" xr:uid="{00000000-0005-0000-0000-000046B50000}"/>
    <cellStyle name="Normal 11 6 2" xfId="40457" xr:uid="{00000000-0005-0000-0000-000047B50000}"/>
    <cellStyle name="Normal 11 6 2 2" xfId="40458" xr:uid="{00000000-0005-0000-0000-000048B50000}"/>
    <cellStyle name="Normal 11 6 2 2 2" xfId="40459" xr:uid="{00000000-0005-0000-0000-000049B50000}"/>
    <cellStyle name="Normal 11 6 2 2 2 2" xfId="40460" xr:uid="{00000000-0005-0000-0000-00004AB50000}"/>
    <cellStyle name="Normal 11 6 2 2 2 2 2" xfId="40461" xr:uid="{00000000-0005-0000-0000-00004BB50000}"/>
    <cellStyle name="Normal 11 6 2 2 2 2 3" xfId="40462" xr:uid="{00000000-0005-0000-0000-00004CB50000}"/>
    <cellStyle name="Normal 11 6 2 2 2 3" xfId="40463" xr:uid="{00000000-0005-0000-0000-00004DB50000}"/>
    <cellStyle name="Normal 11 6 2 2 2 4" xfId="40464" xr:uid="{00000000-0005-0000-0000-00004EB50000}"/>
    <cellStyle name="Normal 11 6 2 2 3" xfId="40465" xr:uid="{00000000-0005-0000-0000-00004FB50000}"/>
    <cellStyle name="Normal 11 6 2 2 3 2" xfId="40466" xr:uid="{00000000-0005-0000-0000-000050B50000}"/>
    <cellStyle name="Normal 11 6 2 2 3 2 2" xfId="40467" xr:uid="{00000000-0005-0000-0000-000051B50000}"/>
    <cellStyle name="Normal 11 6 2 2 3 2 3" xfId="40468" xr:uid="{00000000-0005-0000-0000-000052B50000}"/>
    <cellStyle name="Normal 11 6 2 2 3 3" xfId="40469" xr:uid="{00000000-0005-0000-0000-000053B50000}"/>
    <cellStyle name="Normal 11 6 2 2 3 4" xfId="40470" xr:uid="{00000000-0005-0000-0000-000054B50000}"/>
    <cellStyle name="Normal 11 6 2 2 4" xfId="40471" xr:uid="{00000000-0005-0000-0000-000055B50000}"/>
    <cellStyle name="Normal 11 6 2 2 4 2" xfId="40472" xr:uid="{00000000-0005-0000-0000-000056B50000}"/>
    <cellStyle name="Normal 11 6 2 2 4 3" xfId="40473" xr:uid="{00000000-0005-0000-0000-000057B50000}"/>
    <cellStyle name="Normal 11 6 2 2 5" xfId="40474" xr:uid="{00000000-0005-0000-0000-000058B50000}"/>
    <cellStyle name="Normal 11 6 2 2 5 2" xfId="40475" xr:uid="{00000000-0005-0000-0000-000059B50000}"/>
    <cellStyle name="Normal 11 6 2 2 6" xfId="40476" xr:uid="{00000000-0005-0000-0000-00005AB50000}"/>
    <cellStyle name="Normal 11 6 2 2 6 2" xfId="40477" xr:uid="{00000000-0005-0000-0000-00005BB50000}"/>
    <cellStyle name="Normal 11 6 2 2 7" xfId="40478" xr:uid="{00000000-0005-0000-0000-00005CB50000}"/>
    <cellStyle name="Normal 11 6 2 3" xfId="40479" xr:uid="{00000000-0005-0000-0000-00005DB50000}"/>
    <cellStyle name="Normal 11 6 2 3 2" xfId="40480" xr:uid="{00000000-0005-0000-0000-00005EB50000}"/>
    <cellStyle name="Normal 11 6 2 3 2 2" xfId="40481" xr:uid="{00000000-0005-0000-0000-00005FB50000}"/>
    <cellStyle name="Normal 11 6 2 3 2 3" xfId="40482" xr:uid="{00000000-0005-0000-0000-000060B50000}"/>
    <cellStyle name="Normal 11 6 2 3 3" xfId="40483" xr:uid="{00000000-0005-0000-0000-000061B50000}"/>
    <cellStyle name="Normal 11 6 2 3 3 2" xfId="40484" xr:uid="{00000000-0005-0000-0000-000062B50000}"/>
    <cellStyle name="Normal 11 6 2 3 4" xfId="40485" xr:uid="{00000000-0005-0000-0000-000063B50000}"/>
    <cellStyle name="Normal 11 6 2 3 4 2" xfId="40486" xr:uid="{00000000-0005-0000-0000-000064B50000}"/>
    <cellStyle name="Normal 11 6 2 3 5" xfId="40487" xr:uid="{00000000-0005-0000-0000-000065B50000}"/>
    <cellStyle name="Normal 11 6 2 4" xfId="40488" xr:uid="{00000000-0005-0000-0000-000066B50000}"/>
    <cellStyle name="Normal 11 6 2 4 2" xfId="40489" xr:uid="{00000000-0005-0000-0000-000067B50000}"/>
    <cellStyle name="Normal 11 6 2 4 2 2" xfId="40490" xr:uid="{00000000-0005-0000-0000-000068B50000}"/>
    <cellStyle name="Normal 11 6 2 4 2 3" xfId="40491" xr:uid="{00000000-0005-0000-0000-000069B50000}"/>
    <cellStyle name="Normal 11 6 2 4 3" xfId="40492" xr:uid="{00000000-0005-0000-0000-00006AB50000}"/>
    <cellStyle name="Normal 11 6 2 4 4" xfId="40493" xr:uid="{00000000-0005-0000-0000-00006BB50000}"/>
    <cellStyle name="Normal 11 6 2 5" xfId="40494" xr:uid="{00000000-0005-0000-0000-00006CB50000}"/>
    <cellStyle name="Normal 11 6 2 5 2" xfId="40495" xr:uid="{00000000-0005-0000-0000-00006DB50000}"/>
    <cellStyle name="Normal 11 6 2 5 3" xfId="40496" xr:uid="{00000000-0005-0000-0000-00006EB50000}"/>
    <cellStyle name="Normal 11 6 2 6" xfId="40497" xr:uid="{00000000-0005-0000-0000-00006FB50000}"/>
    <cellStyle name="Normal 11 6 2 6 2" xfId="40498" xr:uid="{00000000-0005-0000-0000-000070B50000}"/>
    <cellStyle name="Normal 11 6 2 7" xfId="40499" xr:uid="{00000000-0005-0000-0000-000071B50000}"/>
    <cellStyle name="Normal 11 6 2 7 2" xfId="40500" xr:uid="{00000000-0005-0000-0000-000072B50000}"/>
    <cellStyle name="Normal 11 6 2 8" xfId="40501" xr:uid="{00000000-0005-0000-0000-000073B50000}"/>
    <cellStyle name="Normal 11 6 3" xfId="40502" xr:uid="{00000000-0005-0000-0000-000074B50000}"/>
    <cellStyle name="Normal 11 6 3 2" xfId="40503" xr:uid="{00000000-0005-0000-0000-000075B50000}"/>
    <cellStyle name="Normal 11 6 3 2 2" xfId="40504" xr:uid="{00000000-0005-0000-0000-000076B50000}"/>
    <cellStyle name="Normal 11 6 3 2 2 2" xfId="40505" xr:uid="{00000000-0005-0000-0000-000077B50000}"/>
    <cellStyle name="Normal 11 6 3 2 2 2 2" xfId="40506" xr:uid="{00000000-0005-0000-0000-000078B50000}"/>
    <cellStyle name="Normal 11 6 3 2 2 2 3" xfId="40507" xr:uid="{00000000-0005-0000-0000-000079B50000}"/>
    <cellStyle name="Normal 11 6 3 2 2 3" xfId="40508" xr:uid="{00000000-0005-0000-0000-00007AB50000}"/>
    <cellStyle name="Normal 11 6 3 2 2 4" xfId="40509" xr:uid="{00000000-0005-0000-0000-00007BB50000}"/>
    <cellStyle name="Normal 11 6 3 2 3" xfId="40510" xr:uid="{00000000-0005-0000-0000-00007CB50000}"/>
    <cellStyle name="Normal 11 6 3 2 3 2" xfId="40511" xr:uid="{00000000-0005-0000-0000-00007DB50000}"/>
    <cellStyle name="Normal 11 6 3 2 3 2 2" xfId="40512" xr:uid="{00000000-0005-0000-0000-00007EB50000}"/>
    <cellStyle name="Normal 11 6 3 2 3 2 3" xfId="40513" xr:uid="{00000000-0005-0000-0000-00007FB50000}"/>
    <cellStyle name="Normal 11 6 3 2 3 3" xfId="40514" xr:uid="{00000000-0005-0000-0000-000080B50000}"/>
    <cellStyle name="Normal 11 6 3 2 3 4" xfId="40515" xr:uid="{00000000-0005-0000-0000-000081B50000}"/>
    <cellStyle name="Normal 11 6 3 2 4" xfId="40516" xr:uid="{00000000-0005-0000-0000-000082B50000}"/>
    <cellStyle name="Normal 11 6 3 2 4 2" xfId="40517" xr:uid="{00000000-0005-0000-0000-000083B50000}"/>
    <cellStyle name="Normal 11 6 3 2 4 3" xfId="40518" xr:uid="{00000000-0005-0000-0000-000084B50000}"/>
    <cellStyle name="Normal 11 6 3 2 5" xfId="40519" xr:uid="{00000000-0005-0000-0000-000085B50000}"/>
    <cellStyle name="Normal 11 6 3 2 5 2" xfId="40520" xr:uid="{00000000-0005-0000-0000-000086B50000}"/>
    <cellStyle name="Normal 11 6 3 2 6" xfId="40521" xr:uid="{00000000-0005-0000-0000-000087B50000}"/>
    <cellStyle name="Normal 11 6 3 2 6 2" xfId="40522" xr:uid="{00000000-0005-0000-0000-000088B50000}"/>
    <cellStyle name="Normal 11 6 3 2 7" xfId="40523" xr:uid="{00000000-0005-0000-0000-000089B50000}"/>
    <cellStyle name="Normal 11 6 3 3" xfId="40524" xr:uid="{00000000-0005-0000-0000-00008AB50000}"/>
    <cellStyle name="Normal 11 6 3 3 2" xfId="40525" xr:uid="{00000000-0005-0000-0000-00008BB50000}"/>
    <cellStyle name="Normal 11 6 3 3 2 2" xfId="40526" xr:uid="{00000000-0005-0000-0000-00008CB50000}"/>
    <cellStyle name="Normal 11 6 3 3 2 3" xfId="40527" xr:uid="{00000000-0005-0000-0000-00008DB50000}"/>
    <cellStyle name="Normal 11 6 3 3 3" xfId="40528" xr:uid="{00000000-0005-0000-0000-00008EB50000}"/>
    <cellStyle name="Normal 11 6 3 3 3 2" xfId="40529" xr:uid="{00000000-0005-0000-0000-00008FB50000}"/>
    <cellStyle name="Normal 11 6 3 3 4" xfId="40530" xr:uid="{00000000-0005-0000-0000-000090B50000}"/>
    <cellStyle name="Normal 11 6 3 3 4 2" xfId="40531" xr:uid="{00000000-0005-0000-0000-000091B50000}"/>
    <cellStyle name="Normal 11 6 3 3 5" xfId="40532" xr:uid="{00000000-0005-0000-0000-000092B50000}"/>
    <cellStyle name="Normal 11 6 3 4" xfId="40533" xr:uid="{00000000-0005-0000-0000-000093B50000}"/>
    <cellStyle name="Normal 11 6 3 4 2" xfId="40534" xr:uid="{00000000-0005-0000-0000-000094B50000}"/>
    <cellStyle name="Normal 11 6 3 4 2 2" xfId="40535" xr:uid="{00000000-0005-0000-0000-000095B50000}"/>
    <cellStyle name="Normal 11 6 3 4 2 3" xfId="40536" xr:uid="{00000000-0005-0000-0000-000096B50000}"/>
    <cellStyle name="Normal 11 6 3 4 3" xfId="40537" xr:uid="{00000000-0005-0000-0000-000097B50000}"/>
    <cellStyle name="Normal 11 6 3 4 4" xfId="40538" xr:uid="{00000000-0005-0000-0000-000098B50000}"/>
    <cellStyle name="Normal 11 6 3 5" xfId="40539" xr:uid="{00000000-0005-0000-0000-000099B50000}"/>
    <cellStyle name="Normal 11 6 3 5 2" xfId="40540" xr:uid="{00000000-0005-0000-0000-00009AB50000}"/>
    <cellStyle name="Normal 11 6 3 5 3" xfId="40541" xr:uid="{00000000-0005-0000-0000-00009BB50000}"/>
    <cellStyle name="Normal 11 6 3 6" xfId="40542" xr:uid="{00000000-0005-0000-0000-00009CB50000}"/>
    <cellStyle name="Normal 11 6 3 6 2" xfId="40543" xr:uid="{00000000-0005-0000-0000-00009DB50000}"/>
    <cellStyle name="Normal 11 6 3 7" xfId="40544" xr:uid="{00000000-0005-0000-0000-00009EB50000}"/>
    <cellStyle name="Normal 11 6 3 7 2" xfId="40545" xr:uid="{00000000-0005-0000-0000-00009FB50000}"/>
    <cellStyle name="Normal 11 6 3 8" xfId="40546" xr:uid="{00000000-0005-0000-0000-0000A0B50000}"/>
    <cellStyle name="Normal 11 6 4" xfId="40547" xr:uid="{00000000-0005-0000-0000-0000A1B50000}"/>
    <cellStyle name="Normal 11 6 4 2" xfId="40548" xr:uid="{00000000-0005-0000-0000-0000A2B50000}"/>
    <cellStyle name="Normal 11 6 4 2 2" xfId="40549" xr:uid="{00000000-0005-0000-0000-0000A3B50000}"/>
    <cellStyle name="Normal 11 6 4 2 2 2" xfId="40550" xr:uid="{00000000-0005-0000-0000-0000A4B50000}"/>
    <cellStyle name="Normal 11 6 4 2 2 3" xfId="40551" xr:uid="{00000000-0005-0000-0000-0000A5B50000}"/>
    <cellStyle name="Normal 11 6 4 2 3" xfId="40552" xr:uid="{00000000-0005-0000-0000-0000A6B50000}"/>
    <cellStyle name="Normal 11 6 4 2 4" xfId="40553" xr:uid="{00000000-0005-0000-0000-0000A7B50000}"/>
    <cellStyle name="Normal 11 6 4 3" xfId="40554" xr:uid="{00000000-0005-0000-0000-0000A8B50000}"/>
    <cellStyle name="Normal 11 6 4 3 2" xfId="40555" xr:uid="{00000000-0005-0000-0000-0000A9B50000}"/>
    <cellStyle name="Normal 11 6 4 3 2 2" xfId="40556" xr:uid="{00000000-0005-0000-0000-0000AAB50000}"/>
    <cellStyle name="Normal 11 6 4 3 2 3" xfId="40557" xr:uid="{00000000-0005-0000-0000-0000ABB50000}"/>
    <cellStyle name="Normal 11 6 4 3 3" xfId="40558" xr:uid="{00000000-0005-0000-0000-0000ACB50000}"/>
    <cellStyle name="Normal 11 6 4 3 4" xfId="40559" xr:uid="{00000000-0005-0000-0000-0000ADB50000}"/>
    <cellStyle name="Normal 11 6 4 4" xfId="40560" xr:uid="{00000000-0005-0000-0000-0000AEB50000}"/>
    <cellStyle name="Normal 11 6 4 4 2" xfId="40561" xr:uid="{00000000-0005-0000-0000-0000AFB50000}"/>
    <cellStyle name="Normal 11 6 4 4 3" xfId="40562" xr:uid="{00000000-0005-0000-0000-0000B0B50000}"/>
    <cellStyle name="Normal 11 6 4 5" xfId="40563" xr:uid="{00000000-0005-0000-0000-0000B1B50000}"/>
    <cellStyle name="Normal 11 6 4 5 2" xfId="40564" xr:uid="{00000000-0005-0000-0000-0000B2B50000}"/>
    <cellStyle name="Normal 11 6 4 6" xfId="40565" xr:uid="{00000000-0005-0000-0000-0000B3B50000}"/>
    <cellStyle name="Normal 11 6 4 6 2" xfId="40566" xr:uid="{00000000-0005-0000-0000-0000B4B50000}"/>
    <cellStyle name="Normal 11 6 4 7" xfId="40567" xr:uid="{00000000-0005-0000-0000-0000B5B50000}"/>
    <cellStyle name="Normal 11 6 5" xfId="40568" xr:uid="{00000000-0005-0000-0000-0000B6B50000}"/>
    <cellStyle name="Normal 11 6 5 2" xfId="40569" xr:uid="{00000000-0005-0000-0000-0000B7B50000}"/>
    <cellStyle name="Normal 11 6 5 2 2" xfId="40570" xr:uid="{00000000-0005-0000-0000-0000B8B50000}"/>
    <cellStyle name="Normal 11 6 5 2 3" xfId="40571" xr:uid="{00000000-0005-0000-0000-0000B9B50000}"/>
    <cellStyle name="Normal 11 6 5 3" xfId="40572" xr:uid="{00000000-0005-0000-0000-0000BAB50000}"/>
    <cellStyle name="Normal 11 6 5 3 2" xfId="40573" xr:uid="{00000000-0005-0000-0000-0000BBB50000}"/>
    <cellStyle name="Normal 11 6 5 4" xfId="40574" xr:uid="{00000000-0005-0000-0000-0000BCB50000}"/>
    <cellStyle name="Normal 11 6 5 4 2" xfId="40575" xr:uid="{00000000-0005-0000-0000-0000BDB50000}"/>
    <cellStyle name="Normal 11 6 5 5" xfId="40576" xr:uid="{00000000-0005-0000-0000-0000BEB50000}"/>
    <cellStyle name="Normal 11 6 6" xfId="40577" xr:uid="{00000000-0005-0000-0000-0000BFB50000}"/>
    <cellStyle name="Normal 11 6 6 2" xfId="40578" xr:uid="{00000000-0005-0000-0000-0000C0B50000}"/>
    <cellStyle name="Normal 11 6 6 2 2" xfId="40579" xr:uid="{00000000-0005-0000-0000-0000C1B50000}"/>
    <cellStyle name="Normal 11 6 6 2 3" xfId="40580" xr:uid="{00000000-0005-0000-0000-0000C2B50000}"/>
    <cellStyle name="Normal 11 6 6 3" xfId="40581" xr:uid="{00000000-0005-0000-0000-0000C3B50000}"/>
    <cellStyle name="Normal 11 6 6 4" xfId="40582" xr:uid="{00000000-0005-0000-0000-0000C4B50000}"/>
    <cellStyle name="Normal 11 6 7" xfId="40583" xr:uid="{00000000-0005-0000-0000-0000C5B50000}"/>
    <cellStyle name="Normal 11 6 7 2" xfId="40584" xr:uid="{00000000-0005-0000-0000-0000C6B50000}"/>
    <cellStyle name="Normal 11 6 7 3" xfId="40585" xr:uid="{00000000-0005-0000-0000-0000C7B50000}"/>
    <cellStyle name="Normal 11 6 8" xfId="40586" xr:uid="{00000000-0005-0000-0000-0000C8B50000}"/>
    <cellStyle name="Normal 11 6 8 2" xfId="40587" xr:uid="{00000000-0005-0000-0000-0000C9B50000}"/>
    <cellStyle name="Normal 11 6 9" xfId="40588" xr:uid="{00000000-0005-0000-0000-0000CAB50000}"/>
    <cellStyle name="Normal 11 6 9 2" xfId="40589" xr:uid="{00000000-0005-0000-0000-0000CBB50000}"/>
    <cellStyle name="Normal 11 7" xfId="40590" xr:uid="{00000000-0005-0000-0000-0000CCB50000}"/>
    <cellStyle name="Normal 11 7 2" xfId="40591" xr:uid="{00000000-0005-0000-0000-0000CDB50000}"/>
    <cellStyle name="Normal 11 7 2 2" xfId="40592" xr:uid="{00000000-0005-0000-0000-0000CEB50000}"/>
    <cellStyle name="Normal 11 7 2 2 2" xfId="40593" xr:uid="{00000000-0005-0000-0000-0000CFB50000}"/>
    <cellStyle name="Normal 11 7 2 2 2 2" xfId="40594" xr:uid="{00000000-0005-0000-0000-0000D0B50000}"/>
    <cellStyle name="Normal 11 7 2 2 2 3" xfId="40595" xr:uid="{00000000-0005-0000-0000-0000D1B50000}"/>
    <cellStyle name="Normal 11 7 2 2 3" xfId="40596" xr:uid="{00000000-0005-0000-0000-0000D2B50000}"/>
    <cellStyle name="Normal 11 7 2 2 4" xfId="40597" xr:uid="{00000000-0005-0000-0000-0000D3B50000}"/>
    <cellStyle name="Normal 11 7 2 3" xfId="40598" xr:uid="{00000000-0005-0000-0000-0000D4B50000}"/>
    <cellStyle name="Normal 11 7 2 3 2" xfId="40599" xr:uid="{00000000-0005-0000-0000-0000D5B50000}"/>
    <cellStyle name="Normal 11 7 2 3 2 2" xfId="40600" xr:uid="{00000000-0005-0000-0000-0000D6B50000}"/>
    <cellStyle name="Normal 11 7 2 3 2 3" xfId="40601" xr:uid="{00000000-0005-0000-0000-0000D7B50000}"/>
    <cellStyle name="Normal 11 7 2 3 3" xfId="40602" xr:uid="{00000000-0005-0000-0000-0000D8B50000}"/>
    <cellStyle name="Normal 11 7 2 3 4" xfId="40603" xr:uid="{00000000-0005-0000-0000-0000D9B50000}"/>
    <cellStyle name="Normal 11 7 2 4" xfId="40604" xr:uid="{00000000-0005-0000-0000-0000DAB50000}"/>
    <cellStyle name="Normal 11 7 2 4 2" xfId="40605" xr:uid="{00000000-0005-0000-0000-0000DBB50000}"/>
    <cellStyle name="Normal 11 7 2 4 3" xfId="40606" xr:uid="{00000000-0005-0000-0000-0000DCB50000}"/>
    <cellStyle name="Normal 11 7 2 5" xfId="40607" xr:uid="{00000000-0005-0000-0000-0000DDB50000}"/>
    <cellStyle name="Normal 11 7 2 5 2" xfId="40608" xr:uid="{00000000-0005-0000-0000-0000DEB50000}"/>
    <cellStyle name="Normal 11 7 2 6" xfId="40609" xr:uid="{00000000-0005-0000-0000-0000DFB50000}"/>
    <cellStyle name="Normal 11 7 2 6 2" xfId="40610" xr:uid="{00000000-0005-0000-0000-0000E0B50000}"/>
    <cellStyle name="Normal 11 7 2 7" xfId="40611" xr:uid="{00000000-0005-0000-0000-0000E1B50000}"/>
    <cellStyle name="Normal 11 7 3" xfId="40612" xr:uid="{00000000-0005-0000-0000-0000E2B50000}"/>
    <cellStyle name="Normal 11 7 3 2" xfId="40613" xr:uid="{00000000-0005-0000-0000-0000E3B50000}"/>
    <cellStyle name="Normal 11 7 3 2 2" xfId="40614" xr:uid="{00000000-0005-0000-0000-0000E4B50000}"/>
    <cellStyle name="Normal 11 7 3 2 3" xfId="40615" xr:uid="{00000000-0005-0000-0000-0000E5B50000}"/>
    <cellStyle name="Normal 11 7 3 3" xfId="40616" xr:uid="{00000000-0005-0000-0000-0000E6B50000}"/>
    <cellStyle name="Normal 11 7 3 3 2" xfId="40617" xr:uid="{00000000-0005-0000-0000-0000E7B50000}"/>
    <cellStyle name="Normal 11 7 3 4" xfId="40618" xr:uid="{00000000-0005-0000-0000-0000E8B50000}"/>
    <cellStyle name="Normal 11 7 3 4 2" xfId="40619" xr:uid="{00000000-0005-0000-0000-0000E9B50000}"/>
    <cellStyle name="Normal 11 7 3 5" xfId="40620" xr:uid="{00000000-0005-0000-0000-0000EAB50000}"/>
    <cellStyle name="Normal 11 7 4" xfId="40621" xr:uid="{00000000-0005-0000-0000-0000EBB50000}"/>
    <cellStyle name="Normal 11 7 4 2" xfId="40622" xr:uid="{00000000-0005-0000-0000-0000ECB50000}"/>
    <cellStyle name="Normal 11 7 4 2 2" xfId="40623" xr:uid="{00000000-0005-0000-0000-0000EDB50000}"/>
    <cellStyle name="Normal 11 7 4 2 3" xfId="40624" xr:uid="{00000000-0005-0000-0000-0000EEB50000}"/>
    <cellStyle name="Normal 11 7 4 3" xfId="40625" xr:uid="{00000000-0005-0000-0000-0000EFB50000}"/>
    <cellStyle name="Normal 11 7 4 4" xfId="40626" xr:uid="{00000000-0005-0000-0000-0000F0B50000}"/>
    <cellStyle name="Normal 11 7 5" xfId="40627" xr:uid="{00000000-0005-0000-0000-0000F1B50000}"/>
    <cellStyle name="Normal 11 7 5 2" xfId="40628" xr:uid="{00000000-0005-0000-0000-0000F2B50000}"/>
    <cellStyle name="Normal 11 7 5 3" xfId="40629" xr:uid="{00000000-0005-0000-0000-0000F3B50000}"/>
    <cellStyle name="Normal 11 7 6" xfId="40630" xr:uid="{00000000-0005-0000-0000-0000F4B50000}"/>
    <cellStyle name="Normal 11 7 6 2" xfId="40631" xr:uid="{00000000-0005-0000-0000-0000F5B50000}"/>
    <cellStyle name="Normal 11 7 7" xfId="40632" xr:uid="{00000000-0005-0000-0000-0000F6B50000}"/>
    <cellStyle name="Normal 11 7 7 2" xfId="40633" xr:uid="{00000000-0005-0000-0000-0000F7B50000}"/>
    <cellStyle name="Normal 11 7 8" xfId="40634" xr:uid="{00000000-0005-0000-0000-0000F8B50000}"/>
    <cellStyle name="Normal 11 8" xfId="40635" xr:uid="{00000000-0005-0000-0000-0000F9B50000}"/>
    <cellStyle name="Normal 11 8 2" xfId="40636" xr:uid="{00000000-0005-0000-0000-0000FAB50000}"/>
    <cellStyle name="Normal 11 8 2 2" xfId="40637" xr:uid="{00000000-0005-0000-0000-0000FBB50000}"/>
    <cellStyle name="Normal 11 8 2 2 2" xfId="40638" xr:uid="{00000000-0005-0000-0000-0000FCB50000}"/>
    <cellStyle name="Normal 11 8 2 2 2 2" xfId="40639" xr:uid="{00000000-0005-0000-0000-0000FDB50000}"/>
    <cellStyle name="Normal 11 8 2 2 2 3" xfId="40640" xr:uid="{00000000-0005-0000-0000-0000FEB50000}"/>
    <cellStyle name="Normal 11 8 2 2 3" xfId="40641" xr:uid="{00000000-0005-0000-0000-0000FFB50000}"/>
    <cellStyle name="Normal 11 8 2 2 4" xfId="40642" xr:uid="{00000000-0005-0000-0000-000000B60000}"/>
    <cellStyle name="Normal 11 8 2 3" xfId="40643" xr:uid="{00000000-0005-0000-0000-000001B60000}"/>
    <cellStyle name="Normal 11 8 2 3 2" xfId="40644" xr:uid="{00000000-0005-0000-0000-000002B60000}"/>
    <cellStyle name="Normal 11 8 2 3 2 2" xfId="40645" xr:uid="{00000000-0005-0000-0000-000003B60000}"/>
    <cellStyle name="Normal 11 8 2 3 2 3" xfId="40646" xr:uid="{00000000-0005-0000-0000-000004B60000}"/>
    <cellStyle name="Normal 11 8 2 3 3" xfId="40647" xr:uid="{00000000-0005-0000-0000-000005B60000}"/>
    <cellStyle name="Normal 11 8 2 3 4" xfId="40648" xr:uid="{00000000-0005-0000-0000-000006B60000}"/>
    <cellStyle name="Normal 11 8 2 4" xfId="40649" xr:uid="{00000000-0005-0000-0000-000007B60000}"/>
    <cellStyle name="Normal 11 8 2 4 2" xfId="40650" xr:uid="{00000000-0005-0000-0000-000008B60000}"/>
    <cellStyle name="Normal 11 8 2 4 3" xfId="40651" xr:uid="{00000000-0005-0000-0000-000009B60000}"/>
    <cellStyle name="Normal 11 8 2 5" xfId="40652" xr:uid="{00000000-0005-0000-0000-00000AB60000}"/>
    <cellStyle name="Normal 11 8 2 5 2" xfId="40653" xr:uid="{00000000-0005-0000-0000-00000BB60000}"/>
    <cellStyle name="Normal 11 8 2 6" xfId="40654" xr:uid="{00000000-0005-0000-0000-00000CB60000}"/>
    <cellStyle name="Normal 11 8 2 6 2" xfId="40655" xr:uid="{00000000-0005-0000-0000-00000DB60000}"/>
    <cellStyle name="Normal 11 8 2 7" xfId="40656" xr:uid="{00000000-0005-0000-0000-00000EB60000}"/>
    <cellStyle name="Normal 11 8 3" xfId="40657" xr:uid="{00000000-0005-0000-0000-00000FB60000}"/>
    <cellStyle name="Normal 11 8 3 2" xfId="40658" xr:uid="{00000000-0005-0000-0000-000010B60000}"/>
    <cellStyle name="Normal 11 8 3 2 2" xfId="40659" xr:uid="{00000000-0005-0000-0000-000011B60000}"/>
    <cellStyle name="Normal 11 8 3 2 3" xfId="40660" xr:uid="{00000000-0005-0000-0000-000012B60000}"/>
    <cellStyle name="Normal 11 8 3 3" xfId="40661" xr:uid="{00000000-0005-0000-0000-000013B60000}"/>
    <cellStyle name="Normal 11 8 3 3 2" xfId="40662" xr:uid="{00000000-0005-0000-0000-000014B60000}"/>
    <cellStyle name="Normal 11 8 3 4" xfId="40663" xr:uid="{00000000-0005-0000-0000-000015B60000}"/>
    <cellStyle name="Normal 11 8 3 4 2" xfId="40664" xr:uid="{00000000-0005-0000-0000-000016B60000}"/>
    <cellStyle name="Normal 11 8 3 5" xfId="40665" xr:uid="{00000000-0005-0000-0000-000017B60000}"/>
    <cellStyle name="Normal 11 8 4" xfId="40666" xr:uid="{00000000-0005-0000-0000-000018B60000}"/>
    <cellStyle name="Normal 11 8 4 2" xfId="40667" xr:uid="{00000000-0005-0000-0000-000019B60000}"/>
    <cellStyle name="Normal 11 8 4 2 2" xfId="40668" xr:uid="{00000000-0005-0000-0000-00001AB60000}"/>
    <cellStyle name="Normal 11 8 4 2 3" xfId="40669" xr:uid="{00000000-0005-0000-0000-00001BB60000}"/>
    <cellStyle name="Normal 11 8 4 3" xfId="40670" xr:uid="{00000000-0005-0000-0000-00001CB60000}"/>
    <cellStyle name="Normal 11 8 4 4" xfId="40671" xr:uid="{00000000-0005-0000-0000-00001DB60000}"/>
    <cellStyle name="Normal 11 8 5" xfId="40672" xr:uid="{00000000-0005-0000-0000-00001EB60000}"/>
    <cellStyle name="Normal 11 8 5 2" xfId="40673" xr:uid="{00000000-0005-0000-0000-00001FB60000}"/>
    <cellStyle name="Normal 11 8 5 3" xfId="40674" xr:uid="{00000000-0005-0000-0000-000020B60000}"/>
    <cellStyle name="Normal 11 8 6" xfId="40675" xr:uid="{00000000-0005-0000-0000-000021B60000}"/>
    <cellStyle name="Normal 11 8 6 2" xfId="40676" xr:uid="{00000000-0005-0000-0000-000022B60000}"/>
    <cellStyle name="Normal 11 8 7" xfId="40677" xr:uid="{00000000-0005-0000-0000-000023B60000}"/>
    <cellStyle name="Normal 11 8 7 2" xfId="40678" xr:uid="{00000000-0005-0000-0000-000024B60000}"/>
    <cellStyle name="Normal 11 8 8" xfId="40679" xr:uid="{00000000-0005-0000-0000-000025B60000}"/>
    <cellStyle name="Normal 11 9" xfId="40680" xr:uid="{00000000-0005-0000-0000-000026B60000}"/>
    <cellStyle name="Normal 11 9 2" xfId="40681" xr:uid="{00000000-0005-0000-0000-000027B60000}"/>
    <cellStyle name="Normal 11 9 2 2" xfId="40682" xr:uid="{00000000-0005-0000-0000-000028B60000}"/>
    <cellStyle name="Normal 11 9 2 2 2" xfId="40683" xr:uid="{00000000-0005-0000-0000-000029B60000}"/>
    <cellStyle name="Normal 11 9 2 2 3" xfId="40684" xr:uid="{00000000-0005-0000-0000-00002AB60000}"/>
    <cellStyle name="Normal 11 9 2 3" xfId="40685" xr:uid="{00000000-0005-0000-0000-00002BB60000}"/>
    <cellStyle name="Normal 11 9 2 4" xfId="40686" xr:uid="{00000000-0005-0000-0000-00002CB60000}"/>
    <cellStyle name="Normal 11 9 3" xfId="40687" xr:uid="{00000000-0005-0000-0000-00002DB60000}"/>
    <cellStyle name="Normal 11 9 3 2" xfId="40688" xr:uid="{00000000-0005-0000-0000-00002EB60000}"/>
    <cellStyle name="Normal 11 9 3 2 2" xfId="40689" xr:uid="{00000000-0005-0000-0000-00002FB60000}"/>
    <cellStyle name="Normal 11 9 3 2 3" xfId="40690" xr:uid="{00000000-0005-0000-0000-000030B60000}"/>
    <cellStyle name="Normal 11 9 3 3" xfId="40691" xr:uid="{00000000-0005-0000-0000-000031B60000}"/>
    <cellStyle name="Normal 11 9 3 4" xfId="40692" xr:uid="{00000000-0005-0000-0000-000032B60000}"/>
    <cellStyle name="Normal 11 9 4" xfId="40693" xr:uid="{00000000-0005-0000-0000-000033B60000}"/>
    <cellStyle name="Normal 11 9 4 2" xfId="40694" xr:uid="{00000000-0005-0000-0000-000034B60000}"/>
    <cellStyle name="Normal 11 9 4 3" xfId="40695" xr:uid="{00000000-0005-0000-0000-000035B60000}"/>
    <cellStyle name="Normal 11 9 5" xfId="40696" xr:uid="{00000000-0005-0000-0000-000036B60000}"/>
    <cellStyle name="Normal 11 9 5 2" xfId="40697" xr:uid="{00000000-0005-0000-0000-000037B60000}"/>
    <cellStyle name="Normal 11 9 6" xfId="40698" xr:uid="{00000000-0005-0000-0000-000038B60000}"/>
    <cellStyle name="Normal 11 9 6 2" xfId="40699" xr:uid="{00000000-0005-0000-0000-000039B60000}"/>
    <cellStyle name="Normal 11 9 7" xfId="40700" xr:uid="{00000000-0005-0000-0000-00003AB60000}"/>
    <cellStyle name="Normal 12" xfId="433" xr:uid="{00000000-0005-0000-0000-00003BB60000}"/>
    <cellStyle name="Normal 12 10" xfId="40702" xr:uid="{00000000-0005-0000-0000-00003CB60000}"/>
    <cellStyle name="Normal 12 10 2" xfId="40703" xr:uid="{00000000-0005-0000-0000-00003DB60000}"/>
    <cellStyle name="Normal 12 11" xfId="40704" xr:uid="{00000000-0005-0000-0000-00003EB60000}"/>
    <cellStyle name="Normal 12 11 2" xfId="40705" xr:uid="{00000000-0005-0000-0000-00003FB60000}"/>
    <cellStyle name="Normal 12 12" xfId="40701" xr:uid="{00000000-0005-0000-0000-000040B60000}"/>
    <cellStyle name="Normal 12 13" xfId="52354" xr:uid="{00000000-0005-0000-0000-000041B60000}"/>
    <cellStyle name="Normal 12 14" xfId="57697" xr:uid="{00000000-0005-0000-0000-000042B60000}"/>
    <cellStyle name="Normal 12 2" xfId="615" xr:uid="{00000000-0005-0000-0000-000043B60000}"/>
    <cellStyle name="Normal 12 2 10" xfId="53364" xr:uid="{00000000-0005-0000-0000-000044B60000}"/>
    <cellStyle name="Normal 12 2 2" xfId="40707" xr:uid="{00000000-0005-0000-0000-000045B60000}"/>
    <cellStyle name="Normal 12 2 2 2" xfId="40708" xr:uid="{00000000-0005-0000-0000-000046B60000}"/>
    <cellStyle name="Normal 12 2 2 2 2" xfId="40709" xr:uid="{00000000-0005-0000-0000-000047B60000}"/>
    <cellStyle name="Normal 12 2 2 2 2 2" xfId="40710" xr:uid="{00000000-0005-0000-0000-000048B60000}"/>
    <cellStyle name="Normal 12 2 2 2 2 3" xfId="40711" xr:uid="{00000000-0005-0000-0000-000049B60000}"/>
    <cellStyle name="Normal 12 2 2 2 3" xfId="40712" xr:uid="{00000000-0005-0000-0000-00004AB60000}"/>
    <cellStyle name="Normal 12 2 2 2 4" xfId="40713" xr:uid="{00000000-0005-0000-0000-00004BB60000}"/>
    <cellStyle name="Normal 12 2 2 3" xfId="40714" xr:uid="{00000000-0005-0000-0000-00004CB60000}"/>
    <cellStyle name="Normal 12 2 2 3 2" xfId="40715" xr:uid="{00000000-0005-0000-0000-00004DB60000}"/>
    <cellStyle name="Normal 12 2 2 3 2 2" xfId="40716" xr:uid="{00000000-0005-0000-0000-00004EB60000}"/>
    <cellStyle name="Normal 12 2 2 3 2 3" xfId="40717" xr:uid="{00000000-0005-0000-0000-00004FB60000}"/>
    <cellStyle name="Normal 12 2 2 3 3" xfId="40718" xr:uid="{00000000-0005-0000-0000-000050B60000}"/>
    <cellStyle name="Normal 12 2 2 3 4" xfId="40719" xr:uid="{00000000-0005-0000-0000-000051B60000}"/>
    <cellStyle name="Normal 12 2 2 4" xfId="40720" xr:uid="{00000000-0005-0000-0000-000052B60000}"/>
    <cellStyle name="Normal 12 2 2 4 2" xfId="40721" xr:uid="{00000000-0005-0000-0000-000053B60000}"/>
    <cellStyle name="Normal 12 2 2 4 3" xfId="40722" xr:uid="{00000000-0005-0000-0000-000054B60000}"/>
    <cellStyle name="Normal 12 2 2 5" xfId="40723" xr:uid="{00000000-0005-0000-0000-000055B60000}"/>
    <cellStyle name="Normal 12 2 2 5 2" xfId="40724" xr:uid="{00000000-0005-0000-0000-000056B60000}"/>
    <cellStyle name="Normal 12 2 2 6" xfId="40725" xr:uid="{00000000-0005-0000-0000-000057B60000}"/>
    <cellStyle name="Normal 12 2 2 6 2" xfId="40726" xr:uid="{00000000-0005-0000-0000-000058B60000}"/>
    <cellStyle name="Normal 12 2 2 7" xfId="40727" xr:uid="{00000000-0005-0000-0000-000059B60000}"/>
    <cellStyle name="Normal 12 2 3" xfId="40728" xr:uid="{00000000-0005-0000-0000-00005AB60000}"/>
    <cellStyle name="Normal 12 2 3 2" xfId="40729" xr:uid="{00000000-0005-0000-0000-00005BB60000}"/>
    <cellStyle name="Normal 12 2 3 2 2" xfId="40730" xr:uid="{00000000-0005-0000-0000-00005CB60000}"/>
    <cellStyle name="Normal 12 2 3 2 3" xfId="40731" xr:uid="{00000000-0005-0000-0000-00005DB60000}"/>
    <cellStyle name="Normal 12 2 3 3" xfId="40732" xr:uid="{00000000-0005-0000-0000-00005EB60000}"/>
    <cellStyle name="Normal 12 2 3 3 2" xfId="40733" xr:uid="{00000000-0005-0000-0000-00005FB60000}"/>
    <cellStyle name="Normal 12 2 3 4" xfId="40734" xr:uid="{00000000-0005-0000-0000-000060B60000}"/>
    <cellStyle name="Normal 12 2 3 4 2" xfId="40735" xr:uid="{00000000-0005-0000-0000-000061B60000}"/>
    <cellStyle name="Normal 12 2 3 5" xfId="40736" xr:uid="{00000000-0005-0000-0000-000062B60000}"/>
    <cellStyle name="Normal 12 2 4" xfId="40737" xr:uid="{00000000-0005-0000-0000-000063B60000}"/>
    <cellStyle name="Normal 12 2 4 2" xfId="40738" xr:uid="{00000000-0005-0000-0000-000064B60000}"/>
    <cellStyle name="Normal 12 2 4 2 2" xfId="40739" xr:uid="{00000000-0005-0000-0000-000065B60000}"/>
    <cellStyle name="Normal 12 2 4 2 3" xfId="40740" xr:uid="{00000000-0005-0000-0000-000066B60000}"/>
    <cellStyle name="Normal 12 2 4 3" xfId="40741" xr:uid="{00000000-0005-0000-0000-000067B60000}"/>
    <cellStyle name="Normal 12 2 4 4" xfId="40742" xr:uid="{00000000-0005-0000-0000-000068B60000}"/>
    <cellStyle name="Normal 12 2 5" xfId="40743" xr:uid="{00000000-0005-0000-0000-000069B60000}"/>
    <cellStyle name="Normal 12 2 5 2" xfId="40744" xr:uid="{00000000-0005-0000-0000-00006AB60000}"/>
    <cellStyle name="Normal 12 2 5 3" xfId="40745" xr:uid="{00000000-0005-0000-0000-00006BB60000}"/>
    <cellStyle name="Normal 12 2 6" xfId="40746" xr:uid="{00000000-0005-0000-0000-00006CB60000}"/>
    <cellStyle name="Normal 12 2 6 2" xfId="40747" xr:uid="{00000000-0005-0000-0000-00006DB60000}"/>
    <cellStyle name="Normal 12 2 7" xfId="40748" xr:uid="{00000000-0005-0000-0000-00006EB60000}"/>
    <cellStyle name="Normal 12 2 7 2" xfId="40749" xr:uid="{00000000-0005-0000-0000-00006FB60000}"/>
    <cellStyle name="Normal 12 2 8" xfId="40750" xr:uid="{00000000-0005-0000-0000-000070B60000}"/>
    <cellStyle name="Normal 12 2 9" xfId="40706" xr:uid="{00000000-0005-0000-0000-000071B60000}"/>
    <cellStyle name="Normal 12 3" xfId="942" xr:uid="{00000000-0005-0000-0000-000072B60000}"/>
    <cellStyle name="Normal 12 3 2" xfId="40752" xr:uid="{00000000-0005-0000-0000-000073B60000}"/>
    <cellStyle name="Normal 12 3 2 2" xfId="40753" xr:uid="{00000000-0005-0000-0000-000074B60000}"/>
    <cellStyle name="Normal 12 3 2 2 2" xfId="40754" xr:uid="{00000000-0005-0000-0000-000075B60000}"/>
    <cellStyle name="Normal 12 3 2 2 2 2" xfId="40755" xr:uid="{00000000-0005-0000-0000-000076B60000}"/>
    <cellStyle name="Normal 12 3 2 2 2 3" xfId="40756" xr:uid="{00000000-0005-0000-0000-000077B60000}"/>
    <cellStyle name="Normal 12 3 2 2 3" xfId="40757" xr:uid="{00000000-0005-0000-0000-000078B60000}"/>
    <cellStyle name="Normal 12 3 2 2 4" xfId="40758" xr:uid="{00000000-0005-0000-0000-000079B60000}"/>
    <cellStyle name="Normal 12 3 2 3" xfId="40759" xr:uid="{00000000-0005-0000-0000-00007AB60000}"/>
    <cellStyle name="Normal 12 3 2 3 2" xfId="40760" xr:uid="{00000000-0005-0000-0000-00007BB60000}"/>
    <cellStyle name="Normal 12 3 2 3 2 2" xfId="40761" xr:uid="{00000000-0005-0000-0000-00007CB60000}"/>
    <cellStyle name="Normal 12 3 2 3 2 3" xfId="40762" xr:uid="{00000000-0005-0000-0000-00007DB60000}"/>
    <cellStyle name="Normal 12 3 2 3 3" xfId="40763" xr:uid="{00000000-0005-0000-0000-00007EB60000}"/>
    <cellStyle name="Normal 12 3 2 3 4" xfId="40764" xr:uid="{00000000-0005-0000-0000-00007FB60000}"/>
    <cellStyle name="Normal 12 3 2 4" xfId="40765" xr:uid="{00000000-0005-0000-0000-000080B60000}"/>
    <cellStyle name="Normal 12 3 2 4 2" xfId="40766" xr:uid="{00000000-0005-0000-0000-000081B60000}"/>
    <cellStyle name="Normal 12 3 2 4 3" xfId="40767" xr:uid="{00000000-0005-0000-0000-000082B60000}"/>
    <cellStyle name="Normal 12 3 2 5" xfId="40768" xr:uid="{00000000-0005-0000-0000-000083B60000}"/>
    <cellStyle name="Normal 12 3 2 5 2" xfId="40769" xr:uid="{00000000-0005-0000-0000-000084B60000}"/>
    <cellStyle name="Normal 12 3 2 6" xfId="40770" xr:uid="{00000000-0005-0000-0000-000085B60000}"/>
    <cellStyle name="Normal 12 3 2 6 2" xfId="40771" xr:uid="{00000000-0005-0000-0000-000086B60000}"/>
    <cellStyle name="Normal 12 3 2 7" xfId="40772" xr:uid="{00000000-0005-0000-0000-000087B60000}"/>
    <cellStyle name="Normal 12 3 3" xfId="40773" xr:uid="{00000000-0005-0000-0000-000088B60000}"/>
    <cellStyle name="Normal 12 3 3 2" xfId="40774" xr:uid="{00000000-0005-0000-0000-000089B60000}"/>
    <cellStyle name="Normal 12 3 3 2 2" xfId="40775" xr:uid="{00000000-0005-0000-0000-00008AB60000}"/>
    <cellStyle name="Normal 12 3 3 2 3" xfId="40776" xr:uid="{00000000-0005-0000-0000-00008BB60000}"/>
    <cellStyle name="Normal 12 3 3 3" xfId="40777" xr:uid="{00000000-0005-0000-0000-00008CB60000}"/>
    <cellStyle name="Normal 12 3 3 3 2" xfId="40778" xr:uid="{00000000-0005-0000-0000-00008DB60000}"/>
    <cellStyle name="Normal 12 3 3 4" xfId="40779" xr:uid="{00000000-0005-0000-0000-00008EB60000}"/>
    <cellStyle name="Normal 12 3 3 4 2" xfId="40780" xr:uid="{00000000-0005-0000-0000-00008FB60000}"/>
    <cellStyle name="Normal 12 3 3 5" xfId="40781" xr:uid="{00000000-0005-0000-0000-000090B60000}"/>
    <cellStyle name="Normal 12 3 4" xfId="40782" xr:uid="{00000000-0005-0000-0000-000091B60000}"/>
    <cellStyle name="Normal 12 3 4 2" xfId="40783" xr:uid="{00000000-0005-0000-0000-000092B60000}"/>
    <cellStyle name="Normal 12 3 4 2 2" xfId="40784" xr:uid="{00000000-0005-0000-0000-000093B60000}"/>
    <cellStyle name="Normal 12 3 4 2 3" xfId="40785" xr:uid="{00000000-0005-0000-0000-000094B60000}"/>
    <cellStyle name="Normal 12 3 4 3" xfId="40786" xr:uid="{00000000-0005-0000-0000-000095B60000}"/>
    <cellStyle name="Normal 12 3 4 4" xfId="40787" xr:uid="{00000000-0005-0000-0000-000096B60000}"/>
    <cellStyle name="Normal 12 3 5" xfId="40788" xr:uid="{00000000-0005-0000-0000-000097B60000}"/>
    <cellStyle name="Normal 12 3 5 2" xfId="40789" xr:uid="{00000000-0005-0000-0000-000098B60000}"/>
    <cellStyle name="Normal 12 3 5 3" xfId="40790" xr:uid="{00000000-0005-0000-0000-000099B60000}"/>
    <cellStyle name="Normal 12 3 6" xfId="40791" xr:uid="{00000000-0005-0000-0000-00009AB60000}"/>
    <cellStyle name="Normal 12 3 6 2" xfId="40792" xr:uid="{00000000-0005-0000-0000-00009BB60000}"/>
    <cellStyle name="Normal 12 3 7" xfId="40793" xr:uid="{00000000-0005-0000-0000-00009CB60000}"/>
    <cellStyle name="Normal 12 3 7 2" xfId="40794" xr:uid="{00000000-0005-0000-0000-00009DB60000}"/>
    <cellStyle name="Normal 12 3 8" xfId="40795" xr:uid="{00000000-0005-0000-0000-00009EB60000}"/>
    <cellStyle name="Normal 12 3 9" xfId="40751" xr:uid="{00000000-0005-0000-0000-00009FB60000}"/>
    <cellStyle name="Normal 12 4" xfId="692" xr:uid="{00000000-0005-0000-0000-0000A0B60000}"/>
    <cellStyle name="Normal 12 4 2" xfId="40797" xr:uid="{00000000-0005-0000-0000-0000A1B60000}"/>
    <cellStyle name="Normal 12 4 2 2" xfId="40798" xr:uid="{00000000-0005-0000-0000-0000A2B60000}"/>
    <cellStyle name="Normal 12 4 2 2 2" xfId="40799" xr:uid="{00000000-0005-0000-0000-0000A3B60000}"/>
    <cellStyle name="Normal 12 4 2 2 3" xfId="40800" xr:uid="{00000000-0005-0000-0000-0000A4B60000}"/>
    <cellStyle name="Normal 12 4 2 3" xfId="40801" xr:uid="{00000000-0005-0000-0000-0000A5B60000}"/>
    <cellStyle name="Normal 12 4 2 4" xfId="40802" xr:uid="{00000000-0005-0000-0000-0000A6B60000}"/>
    <cellStyle name="Normal 12 4 3" xfId="40803" xr:uid="{00000000-0005-0000-0000-0000A7B60000}"/>
    <cellStyle name="Normal 12 4 3 2" xfId="40804" xr:uid="{00000000-0005-0000-0000-0000A8B60000}"/>
    <cellStyle name="Normal 12 4 3 2 2" xfId="40805" xr:uid="{00000000-0005-0000-0000-0000A9B60000}"/>
    <cellStyle name="Normal 12 4 3 2 3" xfId="40806" xr:uid="{00000000-0005-0000-0000-0000AAB60000}"/>
    <cellStyle name="Normal 12 4 3 3" xfId="40807" xr:uid="{00000000-0005-0000-0000-0000ABB60000}"/>
    <cellStyle name="Normal 12 4 3 4" xfId="40808" xr:uid="{00000000-0005-0000-0000-0000ACB60000}"/>
    <cellStyle name="Normal 12 4 4" xfId="40809" xr:uid="{00000000-0005-0000-0000-0000ADB60000}"/>
    <cellStyle name="Normal 12 4 4 2" xfId="40810" xr:uid="{00000000-0005-0000-0000-0000AEB60000}"/>
    <cellStyle name="Normal 12 4 4 3" xfId="40811" xr:uid="{00000000-0005-0000-0000-0000AFB60000}"/>
    <cellStyle name="Normal 12 4 5" xfId="40812" xr:uid="{00000000-0005-0000-0000-0000B0B60000}"/>
    <cellStyle name="Normal 12 4 5 2" xfId="40813" xr:uid="{00000000-0005-0000-0000-0000B1B60000}"/>
    <cellStyle name="Normal 12 4 6" xfId="40814" xr:uid="{00000000-0005-0000-0000-0000B2B60000}"/>
    <cellStyle name="Normal 12 4 6 2" xfId="40815" xr:uid="{00000000-0005-0000-0000-0000B3B60000}"/>
    <cellStyle name="Normal 12 4 7" xfId="40816" xr:uid="{00000000-0005-0000-0000-0000B4B60000}"/>
    <cellStyle name="Normal 12 4 8" xfId="40796" xr:uid="{00000000-0005-0000-0000-0000B5B60000}"/>
    <cellStyle name="Normal 12 5" xfId="40817" xr:uid="{00000000-0005-0000-0000-0000B6B60000}"/>
    <cellStyle name="Normal 12 5 2" xfId="40818" xr:uid="{00000000-0005-0000-0000-0000B7B60000}"/>
    <cellStyle name="Normal 12 5 2 2" xfId="40819" xr:uid="{00000000-0005-0000-0000-0000B8B60000}"/>
    <cellStyle name="Normal 12 5 2 3" xfId="40820" xr:uid="{00000000-0005-0000-0000-0000B9B60000}"/>
    <cellStyle name="Normal 12 5 3" xfId="40821" xr:uid="{00000000-0005-0000-0000-0000BAB60000}"/>
    <cellStyle name="Normal 12 5 3 2" xfId="40822" xr:uid="{00000000-0005-0000-0000-0000BBB60000}"/>
    <cellStyle name="Normal 12 5 4" xfId="40823" xr:uid="{00000000-0005-0000-0000-0000BCB60000}"/>
    <cellStyle name="Normal 12 5 4 2" xfId="40824" xr:uid="{00000000-0005-0000-0000-0000BDB60000}"/>
    <cellStyle name="Normal 12 5 5" xfId="40825" xr:uid="{00000000-0005-0000-0000-0000BEB60000}"/>
    <cellStyle name="Normal 12 6" xfId="40826" xr:uid="{00000000-0005-0000-0000-0000BFB60000}"/>
    <cellStyle name="Normal 12 6 2" xfId="40827" xr:uid="{00000000-0005-0000-0000-0000C0B60000}"/>
    <cellStyle name="Normal 12 6 2 2" xfId="40828" xr:uid="{00000000-0005-0000-0000-0000C1B60000}"/>
    <cellStyle name="Normal 12 6 2 3" xfId="40829" xr:uid="{00000000-0005-0000-0000-0000C2B60000}"/>
    <cellStyle name="Normal 12 6 3" xfId="40830" xr:uid="{00000000-0005-0000-0000-0000C3B60000}"/>
    <cellStyle name="Normal 12 6 4" xfId="40831" xr:uid="{00000000-0005-0000-0000-0000C4B60000}"/>
    <cellStyle name="Normal 12 7" xfId="40832" xr:uid="{00000000-0005-0000-0000-0000C5B60000}"/>
    <cellStyle name="Normal 12 7 2" xfId="40833" xr:uid="{00000000-0005-0000-0000-0000C6B60000}"/>
    <cellStyle name="Normal 12 7 3" xfId="40834" xr:uid="{00000000-0005-0000-0000-0000C7B60000}"/>
    <cellStyle name="Normal 12 8" xfId="40835" xr:uid="{00000000-0005-0000-0000-0000C8B60000}"/>
    <cellStyle name="Normal 12 9" xfId="40836" xr:uid="{00000000-0005-0000-0000-0000C9B60000}"/>
    <cellStyle name="Normal 12 9 2" xfId="40837" xr:uid="{00000000-0005-0000-0000-0000CAB60000}"/>
    <cellStyle name="Normal 13" xfId="533" xr:uid="{00000000-0005-0000-0000-0000CBB60000}"/>
    <cellStyle name="Normal 13 10" xfId="40838" xr:uid="{00000000-0005-0000-0000-0000CCB60000}"/>
    <cellStyle name="Normal 13 11" xfId="52303" xr:uid="{00000000-0005-0000-0000-0000CDB60000}"/>
    <cellStyle name="Normal 13 12" xfId="52355" xr:uid="{00000000-0005-0000-0000-0000CEB60000}"/>
    <cellStyle name="Normal 13 13" xfId="52384" xr:uid="{00000000-0005-0000-0000-0000CFB60000}"/>
    <cellStyle name="Normal 13 14" xfId="53855" xr:uid="{00000000-0005-0000-0000-0000D0B60000}"/>
    <cellStyle name="Normal 13 15" xfId="55381" xr:uid="{00000000-0005-0000-0000-0000D1B60000}"/>
    <cellStyle name="Normal 13 16" xfId="56759" xr:uid="{00000000-0005-0000-0000-0000D2B60000}"/>
    <cellStyle name="Normal 13 17" xfId="58100" xr:uid="{00000000-0005-0000-0000-0000D3B60000}"/>
    <cellStyle name="Normal 13 2" xfId="944" xr:uid="{00000000-0005-0000-0000-0000D4B60000}"/>
    <cellStyle name="Normal 13 2 10" xfId="54068" xr:uid="{00000000-0005-0000-0000-0000D5B60000}"/>
    <cellStyle name="Normal 13 2 11" xfId="55594" xr:uid="{00000000-0005-0000-0000-0000D6B60000}"/>
    <cellStyle name="Normal 13 2 12" xfId="56972" xr:uid="{00000000-0005-0000-0000-0000D7B60000}"/>
    <cellStyle name="Normal 13 2 2" xfId="40840" xr:uid="{00000000-0005-0000-0000-0000D8B60000}"/>
    <cellStyle name="Normal 13 2 2 2" xfId="40841" xr:uid="{00000000-0005-0000-0000-0000D9B60000}"/>
    <cellStyle name="Normal 13 2 2 2 2" xfId="40842" xr:uid="{00000000-0005-0000-0000-0000DAB60000}"/>
    <cellStyle name="Normal 13 2 2 2 3" xfId="40843" xr:uid="{00000000-0005-0000-0000-0000DBB60000}"/>
    <cellStyle name="Normal 13 2 2 3" xfId="40844" xr:uid="{00000000-0005-0000-0000-0000DCB60000}"/>
    <cellStyle name="Normal 13 2 2 4" xfId="40845" xr:uid="{00000000-0005-0000-0000-0000DDB60000}"/>
    <cellStyle name="Normal 13 2 2 5" xfId="53366" xr:uid="{00000000-0005-0000-0000-0000DEB60000}"/>
    <cellStyle name="Normal 13 2 2 6" xfId="57698" xr:uid="{00000000-0005-0000-0000-0000DFB60000}"/>
    <cellStyle name="Normal 13 2 3" xfId="40846" xr:uid="{00000000-0005-0000-0000-0000E0B60000}"/>
    <cellStyle name="Normal 13 2 3 2" xfId="40847" xr:uid="{00000000-0005-0000-0000-0000E1B60000}"/>
    <cellStyle name="Normal 13 2 3 2 2" xfId="40848" xr:uid="{00000000-0005-0000-0000-0000E2B60000}"/>
    <cellStyle name="Normal 13 2 3 2 3" xfId="40849" xr:uid="{00000000-0005-0000-0000-0000E3B60000}"/>
    <cellStyle name="Normal 13 2 3 3" xfId="40850" xr:uid="{00000000-0005-0000-0000-0000E4B60000}"/>
    <cellStyle name="Normal 13 2 3 4" xfId="40851" xr:uid="{00000000-0005-0000-0000-0000E5B60000}"/>
    <cellStyle name="Normal 13 2 4" xfId="40852" xr:uid="{00000000-0005-0000-0000-0000E6B60000}"/>
    <cellStyle name="Normal 13 2 4 2" xfId="40853" xr:uid="{00000000-0005-0000-0000-0000E7B60000}"/>
    <cellStyle name="Normal 13 2 4 3" xfId="40854" xr:uid="{00000000-0005-0000-0000-0000E8B60000}"/>
    <cellStyle name="Normal 13 2 5" xfId="40855" xr:uid="{00000000-0005-0000-0000-0000E9B60000}"/>
    <cellStyle name="Normal 13 2 5 2" xfId="40856" xr:uid="{00000000-0005-0000-0000-0000EAB60000}"/>
    <cellStyle name="Normal 13 2 6" xfId="40857" xr:uid="{00000000-0005-0000-0000-0000EBB60000}"/>
    <cellStyle name="Normal 13 2 6 2" xfId="40858" xr:uid="{00000000-0005-0000-0000-0000ECB60000}"/>
    <cellStyle name="Normal 13 2 7" xfId="40859" xr:uid="{00000000-0005-0000-0000-0000EDB60000}"/>
    <cellStyle name="Normal 13 2 8" xfId="40839" xr:uid="{00000000-0005-0000-0000-0000EEB60000}"/>
    <cellStyle name="Normal 13 2 9" xfId="52597" xr:uid="{00000000-0005-0000-0000-0000EFB60000}"/>
    <cellStyle name="Normal 13 3" xfId="945" xr:uid="{00000000-0005-0000-0000-0000F0B60000}"/>
    <cellStyle name="Normal 13 3 2" xfId="40861" xr:uid="{00000000-0005-0000-0000-0000F1B60000}"/>
    <cellStyle name="Normal 13 3 2 2" xfId="40862" xr:uid="{00000000-0005-0000-0000-0000F2B60000}"/>
    <cellStyle name="Normal 13 3 2 3" xfId="40863" xr:uid="{00000000-0005-0000-0000-0000F3B60000}"/>
    <cellStyle name="Normal 13 3 3" xfId="40864" xr:uid="{00000000-0005-0000-0000-0000F4B60000}"/>
    <cellStyle name="Normal 13 3 3 2" xfId="40865" xr:uid="{00000000-0005-0000-0000-0000F5B60000}"/>
    <cellStyle name="Normal 13 3 4" xfId="40866" xr:uid="{00000000-0005-0000-0000-0000F6B60000}"/>
    <cellStyle name="Normal 13 3 4 2" xfId="40867" xr:uid="{00000000-0005-0000-0000-0000F7B60000}"/>
    <cellStyle name="Normal 13 3 5" xfId="40868" xr:uid="{00000000-0005-0000-0000-0000F8B60000}"/>
    <cellStyle name="Normal 13 3 6" xfId="40860" xr:uid="{00000000-0005-0000-0000-0000F9B60000}"/>
    <cellStyle name="Normal 13 3 7" xfId="53365" xr:uid="{00000000-0005-0000-0000-0000FAB60000}"/>
    <cellStyle name="Normal 13 4" xfId="943" xr:uid="{00000000-0005-0000-0000-0000FBB60000}"/>
    <cellStyle name="Normal 13 4 2" xfId="40870" xr:uid="{00000000-0005-0000-0000-0000FCB60000}"/>
    <cellStyle name="Normal 13 4 2 2" xfId="40871" xr:uid="{00000000-0005-0000-0000-0000FDB60000}"/>
    <cellStyle name="Normal 13 4 2 3" xfId="40872" xr:uid="{00000000-0005-0000-0000-0000FEB60000}"/>
    <cellStyle name="Normal 13 4 3" xfId="40873" xr:uid="{00000000-0005-0000-0000-0000FFB60000}"/>
    <cellStyle name="Normal 13 4 4" xfId="40874" xr:uid="{00000000-0005-0000-0000-000000B70000}"/>
    <cellStyle name="Normal 13 4 5" xfId="40869" xr:uid="{00000000-0005-0000-0000-000001B70000}"/>
    <cellStyle name="Normal 13 4 6" xfId="53527" xr:uid="{00000000-0005-0000-0000-000002B70000}"/>
    <cellStyle name="Normal 13 4 7" xfId="54766" xr:uid="{00000000-0005-0000-0000-000003B70000}"/>
    <cellStyle name="Normal 13 4 8" xfId="56292" xr:uid="{00000000-0005-0000-0000-000004B70000}"/>
    <cellStyle name="Normal 13 4 9" xfId="57670" xr:uid="{00000000-0005-0000-0000-000005B70000}"/>
    <cellStyle name="Normal 13 5" xfId="700" xr:uid="{00000000-0005-0000-0000-000006B70000}"/>
    <cellStyle name="Normal 13 5 2" xfId="40876" xr:uid="{00000000-0005-0000-0000-000007B70000}"/>
    <cellStyle name="Normal 13 5 3" xfId="40877" xr:uid="{00000000-0005-0000-0000-000008B70000}"/>
    <cellStyle name="Normal 13 5 4" xfId="40875" xr:uid="{00000000-0005-0000-0000-000009B70000}"/>
    <cellStyle name="Normal 13 6" xfId="40878" xr:uid="{00000000-0005-0000-0000-00000AB70000}"/>
    <cellStyle name="Normal 13 6 2" xfId="40879" xr:uid="{00000000-0005-0000-0000-00000BB70000}"/>
    <cellStyle name="Normal 13 7" xfId="40880" xr:uid="{00000000-0005-0000-0000-00000CB70000}"/>
    <cellStyle name="Normal 13 7 2" xfId="40881" xr:uid="{00000000-0005-0000-0000-00000DB70000}"/>
    <cellStyle name="Normal 13 8" xfId="40882" xr:uid="{00000000-0005-0000-0000-00000EB70000}"/>
    <cellStyle name="Normal 13 8 2" xfId="40883" xr:uid="{00000000-0005-0000-0000-00000FB70000}"/>
    <cellStyle name="Normal 13 9" xfId="40884" xr:uid="{00000000-0005-0000-0000-000010B70000}"/>
    <cellStyle name="Normal 14" xfId="535" xr:uid="{00000000-0005-0000-0000-000011B70000}"/>
    <cellStyle name="Normal 14 10" xfId="52560" xr:uid="{00000000-0005-0000-0000-000012B70000}"/>
    <cellStyle name="Normal 14 11" xfId="54031" xr:uid="{00000000-0005-0000-0000-000013B70000}"/>
    <cellStyle name="Normal 14 12" xfId="55557" xr:uid="{00000000-0005-0000-0000-000014B70000}"/>
    <cellStyle name="Normal 14 13" xfId="56935" xr:uid="{00000000-0005-0000-0000-000015B70000}"/>
    <cellStyle name="Normal 14 2" xfId="947" xr:uid="{00000000-0005-0000-0000-000016B70000}"/>
    <cellStyle name="Normal 14 2 2" xfId="40887" xr:uid="{00000000-0005-0000-0000-000017B70000}"/>
    <cellStyle name="Normal 14 2 3" xfId="40886" xr:uid="{00000000-0005-0000-0000-000018B70000}"/>
    <cellStyle name="Normal 14 2 4" xfId="53367" xr:uid="{00000000-0005-0000-0000-000019B70000}"/>
    <cellStyle name="Normal 14 3" xfId="948" xr:uid="{00000000-0005-0000-0000-00001AB70000}"/>
    <cellStyle name="Normal 14 3 2" xfId="949" xr:uid="{00000000-0005-0000-0000-00001BB70000}"/>
    <cellStyle name="Normal 14 3 2 2" xfId="40889" xr:uid="{00000000-0005-0000-0000-00001CB70000}"/>
    <cellStyle name="Normal 14 3 3" xfId="40888" xr:uid="{00000000-0005-0000-0000-00001DB70000}"/>
    <cellStyle name="Normal 14 3 4" xfId="53513" xr:uid="{00000000-0005-0000-0000-00001EB70000}"/>
    <cellStyle name="Normal 14 3 5" xfId="54752" xr:uid="{00000000-0005-0000-0000-00001FB70000}"/>
    <cellStyle name="Normal 14 3 6" xfId="56278" xr:uid="{00000000-0005-0000-0000-000020B70000}"/>
    <cellStyle name="Normal 14 3 7" xfId="57656" xr:uid="{00000000-0005-0000-0000-000021B70000}"/>
    <cellStyle name="Normal 14 4" xfId="950" xr:uid="{00000000-0005-0000-0000-000022B70000}"/>
    <cellStyle name="Normal 14 4 2" xfId="40890" xr:uid="{00000000-0005-0000-0000-000023B70000}"/>
    <cellStyle name="Normal 14 4 3" xfId="53058" xr:uid="{00000000-0005-0000-0000-000024B70000}"/>
    <cellStyle name="Normal 14 4 4" xfId="54469" xr:uid="{00000000-0005-0000-0000-000025B70000}"/>
    <cellStyle name="Normal 14 4 5" xfId="55995" xr:uid="{00000000-0005-0000-0000-000026B70000}"/>
    <cellStyle name="Normal 14 4 6" xfId="57373" xr:uid="{00000000-0005-0000-0000-000027B70000}"/>
    <cellStyle name="Normal 14 5" xfId="946" xr:uid="{00000000-0005-0000-0000-000028B70000}"/>
    <cellStyle name="Normal 14 5 2" xfId="52773" xr:uid="{00000000-0005-0000-0000-000029B70000}"/>
    <cellStyle name="Normal 14 5 3" xfId="54244" xr:uid="{00000000-0005-0000-0000-00002AB70000}"/>
    <cellStyle name="Normal 14 5 4" xfId="55770" xr:uid="{00000000-0005-0000-0000-00002BB70000}"/>
    <cellStyle name="Normal 14 5 5" xfId="57148" xr:uid="{00000000-0005-0000-0000-00002CB70000}"/>
    <cellStyle name="Normal 14 6" xfId="702" xr:uid="{00000000-0005-0000-0000-00002DB70000}"/>
    <cellStyle name="Normal 14 7" xfId="40885" xr:uid="{00000000-0005-0000-0000-00002EB70000}"/>
    <cellStyle name="Normal 14 8" xfId="52317" xr:uid="{00000000-0005-0000-0000-00002FB70000}"/>
    <cellStyle name="Normal 14 9" xfId="52356" xr:uid="{00000000-0005-0000-0000-000030B70000}"/>
    <cellStyle name="Normal 15" xfId="536" xr:uid="{00000000-0005-0000-0000-000031B70000}"/>
    <cellStyle name="Normal 15 10" xfId="55591" xr:uid="{00000000-0005-0000-0000-000032B70000}"/>
    <cellStyle name="Normal 15 11" xfId="56969" xr:uid="{00000000-0005-0000-0000-000033B70000}"/>
    <cellStyle name="Normal 15 12" xfId="58146" xr:uid="{00000000-0005-0000-0000-000034B70000}"/>
    <cellStyle name="Normal 15 2" xfId="952" xr:uid="{00000000-0005-0000-0000-000035B70000}"/>
    <cellStyle name="Normal 15 2 2" xfId="40893" xr:uid="{00000000-0005-0000-0000-000036B70000}"/>
    <cellStyle name="Normal 15 2 3" xfId="40892" xr:uid="{00000000-0005-0000-0000-000037B70000}"/>
    <cellStyle name="Normal 15 2 4" xfId="53369" xr:uid="{00000000-0005-0000-0000-000038B70000}"/>
    <cellStyle name="Normal 15 3" xfId="951" xr:uid="{00000000-0005-0000-0000-000039B70000}"/>
    <cellStyle name="Normal 15 3 2" xfId="40895" xr:uid="{00000000-0005-0000-0000-00003AB70000}"/>
    <cellStyle name="Normal 15 3 3" xfId="40894" xr:uid="{00000000-0005-0000-0000-00003BB70000}"/>
    <cellStyle name="Normal 15 3 4" xfId="53370" xr:uid="{00000000-0005-0000-0000-00003CB70000}"/>
    <cellStyle name="Normal 15 4" xfId="703" xr:uid="{00000000-0005-0000-0000-00003DB70000}"/>
    <cellStyle name="Normal 15 4 2" xfId="40896" xr:uid="{00000000-0005-0000-0000-00003EB70000}"/>
    <cellStyle name="Normal 15 4 3" xfId="53368" xr:uid="{00000000-0005-0000-0000-00003FB70000}"/>
    <cellStyle name="Normal 15 5" xfId="40891" xr:uid="{00000000-0005-0000-0000-000040B70000}"/>
    <cellStyle name="Normal 15 5 2" xfId="53499" xr:uid="{00000000-0005-0000-0000-000041B70000}"/>
    <cellStyle name="Normal 15 5 3" xfId="54738" xr:uid="{00000000-0005-0000-0000-000042B70000}"/>
    <cellStyle name="Normal 15 5 4" xfId="56264" xr:uid="{00000000-0005-0000-0000-000043B70000}"/>
    <cellStyle name="Normal 15 5 5" xfId="57642" xr:uid="{00000000-0005-0000-0000-000044B70000}"/>
    <cellStyle name="Normal 15 6" xfId="52331" xr:uid="{00000000-0005-0000-0000-000045B70000}"/>
    <cellStyle name="Normal 15 7" xfId="52357" xr:uid="{00000000-0005-0000-0000-000046B70000}"/>
    <cellStyle name="Normal 15 8" xfId="52594" xr:uid="{00000000-0005-0000-0000-000047B70000}"/>
    <cellStyle name="Normal 15 9" xfId="54065" xr:uid="{00000000-0005-0000-0000-000048B70000}"/>
    <cellStyle name="Normal 16" xfId="953" xr:uid="{00000000-0005-0000-0000-000049B70000}"/>
    <cellStyle name="Normal 16 2" xfId="954" xr:uid="{00000000-0005-0000-0000-00004AB70000}"/>
    <cellStyle name="Normal 16 2 2" xfId="955" xr:uid="{00000000-0005-0000-0000-00004BB70000}"/>
    <cellStyle name="Normal 16 2 3" xfId="52369" xr:uid="{00000000-0005-0000-0000-00004CB70000}"/>
    <cellStyle name="Normal 16 2 4" xfId="53371" xr:uid="{00000000-0005-0000-0000-00004DB70000}"/>
    <cellStyle name="Normal 16 2 5" xfId="57699" xr:uid="{00000000-0005-0000-0000-00004EB70000}"/>
    <cellStyle name="Normal 16 3" xfId="956" xr:uid="{00000000-0005-0000-0000-00004FB70000}"/>
    <cellStyle name="Normal 16 3 2" xfId="53498" xr:uid="{00000000-0005-0000-0000-000050B70000}"/>
    <cellStyle name="Normal 16 3 3" xfId="54737" xr:uid="{00000000-0005-0000-0000-000051B70000}"/>
    <cellStyle name="Normal 16 3 4" xfId="56263" xr:uid="{00000000-0005-0000-0000-000052B70000}"/>
    <cellStyle name="Normal 16 3 5" xfId="57641" xr:uid="{00000000-0005-0000-0000-000053B70000}"/>
    <cellStyle name="Normal 16 4" xfId="52332" xr:uid="{00000000-0005-0000-0000-000054B70000}"/>
    <cellStyle name="Normal 16 5" xfId="52366" xr:uid="{00000000-0005-0000-0000-000055B70000}"/>
    <cellStyle name="Normal 16 6" xfId="53072" xr:uid="{00000000-0005-0000-0000-000056B70000}"/>
    <cellStyle name="Normal 16 7" xfId="54483" xr:uid="{00000000-0005-0000-0000-000057B70000}"/>
    <cellStyle name="Normal 16 8" xfId="56009" xr:uid="{00000000-0005-0000-0000-000058B70000}"/>
    <cellStyle name="Normal 16 9" xfId="57387" xr:uid="{00000000-0005-0000-0000-000059B70000}"/>
    <cellStyle name="Normal 17" xfId="957" xr:uid="{00000000-0005-0000-0000-00005AB70000}"/>
    <cellStyle name="Normal 17 2" xfId="40899" xr:uid="{00000000-0005-0000-0000-00005BB70000}"/>
    <cellStyle name="Normal 17 2 2" xfId="53373" xr:uid="{00000000-0005-0000-0000-00005CB70000}"/>
    <cellStyle name="Normal 17 2 3" xfId="57700" xr:uid="{00000000-0005-0000-0000-00005DB70000}"/>
    <cellStyle name="Normal 17 3" xfId="40900" xr:uid="{00000000-0005-0000-0000-00005EB70000}"/>
    <cellStyle name="Normal 17 3 2" xfId="53372" xr:uid="{00000000-0005-0000-0000-00005FB70000}"/>
    <cellStyle name="Normal 17 4" xfId="40898" xr:uid="{00000000-0005-0000-0000-000060B70000}"/>
    <cellStyle name="Normal 17 4 2" xfId="53484" xr:uid="{00000000-0005-0000-0000-000061B70000}"/>
    <cellStyle name="Normal 17 4 3" xfId="54723" xr:uid="{00000000-0005-0000-0000-000062B70000}"/>
    <cellStyle name="Normal 17 4 4" xfId="56249" xr:uid="{00000000-0005-0000-0000-000063B70000}"/>
    <cellStyle name="Normal 17 4 5" xfId="57627" xr:uid="{00000000-0005-0000-0000-000064B70000}"/>
    <cellStyle name="Normal 17 5" xfId="52367" xr:uid="{00000000-0005-0000-0000-000065B70000}"/>
    <cellStyle name="Normal 17 6" xfId="53086" xr:uid="{00000000-0005-0000-0000-000066B70000}"/>
    <cellStyle name="Normal 17 7" xfId="54497" xr:uid="{00000000-0005-0000-0000-000067B70000}"/>
    <cellStyle name="Normal 17 8" xfId="56023" xr:uid="{00000000-0005-0000-0000-000068B70000}"/>
    <cellStyle name="Normal 17 9" xfId="57401" xr:uid="{00000000-0005-0000-0000-000069B70000}"/>
    <cellStyle name="Normal 18" xfId="614" xr:uid="{00000000-0005-0000-0000-00006AB70000}"/>
    <cellStyle name="Normal 18 2" xfId="40902" xr:uid="{00000000-0005-0000-0000-00006BB70000}"/>
    <cellStyle name="Normal 18 2 2" xfId="57701" xr:uid="{00000000-0005-0000-0000-00006CB70000}"/>
    <cellStyle name="Normal 18 3" xfId="40901" xr:uid="{00000000-0005-0000-0000-00006DB70000}"/>
    <cellStyle name="Normal 18 4" xfId="52368" xr:uid="{00000000-0005-0000-0000-00006EB70000}"/>
    <cellStyle name="Normal 18 5" xfId="57702" xr:uid="{00000000-0005-0000-0000-00006FB70000}"/>
    <cellStyle name="Normal 19" xfId="958" xr:uid="{00000000-0005-0000-0000-000070B70000}"/>
    <cellStyle name="Normal 19 2" xfId="40903" xr:uid="{00000000-0005-0000-0000-000071B70000}"/>
    <cellStyle name="Normal 19 2 2" xfId="53375" xr:uid="{00000000-0005-0000-0000-000072B70000}"/>
    <cellStyle name="Normal 19 3" xfId="53374" xr:uid="{00000000-0005-0000-0000-000073B70000}"/>
    <cellStyle name="Normal 19 4" xfId="53100" xr:uid="{00000000-0005-0000-0000-000074B70000}"/>
    <cellStyle name="Normal 19 5" xfId="54511" xr:uid="{00000000-0005-0000-0000-000075B70000}"/>
    <cellStyle name="Normal 19 6" xfId="56037" xr:uid="{00000000-0005-0000-0000-000076B70000}"/>
    <cellStyle name="Normal 19 7" xfId="57415" xr:uid="{00000000-0005-0000-0000-000077B70000}"/>
    <cellStyle name="Normal 2" xfId="12" xr:uid="{00000000-0005-0000-0000-000078B70000}"/>
    <cellStyle name="Normal 2 10" xfId="480" xr:uid="{00000000-0005-0000-0000-000079B70000}"/>
    <cellStyle name="Normal 2 11" xfId="463" xr:uid="{00000000-0005-0000-0000-00007AB70000}"/>
    <cellStyle name="Normal 2 12" xfId="451" xr:uid="{00000000-0005-0000-0000-00007BB70000}"/>
    <cellStyle name="Normal 2 2" xfId="13" xr:uid="{00000000-0005-0000-0000-00007CB70000}"/>
    <cellStyle name="Normal 2 2 2" xfId="612" xr:uid="{00000000-0005-0000-0000-00007DB70000}"/>
    <cellStyle name="Normal 2 2 2 2" xfId="1256" xr:uid="{00000000-0005-0000-0000-00007EB70000}"/>
    <cellStyle name="Normal 2 2 2 2 2" xfId="53377" xr:uid="{00000000-0005-0000-0000-00007FB70000}"/>
    <cellStyle name="Normal 2 2 2 2 3" xfId="58076" xr:uid="{00000000-0005-0000-0000-000080B70000}"/>
    <cellStyle name="Normal 2 2 2 3" xfId="57876" xr:uid="{00000000-0005-0000-0000-000081B70000}"/>
    <cellStyle name="Normal 2 2 3" xfId="537" xr:uid="{00000000-0005-0000-0000-000082B70000}"/>
    <cellStyle name="Normal 2 2 4" xfId="52373" xr:uid="{00000000-0005-0000-0000-000083B70000}"/>
    <cellStyle name="Normal 2 3" xfId="438" xr:uid="{00000000-0005-0000-0000-000084B70000}"/>
    <cellStyle name="Normal 2 3 2" xfId="525" xr:uid="{00000000-0005-0000-0000-000085B70000}"/>
    <cellStyle name="Normal 2 3 2 2" xfId="57875" xr:uid="{00000000-0005-0000-0000-000086B70000}"/>
    <cellStyle name="Normal 2 3 2 3" xfId="58102" xr:uid="{00000000-0005-0000-0000-000087B70000}"/>
    <cellStyle name="Normal 2 3 2 3 2" xfId="58553" xr:uid="{00000000-0005-0000-0000-000088B70000}"/>
    <cellStyle name="Normal 2 3 3" xfId="959" xr:uid="{00000000-0005-0000-0000-000089B70000}"/>
    <cellStyle name="Normal 2 3 4" xfId="52378" xr:uid="{00000000-0005-0000-0000-00008AB70000}"/>
    <cellStyle name="Normal 2 3 5" xfId="500" xr:uid="{00000000-0005-0000-0000-00008BB70000}"/>
    <cellStyle name="Normal 2 4" xfId="519" xr:uid="{00000000-0005-0000-0000-00008CB70000}"/>
    <cellStyle name="Normal 2 4 2" xfId="40905" xr:uid="{00000000-0005-0000-0000-00008DB70000}"/>
    <cellStyle name="Normal 2 4 2 2" xfId="57948" xr:uid="{00000000-0005-0000-0000-00008EB70000}"/>
    <cellStyle name="Normal 2 4 3" xfId="53378" xr:uid="{00000000-0005-0000-0000-00008FB70000}"/>
    <cellStyle name="Normal 2 4 3 2" xfId="58078" xr:uid="{00000000-0005-0000-0000-000090B70000}"/>
    <cellStyle name="Normal 2 4 4" xfId="57879" xr:uid="{00000000-0005-0000-0000-000091B70000}"/>
    <cellStyle name="Normal 2 4 5" xfId="58514" xr:uid="{00000000-0005-0000-0000-000092B70000}"/>
    <cellStyle name="Normal 2 5" xfId="960" xr:uid="{00000000-0005-0000-0000-000093B70000}"/>
    <cellStyle name="Normal 2 5 2" xfId="53376" xr:uid="{00000000-0005-0000-0000-000094B70000}"/>
    <cellStyle name="Normal 2 6" xfId="52879" xr:uid="{00000000-0005-0000-0000-000095B70000}"/>
    <cellStyle name="Normal 2 6 2" xfId="53659" xr:uid="{00000000-0005-0000-0000-000096B70000}"/>
    <cellStyle name="Normal 2 6 2 2" xfId="54998" xr:uid="{00000000-0005-0000-0000-000097B70000}"/>
    <cellStyle name="Normal 2 6 3" xfId="56402" xr:uid="{00000000-0005-0000-0000-000098B70000}"/>
    <cellStyle name="Normal 2 7" xfId="486" xr:uid="{00000000-0005-0000-0000-000099B70000}"/>
    <cellStyle name="Normal 2 7 2" xfId="58488" xr:uid="{00000000-0005-0000-0000-00009AB70000}"/>
    <cellStyle name="Normal 2 8" xfId="58479" xr:uid="{00000000-0005-0000-0000-00009BB70000}"/>
    <cellStyle name="Normal 2 9" xfId="58383" xr:uid="{00000000-0005-0000-0000-00009CB70000}"/>
    <cellStyle name="Normal 2_Assumpt &amp; Notes" xfId="14" xr:uid="{00000000-0005-0000-0000-00009DB70000}"/>
    <cellStyle name="Normal 2_DHS Financial Projections template" xfId="15" xr:uid="{00000000-0005-0000-0000-00009EB70000}"/>
    <cellStyle name="Normal 20" xfId="794" xr:uid="{00000000-0005-0000-0000-00009FB70000}"/>
    <cellStyle name="Normal 20 10" xfId="55314" xr:uid="{00000000-0005-0000-0000-0000A0B70000}"/>
    <cellStyle name="Normal 20 11" xfId="56355" xr:uid="{00000000-0005-0000-0000-0000A1B70000}"/>
    <cellStyle name="Normal 20 2" xfId="52106" xr:uid="{00000000-0005-0000-0000-0000A2B70000}"/>
    <cellStyle name="Normal 20 2 2" xfId="53380" xr:uid="{00000000-0005-0000-0000-0000A3B70000}"/>
    <cellStyle name="Normal 20 3" xfId="40906" xr:uid="{00000000-0005-0000-0000-0000A4B70000}"/>
    <cellStyle name="Normal 20 3 2" xfId="53379" xr:uid="{00000000-0005-0000-0000-0000A5B70000}"/>
    <cellStyle name="Normal 20 4" xfId="53470" xr:uid="{00000000-0005-0000-0000-0000A6B70000}"/>
    <cellStyle name="Normal 20 4 2" xfId="53768" xr:uid="{00000000-0005-0000-0000-0000A7B70000}"/>
    <cellStyle name="Normal 20 4 2 2" xfId="55079" xr:uid="{00000000-0005-0000-0000-0000A8B70000}"/>
    <cellStyle name="Normal 20 4 2 3" xfId="56509" xr:uid="{00000000-0005-0000-0000-0000A9B70000}"/>
    <cellStyle name="Normal 20 4 3" xfId="53601" xr:uid="{00000000-0005-0000-0000-0000AAB70000}"/>
    <cellStyle name="Normal 20 4 3 2" xfId="54940" xr:uid="{00000000-0005-0000-0000-0000ABB70000}"/>
    <cellStyle name="Normal 20 4 4" xfId="54824" xr:uid="{00000000-0005-0000-0000-0000ACB70000}"/>
    <cellStyle name="Normal 20 4 4 2" xfId="55203" xr:uid="{00000000-0005-0000-0000-0000ADB70000}"/>
    <cellStyle name="Normal 20 4 5" xfId="54887" xr:uid="{00000000-0005-0000-0000-0000AEB70000}"/>
    <cellStyle name="Normal 20 4 6" xfId="55269" xr:uid="{00000000-0005-0000-0000-0000AFB70000}"/>
    <cellStyle name="Normal 20 4 7" xfId="55341" xr:uid="{00000000-0005-0000-0000-0000B0B70000}"/>
    <cellStyle name="Normal 20 4 8" xfId="56408" xr:uid="{00000000-0005-0000-0000-0000B1B70000}"/>
    <cellStyle name="Normal 20 5" xfId="53742" xr:uid="{00000000-0005-0000-0000-0000B2B70000}"/>
    <cellStyle name="Normal 20 5 2" xfId="55053" xr:uid="{00000000-0005-0000-0000-0000B3B70000}"/>
    <cellStyle name="Normal 20 5 3" xfId="56483" xr:uid="{00000000-0005-0000-0000-0000B4B70000}"/>
    <cellStyle name="Normal 20 6" xfId="53574" xr:uid="{00000000-0005-0000-0000-0000B5B70000}"/>
    <cellStyle name="Normal 20 6 2" xfId="54914" xr:uid="{00000000-0005-0000-0000-0000B6B70000}"/>
    <cellStyle name="Normal 20 7" xfId="53101" xr:uid="{00000000-0005-0000-0000-0000B7B70000}"/>
    <cellStyle name="Normal 20 7 2" xfId="55177" xr:uid="{00000000-0005-0000-0000-0000B8B70000}"/>
    <cellStyle name="Normal 20 8" xfId="54861" xr:uid="{00000000-0005-0000-0000-0000B9B70000}"/>
    <cellStyle name="Normal 20 9" xfId="55243" xr:uid="{00000000-0005-0000-0000-0000BAB70000}"/>
    <cellStyle name="Normal 21" xfId="52096" xr:uid="{00000000-0005-0000-0000-0000BBB70000}"/>
    <cellStyle name="Normal 21 10" xfId="56374" xr:uid="{00000000-0005-0000-0000-0000BCB70000}"/>
    <cellStyle name="Normal 21 2" xfId="53552" xr:uid="{00000000-0005-0000-0000-0000BDB70000}"/>
    <cellStyle name="Normal 21 2 2" xfId="53773" xr:uid="{00000000-0005-0000-0000-0000BEB70000}"/>
    <cellStyle name="Normal 21 2 2 2" xfId="55084" xr:uid="{00000000-0005-0000-0000-0000BFB70000}"/>
    <cellStyle name="Normal 21 2 2 3" xfId="56514" xr:uid="{00000000-0005-0000-0000-0000C0B70000}"/>
    <cellStyle name="Normal 21 2 3" xfId="53606" xr:uid="{00000000-0005-0000-0000-0000C1B70000}"/>
    <cellStyle name="Normal 21 2 3 2" xfId="54945" xr:uid="{00000000-0005-0000-0000-0000C2B70000}"/>
    <cellStyle name="Normal 21 2 4" xfId="54829" xr:uid="{00000000-0005-0000-0000-0000C3B70000}"/>
    <cellStyle name="Normal 21 2 4 2" xfId="55208" xr:uid="{00000000-0005-0000-0000-0000C4B70000}"/>
    <cellStyle name="Normal 21 2 5" xfId="54892" xr:uid="{00000000-0005-0000-0000-0000C5B70000}"/>
    <cellStyle name="Normal 21 2 6" xfId="55274" xr:uid="{00000000-0005-0000-0000-0000C6B70000}"/>
    <cellStyle name="Normal 21 2 7" xfId="55346" xr:uid="{00000000-0005-0000-0000-0000C7B70000}"/>
    <cellStyle name="Normal 21 2 8" xfId="56417" xr:uid="{00000000-0005-0000-0000-0000C8B70000}"/>
    <cellStyle name="Normal 21 3" xfId="53692" xr:uid="{00000000-0005-0000-0000-0000C9B70000}"/>
    <cellStyle name="Normal 21 3 2" xfId="55030" xr:uid="{00000000-0005-0000-0000-0000CAB70000}"/>
    <cellStyle name="Normal 21 3 3" xfId="56460" xr:uid="{00000000-0005-0000-0000-0000CBB70000}"/>
    <cellStyle name="Normal 21 4" xfId="53756" xr:uid="{00000000-0005-0000-0000-0000CCB70000}"/>
    <cellStyle name="Normal 21 4 2" xfId="55067" xr:uid="{00000000-0005-0000-0000-0000CDB70000}"/>
    <cellStyle name="Normal 21 4 3" xfId="56497" xr:uid="{00000000-0005-0000-0000-0000CEB70000}"/>
    <cellStyle name="Normal 21 5" xfId="53588" xr:uid="{00000000-0005-0000-0000-0000CFB70000}"/>
    <cellStyle name="Normal 21 5 2" xfId="54928" xr:uid="{00000000-0005-0000-0000-0000D0B70000}"/>
    <cellStyle name="Normal 21 6" xfId="53142" xr:uid="{00000000-0005-0000-0000-0000D1B70000}"/>
    <cellStyle name="Normal 21 6 2" xfId="55191" xr:uid="{00000000-0005-0000-0000-0000D2B70000}"/>
    <cellStyle name="Normal 21 7" xfId="54875" xr:uid="{00000000-0005-0000-0000-0000D3B70000}"/>
    <cellStyle name="Normal 21 8" xfId="55257" xr:uid="{00000000-0005-0000-0000-0000D4B70000}"/>
    <cellStyle name="Normal 21 9" xfId="55328" xr:uid="{00000000-0005-0000-0000-0000D5B70000}"/>
    <cellStyle name="Normal 22" xfId="616" xr:uid="{00000000-0005-0000-0000-0000D6B70000}"/>
    <cellStyle name="Normal 22 2" xfId="52100" xr:uid="{00000000-0005-0000-0000-0000D7B70000}"/>
    <cellStyle name="Normal 22 3" xfId="57703" xr:uid="{00000000-0005-0000-0000-0000D8B70000}"/>
    <cellStyle name="Normal 23" xfId="52107" xr:uid="{00000000-0005-0000-0000-0000D9B70000}"/>
    <cellStyle name="Normal 23 10" xfId="56375" xr:uid="{00000000-0005-0000-0000-0000DAB70000}"/>
    <cellStyle name="Normal 23 2" xfId="53554" xr:uid="{00000000-0005-0000-0000-0000DBB70000}"/>
    <cellStyle name="Normal 23 2 2" xfId="53775" xr:uid="{00000000-0005-0000-0000-0000DCB70000}"/>
    <cellStyle name="Normal 23 2 2 2" xfId="55086" xr:uid="{00000000-0005-0000-0000-0000DDB70000}"/>
    <cellStyle name="Normal 23 2 2 3" xfId="56516" xr:uid="{00000000-0005-0000-0000-0000DEB70000}"/>
    <cellStyle name="Normal 23 2 3" xfId="53608" xr:uid="{00000000-0005-0000-0000-0000DFB70000}"/>
    <cellStyle name="Normal 23 2 3 2" xfId="54947" xr:uid="{00000000-0005-0000-0000-0000E0B70000}"/>
    <cellStyle name="Normal 23 2 4" xfId="54830" xr:uid="{00000000-0005-0000-0000-0000E1B70000}"/>
    <cellStyle name="Normal 23 2 4 2" xfId="55210" xr:uid="{00000000-0005-0000-0000-0000E2B70000}"/>
    <cellStyle name="Normal 23 2 5" xfId="54894" xr:uid="{00000000-0005-0000-0000-0000E3B70000}"/>
    <cellStyle name="Normal 23 2 6" xfId="55276" xr:uid="{00000000-0005-0000-0000-0000E4B70000}"/>
    <cellStyle name="Normal 23 2 7" xfId="55348" xr:uid="{00000000-0005-0000-0000-0000E5B70000}"/>
    <cellStyle name="Normal 23 2 8" xfId="56419" xr:uid="{00000000-0005-0000-0000-0000E6B70000}"/>
    <cellStyle name="Normal 23 3" xfId="53690" xr:uid="{00000000-0005-0000-0000-0000E7B70000}"/>
    <cellStyle name="Normal 23 3 2" xfId="55028" xr:uid="{00000000-0005-0000-0000-0000E8B70000}"/>
    <cellStyle name="Normal 23 3 3" xfId="56458" xr:uid="{00000000-0005-0000-0000-0000E9B70000}"/>
    <cellStyle name="Normal 23 4" xfId="53757" xr:uid="{00000000-0005-0000-0000-0000EAB70000}"/>
    <cellStyle name="Normal 23 4 2" xfId="55068" xr:uid="{00000000-0005-0000-0000-0000EBB70000}"/>
    <cellStyle name="Normal 23 4 3" xfId="56498" xr:uid="{00000000-0005-0000-0000-0000ECB70000}"/>
    <cellStyle name="Normal 23 5" xfId="53589" xr:uid="{00000000-0005-0000-0000-0000EDB70000}"/>
    <cellStyle name="Normal 23 5 2" xfId="54929" xr:uid="{00000000-0005-0000-0000-0000EEB70000}"/>
    <cellStyle name="Normal 23 6" xfId="53143" xr:uid="{00000000-0005-0000-0000-0000EFB70000}"/>
    <cellStyle name="Normal 23 6 2" xfId="55192" xr:uid="{00000000-0005-0000-0000-0000F0B70000}"/>
    <cellStyle name="Normal 23 7" xfId="54876" xr:uid="{00000000-0005-0000-0000-0000F1B70000}"/>
    <cellStyle name="Normal 23 8" xfId="55258" xr:uid="{00000000-0005-0000-0000-0000F2B70000}"/>
    <cellStyle name="Normal 23 9" xfId="55329" xr:uid="{00000000-0005-0000-0000-0000F3B70000}"/>
    <cellStyle name="Normal 24" xfId="52118" xr:uid="{00000000-0005-0000-0000-0000F4B70000}"/>
    <cellStyle name="Normal 24 10" xfId="56376" xr:uid="{00000000-0005-0000-0000-0000F5B70000}"/>
    <cellStyle name="Normal 24 2" xfId="53555" xr:uid="{00000000-0005-0000-0000-0000F6B70000}"/>
    <cellStyle name="Normal 24 2 2" xfId="53776" xr:uid="{00000000-0005-0000-0000-0000F7B70000}"/>
    <cellStyle name="Normal 24 2 2 2" xfId="55087" xr:uid="{00000000-0005-0000-0000-0000F8B70000}"/>
    <cellStyle name="Normal 24 2 2 3" xfId="56517" xr:uid="{00000000-0005-0000-0000-0000F9B70000}"/>
    <cellStyle name="Normal 24 2 3" xfId="53609" xr:uid="{00000000-0005-0000-0000-0000FAB70000}"/>
    <cellStyle name="Normal 24 2 3 2" xfId="54948" xr:uid="{00000000-0005-0000-0000-0000FBB70000}"/>
    <cellStyle name="Normal 24 2 4" xfId="54831" xr:uid="{00000000-0005-0000-0000-0000FCB70000}"/>
    <cellStyle name="Normal 24 2 4 2" xfId="55211" xr:uid="{00000000-0005-0000-0000-0000FDB70000}"/>
    <cellStyle name="Normal 24 2 5" xfId="54895" xr:uid="{00000000-0005-0000-0000-0000FEB70000}"/>
    <cellStyle name="Normal 24 2 6" xfId="55277" xr:uid="{00000000-0005-0000-0000-0000FFB70000}"/>
    <cellStyle name="Normal 24 2 7" xfId="55349" xr:uid="{00000000-0005-0000-0000-000000B80000}"/>
    <cellStyle name="Normal 24 2 8" xfId="56420" xr:uid="{00000000-0005-0000-0000-000001B80000}"/>
    <cellStyle name="Normal 24 3" xfId="53689" xr:uid="{00000000-0005-0000-0000-000002B80000}"/>
    <cellStyle name="Normal 24 3 2" xfId="55027" xr:uid="{00000000-0005-0000-0000-000003B80000}"/>
    <cellStyle name="Normal 24 3 3" xfId="56457" xr:uid="{00000000-0005-0000-0000-000004B80000}"/>
    <cellStyle name="Normal 24 4" xfId="53758" xr:uid="{00000000-0005-0000-0000-000005B80000}"/>
    <cellStyle name="Normal 24 4 2" xfId="55069" xr:uid="{00000000-0005-0000-0000-000006B80000}"/>
    <cellStyle name="Normal 24 4 3" xfId="56499" xr:uid="{00000000-0005-0000-0000-000007B80000}"/>
    <cellStyle name="Normal 24 5" xfId="53590" xr:uid="{00000000-0005-0000-0000-000008B80000}"/>
    <cellStyle name="Normal 24 5 2" xfId="54930" xr:uid="{00000000-0005-0000-0000-000009B80000}"/>
    <cellStyle name="Normal 24 6" xfId="53144" xr:uid="{00000000-0005-0000-0000-00000AB80000}"/>
    <cellStyle name="Normal 24 6 2" xfId="55193" xr:uid="{00000000-0005-0000-0000-00000BB80000}"/>
    <cellStyle name="Normal 24 7" xfId="54877" xr:uid="{00000000-0005-0000-0000-00000CB80000}"/>
    <cellStyle name="Normal 24 8" xfId="55259" xr:uid="{00000000-0005-0000-0000-00000DB80000}"/>
    <cellStyle name="Normal 24 9" xfId="55330" xr:uid="{00000000-0005-0000-0000-00000EB80000}"/>
    <cellStyle name="Normal 25" xfId="52346" xr:uid="{00000000-0005-0000-0000-00000FB80000}"/>
    <cellStyle name="Normal 25 2" xfId="53774" xr:uid="{00000000-0005-0000-0000-000010B80000}"/>
    <cellStyle name="Normal 25 2 2" xfId="55085" xr:uid="{00000000-0005-0000-0000-000011B80000}"/>
    <cellStyle name="Normal 25 2 3" xfId="56515" xr:uid="{00000000-0005-0000-0000-000012B80000}"/>
    <cellStyle name="Normal 25 3" xfId="53607" xr:uid="{00000000-0005-0000-0000-000013B80000}"/>
    <cellStyle name="Normal 25 3 2" xfId="54946" xr:uid="{00000000-0005-0000-0000-000014B80000}"/>
    <cellStyle name="Normal 25 4" xfId="53553" xr:uid="{00000000-0005-0000-0000-000015B80000}"/>
    <cellStyle name="Normal 25 4 2" xfId="55209" xr:uid="{00000000-0005-0000-0000-000016B80000}"/>
    <cellStyle name="Normal 25 5" xfId="54893" xr:uid="{00000000-0005-0000-0000-000017B80000}"/>
    <cellStyle name="Normal 25 6" xfId="55275" xr:uid="{00000000-0005-0000-0000-000018B80000}"/>
    <cellStyle name="Normal 25 7" xfId="55347" xr:uid="{00000000-0005-0000-0000-000019B80000}"/>
    <cellStyle name="Normal 25 8" xfId="56418" xr:uid="{00000000-0005-0000-0000-00001AB80000}"/>
    <cellStyle name="Normal 26" xfId="52347" xr:uid="{00000000-0005-0000-0000-00001BB80000}"/>
    <cellStyle name="Normal 26 2" xfId="53777" xr:uid="{00000000-0005-0000-0000-00001CB80000}"/>
    <cellStyle name="Normal 26 2 2" xfId="55088" xr:uid="{00000000-0005-0000-0000-00001DB80000}"/>
    <cellStyle name="Normal 26 2 3" xfId="56518" xr:uid="{00000000-0005-0000-0000-00001EB80000}"/>
    <cellStyle name="Normal 26 3" xfId="53610" xr:uid="{00000000-0005-0000-0000-00001FB80000}"/>
    <cellStyle name="Normal 26 3 2" xfId="54949" xr:uid="{00000000-0005-0000-0000-000020B80000}"/>
    <cellStyle name="Normal 26 4" xfId="53556" xr:uid="{00000000-0005-0000-0000-000021B80000}"/>
    <cellStyle name="Normal 26 4 2" xfId="55212" xr:uid="{00000000-0005-0000-0000-000022B80000}"/>
    <cellStyle name="Normal 26 5" xfId="54896" xr:uid="{00000000-0005-0000-0000-000023B80000}"/>
    <cellStyle name="Normal 26 6" xfId="55278" xr:uid="{00000000-0005-0000-0000-000024B80000}"/>
    <cellStyle name="Normal 26 7" xfId="55350" xr:uid="{00000000-0005-0000-0000-000025B80000}"/>
    <cellStyle name="Normal 26 8" xfId="56421" xr:uid="{00000000-0005-0000-0000-000026B80000}"/>
    <cellStyle name="Normal 27" xfId="53572" xr:uid="{00000000-0005-0000-0000-000027B80000}"/>
    <cellStyle name="Normal 27 2" xfId="53793" xr:uid="{00000000-0005-0000-0000-000028B80000}"/>
    <cellStyle name="Normal 27 2 2" xfId="55104" xr:uid="{00000000-0005-0000-0000-000029B80000}"/>
    <cellStyle name="Normal 27 2 3" xfId="56534" xr:uid="{00000000-0005-0000-0000-00002AB80000}"/>
    <cellStyle name="Normal 27 3" xfId="53626" xr:uid="{00000000-0005-0000-0000-00002BB80000}"/>
    <cellStyle name="Normal 27 3 2" xfId="54965" xr:uid="{00000000-0005-0000-0000-00002CB80000}"/>
    <cellStyle name="Normal 27 4" xfId="54846" xr:uid="{00000000-0005-0000-0000-00002DB80000}"/>
    <cellStyle name="Normal 27 4 2" xfId="55228" xr:uid="{00000000-0005-0000-0000-00002EB80000}"/>
    <cellStyle name="Normal 27 5" xfId="54912" xr:uid="{00000000-0005-0000-0000-00002FB80000}"/>
    <cellStyle name="Normal 27 6" xfId="55294" xr:uid="{00000000-0005-0000-0000-000030B80000}"/>
    <cellStyle name="Normal 27 7" xfId="55366" xr:uid="{00000000-0005-0000-0000-000031B80000}"/>
    <cellStyle name="Normal 27 8" xfId="56437" xr:uid="{00000000-0005-0000-0000-000032B80000}"/>
    <cellStyle name="Normal 28" xfId="52807" xr:uid="{00000000-0005-0000-0000-000033B80000}"/>
    <cellStyle name="Normal 28 2" xfId="53794" xr:uid="{00000000-0005-0000-0000-000034B80000}"/>
    <cellStyle name="Normal 28 2 2" xfId="55105" xr:uid="{00000000-0005-0000-0000-000035B80000}"/>
    <cellStyle name="Normal 28 2 3" xfId="56535" xr:uid="{00000000-0005-0000-0000-000036B80000}"/>
    <cellStyle name="Normal 28 3" xfId="53627" xr:uid="{00000000-0005-0000-0000-000037B80000}"/>
    <cellStyle name="Normal 28 3 2" xfId="54966" xr:uid="{00000000-0005-0000-0000-000038B80000}"/>
    <cellStyle name="Normal 28 4" xfId="54847" xr:uid="{00000000-0005-0000-0000-000039B80000}"/>
    <cellStyle name="Normal 28 5" xfId="55297" xr:uid="{00000000-0005-0000-0000-00003AB80000}"/>
    <cellStyle name="Normal 28 6" xfId="55369" xr:uid="{00000000-0005-0000-0000-00003BB80000}"/>
    <cellStyle name="Normal 28 6 2" xfId="56313" xr:uid="{00000000-0005-0000-0000-00003CB80000}"/>
    <cellStyle name="Normal 28 7" xfId="56338" xr:uid="{00000000-0005-0000-0000-00003DB80000}"/>
    <cellStyle name="Normal 29" xfId="53629" xr:uid="{00000000-0005-0000-0000-00003EB80000}"/>
    <cellStyle name="Normal 29 2" xfId="53796" xr:uid="{00000000-0005-0000-0000-00003FB80000}"/>
    <cellStyle name="Normal 29 2 2" xfId="55107" xr:uid="{00000000-0005-0000-0000-000040B80000}"/>
    <cellStyle name="Normal 29 2 3" xfId="56537" xr:uid="{00000000-0005-0000-0000-000041B80000}"/>
    <cellStyle name="Normal 29 3" xfId="54968" xr:uid="{00000000-0005-0000-0000-000042B80000}"/>
    <cellStyle name="Normal 29 4" xfId="55299" xr:uid="{00000000-0005-0000-0000-000043B80000}"/>
    <cellStyle name="Normal 29 5" xfId="55371" xr:uid="{00000000-0005-0000-0000-000044B80000}"/>
    <cellStyle name="Normal 29 5 2" xfId="56315" xr:uid="{00000000-0005-0000-0000-000045B80000}"/>
    <cellStyle name="Normal 29 6" xfId="56334" xr:uid="{00000000-0005-0000-0000-000046B80000}"/>
    <cellStyle name="Normal 3" xfId="16" xr:uid="{00000000-0005-0000-0000-000047B80000}"/>
    <cellStyle name="Normal 3 10" xfId="52121" xr:uid="{00000000-0005-0000-0000-000048B80000}"/>
    <cellStyle name="Normal 3 11" xfId="52374" xr:uid="{00000000-0005-0000-0000-000049B80000}"/>
    <cellStyle name="Normal 3 12" xfId="52561" xr:uid="{00000000-0005-0000-0000-00004AB80000}"/>
    <cellStyle name="Normal 3 13" xfId="54032" xr:uid="{00000000-0005-0000-0000-00004BB80000}"/>
    <cellStyle name="Normal 3 14" xfId="55558" xr:uid="{00000000-0005-0000-0000-00004CB80000}"/>
    <cellStyle name="Normal 3 15" xfId="56936" xr:uid="{00000000-0005-0000-0000-00004DB80000}"/>
    <cellStyle name="Normal 3 16" xfId="501" xr:uid="{00000000-0005-0000-0000-00004EB80000}"/>
    <cellStyle name="Normal 3 17" xfId="467" xr:uid="{00000000-0005-0000-0000-00004FB80000}"/>
    <cellStyle name="Normal 3 18" xfId="452" xr:uid="{00000000-0005-0000-0000-000050B80000}"/>
    <cellStyle name="Normal 3 19" xfId="61814" xr:uid="{00000000-0005-0000-0000-000051B80000}"/>
    <cellStyle name="Normal 3 2" xfId="17" xr:uid="{00000000-0005-0000-0000-000052B80000}"/>
    <cellStyle name="Normal 3 2 10" xfId="56937" xr:uid="{00000000-0005-0000-0000-000053B80000}"/>
    <cellStyle name="Normal 3 2 2" xfId="581" xr:uid="{00000000-0005-0000-0000-000054B80000}"/>
    <cellStyle name="Normal 3 2 2 2" xfId="726" xr:uid="{00000000-0005-0000-0000-000055B80000}"/>
    <cellStyle name="Normal 3 2 2 2 2" xfId="53383" xr:uid="{00000000-0005-0000-0000-000056B80000}"/>
    <cellStyle name="Normal 3 2 2 3" xfId="1199" xr:uid="{00000000-0005-0000-0000-000057B80000}"/>
    <cellStyle name="Normal 3 2 2 3 2" xfId="53538" xr:uid="{00000000-0005-0000-0000-000058B80000}"/>
    <cellStyle name="Normal 3 2 2 3 3" xfId="54777" xr:uid="{00000000-0005-0000-0000-000059B80000}"/>
    <cellStyle name="Normal 3 2 2 3 4" xfId="56303" xr:uid="{00000000-0005-0000-0000-00005AB80000}"/>
    <cellStyle name="Normal 3 2 2 3 5" xfId="57681" xr:uid="{00000000-0005-0000-0000-00005BB80000}"/>
    <cellStyle name="Normal 3 2 2 4" xfId="52222" xr:uid="{00000000-0005-0000-0000-00005CB80000}"/>
    <cellStyle name="Normal 3 2 2 4 2" xfId="52965" xr:uid="{00000000-0005-0000-0000-00005DB80000}"/>
    <cellStyle name="Normal 3 2 2 4 3" xfId="54376" xr:uid="{00000000-0005-0000-0000-00005EB80000}"/>
    <cellStyle name="Normal 3 2 2 4 4" xfId="55902" xr:uid="{00000000-0005-0000-0000-00005FB80000}"/>
    <cellStyle name="Normal 3 2 2 4 5" xfId="57280" xr:uid="{00000000-0005-0000-0000-000060B80000}"/>
    <cellStyle name="Normal 3 2 2 5" xfId="52776" xr:uid="{00000000-0005-0000-0000-000061B80000}"/>
    <cellStyle name="Normal 3 2 2 5 2" xfId="54247" xr:uid="{00000000-0005-0000-0000-000062B80000}"/>
    <cellStyle name="Normal 3 2 2 5 3" xfId="55773" xr:uid="{00000000-0005-0000-0000-000063B80000}"/>
    <cellStyle name="Normal 3 2 2 5 4" xfId="57151" xr:uid="{00000000-0005-0000-0000-000064B80000}"/>
    <cellStyle name="Normal 3 2 2 6" xfId="52563" xr:uid="{00000000-0005-0000-0000-000065B80000}"/>
    <cellStyle name="Normal 3 2 2 7" xfId="54034" xr:uid="{00000000-0005-0000-0000-000066B80000}"/>
    <cellStyle name="Normal 3 2 2 8" xfId="55560" xr:uid="{00000000-0005-0000-0000-000067B80000}"/>
    <cellStyle name="Normal 3 2 2 9" xfId="56938" xr:uid="{00000000-0005-0000-0000-000068B80000}"/>
    <cellStyle name="Normal 3 2 3" xfId="962" xr:uid="{00000000-0005-0000-0000-000069B80000}"/>
    <cellStyle name="Normal 3 2 3 2" xfId="53382" xr:uid="{00000000-0005-0000-0000-00006AB80000}"/>
    <cellStyle name="Normal 3 2 4" xfId="1200" xr:uid="{00000000-0005-0000-0000-00006BB80000}"/>
    <cellStyle name="Normal 3 2 4 2" xfId="53547" xr:uid="{00000000-0005-0000-0000-00006CB80000}"/>
    <cellStyle name="Normal 3 2 4 3" xfId="54786" xr:uid="{00000000-0005-0000-0000-00006DB80000}"/>
    <cellStyle name="Normal 3 2 4 4" xfId="56312" xr:uid="{00000000-0005-0000-0000-00006EB80000}"/>
    <cellStyle name="Normal 3 2 4 5" xfId="57690" xr:uid="{00000000-0005-0000-0000-00006FB80000}"/>
    <cellStyle name="Normal 3 2 5" xfId="52137" xr:uid="{00000000-0005-0000-0000-000070B80000}"/>
    <cellStyle name="Normal 3 2 5 2" xfId="52883" xr:uid="{00000000-0005-0000-0000-000071B80000}"/>
    <cellStyle name="Normal 3 2 5 3" xfId="54294" xr:uid="{00000000-0005-0000-0000-000072B80000}"/>
    <cellStyle name="Normal 3 2 5 4" xfId="55820" xr:uid="{00000000-0005-0000-0000-000073B80000}"/>
    <cellStyle name="Normal 3 2 5 5" xfId="57198" xr:uid="{00000000-0005-0000-0000-000074B80000}"/>
    <cellStyle name="Normal 3 2 6" xfId="52379" xr:uid="{00000000-0005-0000-0000-000075B80000}"/>
    <cellStyle name="Normal 3 2 6 2" xfId="52775" xr:uid="{00000000-0005-0000-0000-000076B80000}"/>
    <cellStyle name="Normal 3 2 6 3" xfId="54246" xr:uid="{00000000-0005-0000-0000-000077B80000}"/>
    <cellStyle name="Normal 3 2 6 4" xfId="55772" xr:uid="{00000000-0005-0000-0000-000078B80000}"/>
    <cellStyle name="Normal 3 2 6 5" xfId="57150" xr:uid="{00000000-0005-0000-0000-000079B80000}"/>
    <cellStyle name="Normal 3 2 7" xfId="52562" xr:uid="{00000000-0005-0000-0000-00007AB80000}"/>
    <cellStyle name="Normal 3 2 8" xfId="54033" xr:uid="{00000000-0005-0000-0000-00007BB80000}"/>
    <cellStyle name="Normal 3 2 9" xfId="55559" xr:uid="{00000000-0005-0000-0000-00007CB80000}"/>
    <cellStyle name="Normal 3 20" xfId="61816" xr:uid="{00000000-0005-0000-0000-00007DB80000}"/>
    <cellStyle name="Normal 3 3" xfId="439" xr:uid="{00000000-0005-0000-0000-00007EB80000}"/>
    <cellStyle name="Normal 3 3 10" xfId="40908" xr:uid="{00000000-0005-0000-0000-00007FB80000}"/>
    <cellStyle name="Normal 3 3 10 2" xfId="40909" xr:uid="{00000000-0005-0000-0000-000080B80000}"/>
    <cellStyle name="Normal 3 3 10 2 2" xfId="40910" xr:uid="{00000000-0005-0000-0000-000081B80000}"/>
    <cellStyle name="Normal 3 3 10 2 3" xfId="40911" xr:uid="{00000000-0005-0000-0000-000082B80000}"/>
    <cellStyle name="Normal 3 3 10 3" xfId="40912" xr:uid="{00000000-0005-0000-0000-000083B80000}"/>
    <cellStyle name="Normal 3 3 10 4" xfId="40913" xr:uid="{00000000-0005-0000-0000-000084B80000}"/>
    <cellStyle name="Normal 3 3 11" xfId="40914" xr:uid="{00000000-0005-0000-0000-000085B80000}"/>
    <cellStyle name="Normal 3 3 11 2" xfId="40915" xr:uid="{00000000-0005-0000-0000-000086B80000}"/>
    <cellStyle name="Normal 3 3 11 3" xfId="40916" xr:uid="{00000000-0005-0000-0000-000087B80000}"/>
    <cellStyle name="Normal 3 3 12" xfId="40917" xr:uid="{00000000-0005-0000-0000-000088B80000}"/>
    <cellStyle name="Normal 3 3 12 2" xfId="40918" xr:uid="{00000000-0005-0000-0000-000089B80000}"/>
    <cellStyle name="Normal 3 3 13" xfId="40919" xr:uid="{00000000-0005-0000-0000-00008AB80000}"/>
    <cellStyle name="Normal 3 3 13 2" xfId="40920" xr:uid="{00000000-0005-0000-0000-00008BB80000}"/>
    <cellStyle name="Normal 3 3 14" xfId="40921" xr:uid="{00000000-0005-0000-0000-00008CB80000}"/>
    <cellStyle name="Normal 3 3 14 2" xfId="40922" xr:uid="{00000000-0005-0000-0000-00008DB80000}"/>
    <cellStyle name="Normal 3 3 15" xfId="40923" xr:uid="{00000000-0005-0000-0000-00008EB80000}"/>
    <cellStyle name="Normal 3 3 16" xfId="40907" xr:uid="{00000000-0005-0000-0000-00008FB80000}"/>
    <cellStyle name="Normal 3 3 17" xfId="52153" xr:uid="{00000000-0005-0000-0000-000090B80000}"/>
    <cellStyle name="Normal 3 3 18" xfId="52564" xr:uid="{00000000-0005-0000-0000-000091B80000}"/>
    <cellStyle name="Normal 3 3 19" xfId="54035" xr:uid="{00000000-0005-0000-0000-000092B80000}"/>
    <cellStyle name="Normal 3 3 2" xfId="742" xr:uid="{00000000-0005-0000-0000-000093B80000}"/>
    <cellStyle name="Normal 3 3 2 10" xfId="40925" xr:uid="{00000000-0005-0000-0000-000094B80000}"/>
    <cellStyle name="Normal 3 3 2 10 2" xfId="40926" xr:uid="{00000000-0005-0000-0000-000095B80000}"/>
    <cellStyle name="Normal 3 3 2 11" xfId="40927" xr:uid="{00000000-0005-0000-0000-000096B80000}"/>
    <cellStyle name="Normal 3 3 2 11 2" xfId="40928" xr:uid="{00000000-0005-0000-0000-000097B80000}"/>
    <cellStyle name="Normal 3 3 2 12" xfId="40929" xr:uid="{00000000-0005-0000-0000-000098B80000}"/>
    <cellStyle name="Normal 3 3 2 13" xfId="40924" xr:uid="{00000000-0005-0000-0000-000099B80000}"/>
    <cellStyle name="Normal 3 3 2 14" xfId="52238" xr:uid="{00000000-0005-0000-0000-00009AB80000}"/>
    <cellStyle name="Normal 3 3 2 15" xfId="52565" xr:uid="{00000000-0005-0000-0000-00009BB80000}"/>
    <cellStyle name="Normal 3 3 2 16" xfId="54036" xr:uid="{00000000-0005-0000-0000-00009CB80000}"/>
    <cellStyle name="Normal 3 3 2 17" xfId="55562" xr:uid="{00000000-0005-0000-0000-00009DB80000}"/>
    <cellStyle name="Normal 3 3 2 18" xfId="56940" xr:uid="{00000000-0005-0000-0000-00009EB80000}"/>
    <cellStyle name="Normal 3 3 2 2" xfId="40930" xr:uid="{00000000-0005-0000-0000-00009FB80000}"/>
    <cellStyle name="Normal 3 3 2 2 10" xfId="40931" xr:uid="{00000000-0005-0000-0000-0000A0B80000}"/>
    <cellStyle name="Normal 3 3 2 2 11" xfId="53385" xr:uid="{00000000-0005-0000-0000-0000A1B80000}"/>
    <cellStyle name="Normal 3 3 2 2 12" xfId="54662" xr:uid="{00000000-0005-0000-0000-0000A2B80000}"/>
    <cellStyle name="Normal 3 3 2 2 13" xfId="56188" xr:uid="{00000000-0005-0000-0000-0000A3B80000}"/>
    <cellStyle name="Normal 3 3 2 2 14" xfId="57566" xr:uid="{00000000-0005-0000-0000-0000A4B80000}"/>
    <cellStyle name="Normal 3 3 2 2 2" xfId="40932" xr:uid="{00000000-0005-0000-0000-0000A5B80000}"/>
    <cellStyle name="Normal 3 3 2 2 2 2" xfId="40933" xr:uid="{00000000-0005-0000-0000-0000A6B80000}"/>
    <cellStyle name="Normal 3 3 2 2 2 2 2" xfId="40934" xr:uid="{00000000-0005-0000-0000-0000A7B80000}"/>
    <cellStyle name="Normal 3 3 2 2 2 2 2 2" xfId="40935" xr:uid="{00000000-0005-0000-0000-0000A8B80000}"/>
    <cellStyle name="Normal 3 3 2 2 2 2 2 2 2" xfId="40936" xr:uid="{00000000-0005-0000-0000-0000A9B80000}"/>
    <cellStyle name="Normal 3 3 2 2 2 2 2 2 3" xfId="40937" xr:uid="{00000000-0005-0000-0000-0000AAB80000}"/>
    <cellStyle name="Normal 3 3 2 2 2 2 2 3" xfId="40938" xr:uid="{00000000-0005-0000-0000-0000ABB80000}"/>
    <cellStyle name="Normal 3 3 2 2 2 2 2 4" xfId="40939" xr:uid="{00000000-0005-0000-0000-0000ACB80000}"/>
    <cellStyle name="Normal 3 3 2 2 2 2 3" xfId="40940" xr:uid="{00000000-0005-0000-0000-0000ADB80000}"/>
    <cellStyle name="Normal 3 3 2 2 2 2 3 2" xfId="40941" xr:uid="{00000000-0005-0000-0000-0000AEB80000}"/>
    <cellStyle name="Normal 3 3 2 2 2 2 3 2 2" xfId="40942" xr:uid="{00000000-0005-0000-0000-0000AFB80000}"/>
    <cellStyle name="Normal 3 3 2 2 2 2 3 2 3" xfId="40943" xr:uid="{00000000-0005-0000-0000-0000B0B80000}"/>
    <cellStyle name="Normal 3 3 2 2 2 2 3 3" xfId="40944" xr:uid="{00000000-0005-0000-0000-0000B1B80000}"/>
    <cellStyle name="Normal 3 3 2 2 2 2 3 4" xfId="40945" xr:uid="{00000000-0005-0000-0000-0000B2B80000}"/>
    <cellStyle name="Normal 3 3 2 2 2 2 4" xfId="40946" xr:uid="{00000000-0005-0000-0000-0000B3B80000}"/>
    <cellStyle name="Normal 3 3 2 2 2 2 4 2" xfId="40947" xr:uid="{00000000-0005-0000-0000-0000B4B80000}"/>
    <cellStyle name="Normal 3 3 2 2 2 2 4 3" xfId="40948" xr:uid="{00000000-0005-0000-0000-0000B5B80000}"/>
    <cellStyle name="Normal 3 3 2 2 2 2 5" xfId="40949" xr:uid="{00000000-0005-0000-0000-0000B6B80000}"/>
    <cellStyle name="Normal 3 3 2 2 2 2 5 2" xfId="40950" xr:uid="{00000000-0005-0000-0000-0000B7B80000}"/>
    <cellStyle name="Normal 3 3 2 2 2 2 6" xfId="40951" xr:uid="{00000000-0005-0000-0000-0000B8B80000}"/>
    <cellStyle name="Normal 3 3 2 2 2 2 6 2" xfId="40952" xr:uid="{00000000-0005-0000-0000-0000B9B80000}"/>
    <cellStyle name="Normal 3 3 2 2 2 2 7" xfId="40953" xr:uid="{00000000-0005-0000-0000-0000BAB80000}"/>
    <cellStyle name="Normal 3 3 2 2 2 3" xfId="40954" xr:uid="{00000000-0005-0000-0000-0000BBB80000}"/>
    <cellStyle name="Normal 3 3 2 2 2 3 2" xfId="40955" xr:uid="{00000000-0005-0000-0000-0000BCB80000}"/>
    <cellStyle name="Normal 3 3 2 2 2 3 2 2" xfId="40956" xr:uid="{00000000-0005-0000-0000-0000BDB80000}"/>
    <cellStyle name="Normal 3 3 2 2 2 3 2 3" xfId="40957" xr:uid="{00000000-0005-0000-0000-0000BEB80000}"/>
    <cellStyle name="Normal 3 3 2 2 2 3 3" xfId="40958" xr:uid="{00000000-0005-0000-0000-0000BFB80000}"/>
    <cellStyle name="Normal 3 3 2 2 2 3 3 2" xfId="40959" xr:uid="{00000000-0005-0000-0000-0000C0B80000}"/>
    <cellStyle name="Normal 3 3 2 2 2 3 4" xfId="40960" xr:uid="{00000000-0005-0000-0000-0000C1B80000}"/>
    <cellStyle name="Normal 3 3 2 2 2 3 4 2" xfId="40961" xr:uid="{00000000-0005-0000-0000-0000C2B80000}"/>
    <cellStyle name="Normal 3 3 2 2 2 3 5" xfId="40962" xr:uid="{00000000-0005-0000-0000-0000C3B80000}"/>
    <cellStyle name="Normal 3 3 2 2 2 4" xfId="40963" xr:uid="{00000000-0005-0000-0000-0000C4B80000}"/>
    <cellStyle name="Normal 3 3 2 2 2 4 2" xfId="40964" xr:uid="{00000000-0005-0000-0000-0000C5B80000}"/>
    <cellStyle name="Normal 3 3 2 2 2 4 2 2" xfId="40965" xr:uid="{00000000-0005-0000-0000-0000C6B80000}"/>
    <cellStyle name="Normal 3 3 2 2 2 4 2 3" xfId="40966" xr:uid="{00000000-0005-0000-0000-0000C7B80000}"/>
    <cellStyle name="Normal 3 3 2 2 2 4 3" xfId="40967" xr:uid="{00000000-0005-0000-0000-0000C8B80000}"/>
    <cellStyle name="Normal 3 3 2 2 2 4 4" xfId="40968" xr:uid="{00000000-0005-0000-0000-0000C9B80000}"/>
    <cellStyle name="Normal 3 3 2 2 2 5" xfId="40969" xr:uid="{00000000-0005-0000-0000-0000CAB80000}"/>
    <cellStyle name="Normal 3 3 2 2 2 5 2" xfId="40970" xr:uid="{00000000-0005-0000-0000-0000CBB80000}"/>
    <cellStyle name="Normal 3 3 2 2 2 5 3" xfId="40971" xr:uid="{00000000-0005-0000-0000-0000CCB80000}"/>
    <cellStyle name="Normal 3 3 2 2 2 6" xfId="40972" xr:uid="{00000000-0005-0000-0000-0000CDB80000}"/>
    <cellStyle name="Normal 3 3 2 2 2 6 2" xfId="40973" xr:uid="{00000000-0005-0000-0000-0000CEB80000}"/>
    <cellStyle name="Normal 3 3 2 2 2 7" xfId="40974" xr:uid="{00000000-0005-0000-0000-0000CFB80000}"/>
    <cellStyle name="Normal 3 3 2 2 2 7 2" xfId="40975" xr:uid="{00000000-0005-0000-0000-0000D0B80000}"/>
    <cellStyle name="Normal 3 3 2 2 2 8" xfId="40976" xr:uid="{00000000-0005-0000-0000-0000D1B80000}"/>
    <cellStyle name="Normal 3 3 2 2 3" xfId="40977" xr:uid="{00000000-0005-0000-0000-0000D2B80000}"/>
    <cellStyle name="Normal 3 3 2 2 3 2" xfId="40978" xr:uid="{00000000-0005-0000-0000-0000D3B80000}"/>
    <cellStyle name="Normal 3 3 2 2 3 2 2" xfId="40979" xr:uid="{00000000-0005-0000-0000-0000D4B80000}"/>
    <cellStyle name="Normal 3 3 2 2 3 2 2 2" xfId="40980" xr:uid="{00000000-0005-0000-0000-0000D5B80000}"/>
    <cellStyle name="Normal 3 3 2 2 3 2 2 2 2" xfId="40981" xr:uid="{00000000-0005-0000-0000-0000D6B80000}"/>
    <cellStyle name="Normal 3 3 2 2 3 2 2 2 3" xfId="40982" xr:uid="{00000000-0005-0000-0000-0000D7B80000}"/>
    <cellStyle name="Normal 3 3 2 2 3 2 2 3" xfId="40983" xr:uid="{00000000-0005-0000-0000-0000D8B80000}"/>
    <cellStyle name="Normal 3 3 2 2 3 2 2 4" xfId="40984" xr:uid="{00000000-0005-0000-0000-0000D9B80000}"/>
    <cellStyle name="Normal 3 3 2 2 3 2 3" xfId="40985" xr:uid="{00000000-0005-0000-0000-0000DAB80000}"/>
    <cellStyle name="Normal 3 3 2 2 3 2 3 2" xfId="40986" xr:uid="{00000000-0005-0000-0000-0000DBB80000}"/>
    <cellStyle name="Normal 3 3 2 2 3 2 3 2 2" xfId="40987" xr:uid="{00000000-0005-0000-0000-0000DCB80000}"/>
    <cellStyle name="Normal 3 3 2 2 3 2 3 2 3" xfId="40988" xr:uid="{00000000-0005-0000-0000-0000DDB80000}"/>
    <cellStyle name="Normal 3 3 2 2 3 2 3 3" xfId="40989" xr:uid="{00000000-0005-0000-0000-0000DEB80000}"/>
    <cellStyle name="Normal 3 3 2 2 3 2 3 4" xfId="40990" xr:uid="{00000000-0005-0000-0000-0000DFB80000}"/>
    <cellStyle name="Normal 3 3 2 2 3 2 4" xfId="40991" xr:uid="{00000000-0005-0000-0000-0000E0B80000}"/>
    <cellStyle name="Normal 3 3 2 2 3 2 4 2" xfId="40992" xr:uid="{00000000-0005-0000-0000-0000E1B80000}"/>
    <cellStyle name="Normal 3 3 2 2 3 2 4 3" xfId="40993" xr:uid="{00000000-0005-0000-0000-0000E2B80000}"/>
    <cellStyle name="Normal 3 3 2 2 3 2 5" xfId="40994" xr:uid="{00000000-0005-0000-0000-0000E3B80000}"/>
    <cellStyle name="Normal 3 3 2 2 3 2 5 2" xfId="40995" xr:uid="{00000000-0005-0000-0000-0000E4B80000}"/>
    <cellStyle name="Normal 3 3 2 2 3 2 6" xfId="40996" xr:uid="{00000000-0005-0000-0000-0000E5B80000}"/>
    <cellStyle name="Normal 3 3 2 2 3 2 6 2" xfId="40997" xr:uid="{00000000-0005-0000-0000-0000E6B80000}"/>
    <cellStyle name="Normal 3 3 2 2 3 2 7" xfId="40998" xr:uid="{00000000-0005-0000-0000-0000E7B80000}"/>
    <cellStyle name="Normal 3 3 2 2 3 3" xfId="40999" xr:uid="{00000000-0005-0000-0000-0000E8B80000}"/>
    <cellStyle name="Normal 3 3 2 2 3 3 2" xfId="41000" xr:uid="{00000000-0005-0000-0000-0000E9B80000}"/>
    <cellStyle name="Normal 3 3 2 2 3 3 2 2" xfId="41001" xr:uid="{00000000-0005-0000-0000-0000EAB80000}"/>
    <cellStyle name="Normal 3 3 2 2 3 3 2 3" xfId="41002" xr:uid="{00000000-0005-0000-0000-0000EBB80000}"/>
    <cellStyle name="Normal 3 3 2 2 3 3 3" xfId="41003" xr:uid="{00000000-0005-0000-0000-0000ECB80000}"/>
    <cellStyle name="Normal 3 3 2 2 3 3 3 2" xfId="41004" xr:uid="{00000000-0005-0000-0000-0000EDB80000}"/>
    <cellStyle name="Normal 3 3 2 2 3 3 4" xfId="41005" xr:uid="{00000000-0005-0000-0000-0000EEB80000}"/>
    <cellStyle name="Normal 3 3 2 2 3 3 4 2" xfId="41006" xr:uid="{00000000-0005-0000-0000-0000EFB80000}"/>
    <cellStyle name="Normal 3 3 2 2 3 3 5" xfId="41007" xr:uid="{00000000-0005-0000-0000-0000F0B80000}"/>
    <cellStyle name="Normal 3 3 2 2 3 4" xfId="41008" xr:uid="{00000000-0005-0000-0000-0000F1B80000}"/>
    <cellStyle name="Normal 3 3 2 2 3 4 2" xfId="41009" xr:uid="{00000000-0005-0000-0000-0000F2B80000}"/>
    <cellStyle name="Normal 3 3 2 2 3 4 2 2" xfId="41010" xr:uid="{00000000-0005-0000-0000-0000F3B80000}"/>
    <cellStyle name="Normal 3 3 2 2 3 4 2 3" xfId="41011" xr:uid="{00000000-0005-0000-0000-0000F4B80000}"/>
    <cellStyle name="Normal 3 3 2 2 3 4 3" xfId="41012" xr:uid="{00000000-0005-0000-0000-0000F5B80000}"/>
    <cellStyle name="Normal 3 3 2 2 3 4 4" xfId="41013" xr:uid="{00000000-0005-0000-0000-0000F6B80000}"/>
    <cellStyle name="Normal 3 3 2 2 3 5" xfId="41014" xr:uid="{00000000-0005-0000-0000-0000F7B80000}"/>
    <cellStyle name="Normal 3 3 2 2 3 5 2" xfId="41015" xr:uid="{00000000-0005-0000-0000-0000F8B80000}"/>
    <cellStyle name="Normal 3 3 2 2 3 5 3" xfId="41016" xr:uid="{00000000-0005-0000-0000-0000F9B80000}"/>
    <cellStyle name="Normal 3 3 2 2 3 6" xfId="41017" xr:uid="{00000000-0005-0000-0000-0000FAB80000}"/>
    <cellStyle name="Normal 3 3 2 2 3 6 2" xfId="41018" xr:uid="{00000000-0005-0000-0000-0000FBB80000}"/>
    <cellStyle name="Normal 3 3 2 2 3 7" xfId="41019" xr:uid="{00000000-0005-0000-0000-0000FCB80000}"/>
    <cellStyle name="Normal 3 3 2 2 3 7 2" xfId="41020" xr:uid="{00000000-0005-0000-0000-0000FDB80000}"/>
    <cellStyle name="Normal 3 3 2 2 3 8" xfId="41021" xr:uid="{00000000-0005-0000-0000-0000FEB80000}"/>
    <cellStyle name="Normal 3 3 2 2 4" xfId="41022" xr:uid="{00000000-0005-0000-0000-0000FFB80000}"/>
    <cellStyle name="Normal 3 3 2 2 4 2" xfId="41023" xr:uid="{00000000-0005-0000-0000-000000B90000}"/>
    <cellStyle name="Normal 3 3 2 2 4 2 2" xfId="41024" xr:uid="{00000000-0005-0000-0000-000001B90000}"/>
    <cellStyle name="Normal 3 3 2 2 4 2 2 2" xfId="41025" xr:uid="{00000000-0005-0000-0000-000002B90000}"/>
    <cellStyle name="Normal 3 3 2 2 4 2 2 3" xfId="41026" xr:uid="{00000000-0005-0000-0000-000003B90000}"/>
    <cellStyle name="Normal 3 3 2 2 4 2 3" xfId="41027" xr:uid="{00000000-0005-0000-0000-000004B90000}"/>
    <cellStyle name="Normal 3 3 2 2 4 2 4" xfId="41028" xr:uid="{00000000-0005-0000-0000-000005B90000}"/>
    <cellStyle name="Normal 3 3 2 2 4 3" xfId="41029" xr:uid="{00000000-0005-0000-0000-000006B90000}"/>
    <cellStyle name="Normal 3 3 2 2 4 3 2" xfId="41030" xr:uid="{00000000-0005-0000-0000-000007B90000}"/>
    <cellStyle name="Normal 3 3 2 2 4 3 2 2" xfId="41031" xr:uid="{00000000-0005-0000-0000-000008B90000}"/>
    <cellStyle name="Normal 3 3 2 2 4 3 2 3" xfId="41032" xr:uid="{00000000-0005-0000-0000-000009B90000}"/>
    <cellStyle name="Normal 3 3 2 2 4 3 3" xfId="41033" xr:uid="{00000000-0005-0000-0000-00000AB90000}"/>
    <cellStyle name="Normal 3 3 2 2 4 3 4" xfId="41034" xr:uid="{00000000-0005-0000-0000-00000BB90000}"/>
    <cellStyle name="Normal 3 3 2 2 4 4" xfId="41035" xr:uid="{00000000-0005-0000-0000-00000CB90000}"/>
    <cellStyle name="Normal 3 3 2 2 4 4 2" xfId="41036" xr:uid="{00000000-0005-0000-0000-00000DB90000}"/>
    <cellStyle name="Normal 3 3 2 2 4 4 3" xfId="41037" xr:uid="{00000000-0005-0000-0000-00000EB90000}"/>
    <cellStyle name="Normal 3 3 2 2 4 5" xfId="41038" xr:uid="{00000000-0005-0000-0000-00000FB90000}"/>
    <cellStyle name="Normal 3 3 2 2 4 5 2" xfId="41039" xr:uid="{00000000-0005-0000-0000-000010B90000}"/>
    <cellStyle name="Normal 3 3 2 2 4 6" xfId="41040" xr:uid="{00000000-0005-0000-0000-000011B90000}"/>
    <cellStyle name="Normal 3 3 2 2 4 6 2" xfId="41041" xr:uid="{00000000-0005-0000-0000-000012B90000}"/>
    <cellStyle name="Normal 3 3 2 2 4 7" xfId="41042" xr:uid="{00000000-0005-0000-0000-000013B90000}"/>
    <cellStyle name="Normal 3 3 2 2 5" xfId="41043" xr:uid="{00000000-0005-0000-0000-000014B90000}"/>
    <cellStyle name="Normal 3 3 2 2 5 2" xfId="41044" xr:uid="{00000000-0005-0000-0000-000015B90000}"/>
    <cellStyle name="Normal 3 3 2 2 5 2 2" xfId="41045" xr:uid="{00000000-0005-0000-0000-000016B90000}"/>
    <cellStyle name="Normal 3 3 2 2 5 2 3" xfId="41046" xr:uid="{00000000-0005-0000-0000-000017B90000}"/>
    <cellStyle name="Normal 3 3 2 2 5 3" xfId="41047" xr:uid="{00000000-0005-0000-0000-000018B90000}"/>
    <cellStyle name="Normal 3 3 2 2 5 3 2" xfId="41048" xr:uid="{00000000-0005-0000-0000-000019B90000}"/>
    <cellStyle name="Normal 3 3 2 2 5 4" xfId="41049" xr:uid="{00000000-0005-0000-0000-00001AB90000}"/>
    <cellStyle name="Normal 3 3 2 2 5 4 2" xfId="41050" xr:uid="{00000000-0005-0000-0000-00001BB90000}"/>
    <cellStyle name="Normal 3 3 2 2 5 5" xfId="41051" xr:uid="{00000000-0005-0000-0000-00001CB90000}"/>
    <cellStyle name="Normal 3 3 2 2 6" xfId="41052" xr:uid="{00000000-0005-0000-0000-00001DB90000}"/>
    <cellStyle name="Normal 3 3 2 2 6 2" xfId="41053" xr:uid="{00000000-0005-0000-0000-00001EB90000}"/>
    <cellStyle name="Normal 3 3 2 2 6 2 2" xfId="41054" xr:uid="{00000000-0005-0000-0000-00001FB90000}"/>
    <cellStyle name="Normal 3 3 2 2 6 2 3" xfId="41055" xr:uid="{00000000-0005-0000-0000-000020B90000}"/>
    <cellStyle name="Normal 3 3 2 2 6 3" xfId="41056" xr:uid="{00000000-0005-0000-0000-000021B90000}"/>
    <cellStyle name="Normal 3 3 2 2 6 4" xfId="41057" xr:uid="{00000000-0005-0000-0000-000022B90000}"/>
    <cellStyle name="Normal 3 3 2 2 7" xfId="41058" xr:uid="{00000000-0005-0000-0000-000023B90000}"/>
    <cellStyle name="Normal 3 3 2 2 7 2" xfId="41059" xr:uid="{00000000-0005-0000-0000-000024B90000}"/>
    <cellStyle name="Normal 3 3 2 2 7 3" xfId="41060" xr:uid="{00000000-0005-0000-0000-000025B90000}"/>
    <cellStyle name="Normal 3 3 2 2 8" xfId="41061" xr:uid="{00000000-0005-0000-0000-000026B90000}"/>
    <cellStyle name="Normal 3 3 2 2 8 2" xfId="41062" xr:uid="{00000000-0005-0000-0000-000027B90000}"/>
    <cellStyle name="Normal 3 3 2 2 9" xfId="41063" xr:uid="{00000000-0005-0000-0000-000028B90000}"/>
    <cellStyle name="Normal 3 3 2 2 9 2" xfId="41064" xr:uid="{00000000-0005-0000-0000-000029B90000}"/>
    <cellStyle name="Normal 3 3 2 3" xfId="41065" xr:uid="{00000000-0005-0000-0000-00002AB90000}"/>
    <cellStyle name="Normal 3 3 2 3 10" xfId="41066" xr:uid="{00000000-0005-0000-0000-00002BB90000}"/>
    <cellStyle name="Normal 3 3 2 3 11" xfId="52981" xr:uid="{00000000-0005-0000-0000-00002CB90000}"/>
    <cellStyle name="Normal 3 3 2 3 12" xfId="54392" xr:uid="{00000000-0005-0000-0000-00002DB90000}"/>
    <cellStyle name="Normal 3 3 2 3 13" xfId="55918" xr:uid="{00000000-0005-0000-0000-00002EB90000}"/>
    <cellStyle name="Normal 3 3 2 3 14" xfId="57296" xr:uid="{00000000-0005-0000-0000-00002FB90000}"/>
    <cellStyle name="Normal 3 3 2 3 2" xfId="41067" xr:uid="{00000000-0005-0000-0000-000030B90000}"/>
    <cellStyle name="Normal 3 3 2 3 2 2" xfId="41068" xr:uid="{00000000-0005-0000-0000-000031B90000}"/>
    <cellStyle name="Normal 3 3 2 3 2 2 2" xfId="41069" xr:uid="{00000000-0005-0000-0000-000032B90000}"/>
    <cellStyle name="Normal 3 3 2 3 2 2 2 2" xfId="41070" xr:uid="{00000000-0005-0000-0000-000033B90000}"/>
    <cellStyle name="Normal 3 3 2 3 2 2 2 2 2" xfId="41071" xr:uid="{00000000-0005-0000-0000-000034B90000}"/>
    <cellStyle name="Normal 3 3 2 3 2 2 2 2 3" xfId="41072" xr:uid="{00000000-0005-0000-0000-000035B90000}"/>
    <cellStyle name="Normal 3 3 2 3 2 2 2 3" xfId="41073" xr:uid="{00000000-0005-0000-0000-000036B90000}"/>
    <cellStyle name="Normal 3 3 2 3 2 2 2 4" xfId="41074" xr:uid="{00000000-0005-0000-0000-000037B90000}"/>
    <cellStyle name="Normal 3 3 2 3 2 2 3" xfId="41075" xr:uid="{00000000-0005-0000-0000-000038B90000}"/>
    <cellStyle name="Normal 3 3 2 3 2 2 3 2" xfId="41076" xr:uid="{00000000-0005-0000-0000-000039B90000}"/>
    <cellStyle name="Normal 3 3 2 3 2 2 3 2 2" xfId="41077" xr:uid="{00000000-0005-0000-0000-00003AB90000}"/>
    <cellStyle name="Normal 3 3 2 3 2 2 3 2 3" xfId="41078" xr:uid="{00000000-0005-0000-0000-00003BB90000}"/>
    <cellStyle name="Normal 3 3 2 3 2 2 3 3" xfId="41079" xr:uid="{00000000-0005-0000-0000-00003CB90000}"/>
    <cellStyle name="Normal 3 3 2 3 2 2 3 4" xfId="41080" xr:uid="{00000000-0005-0000-0000-00003DB90000}"/>
    <cellStyle name="Normal 3 3 2 3 2 2 4" xfId="41081" xr:uid="{00000000-0005-0000-0000-00003EB90000}"/>
    <cellStyle name="Normal 3 3 2 3 2 2 4 2" xfId="41082" xr:uid="{00000000-0005-0000-0000-00003FB90000}"/>
    <cellStyle name="Normal 3 3 2 3 2 2 4 3" xfId="41083" xr:uid="{00000000-0005-0000-0000-000040B90000}"/>
    <cellStyle name="Normal 3 3 2 3 2 2 5" xfId="41084" xr:uid="{00000000-0005-0000-0000-000041B90000}"/>
    <cellStyle name="Normal 3 3 2 3 2 2 5 2" xfId="41085" xr:uid="{00000000-0005-0000-0000-000042B90000}"/>
    <cellStyle name="Normal 3 3 2 3 2 2 6" xfId="41086" xr:uid="{00000000-0005-0000-0000-000043B90000}"/>
    <cellStyle name="Normal 3 3 2 3 2 2 6 2" xfId="41087" xr:uid="{00000000-0005-0000-0000-000044B90000}"/>
    <cellStyle name="Normal 3 3 2 3 2 2 7" xfId="41088" xr:uid="{00000000-0005-0000-0000-000045B90000}"/>
    <cellStyle name="Normal 3 3 2 3 2 3" xfId="41089" xr:uid="{00000000-0005-0000-0000-000046B90000}"/>
    <cellStyle name="Normal 3 3 2 3 2 3 2" xfId="41090" xr:uid="{00000000-0005-0000-0000-000047B90000}"/>
    <cellStyle name="Normal 3 3 2 3 2 3 2 2" xfId="41091" xr:uid="{00000000-0005-0000-0000-000048B90000}"/>
    <cellStyle name="Normal 3 3 2 3 2 3 2 3" xfId="41092" xr:uid="{00000000-0005-0000-0000-000049B90000}"/>
    <cellStyle name="Normal 3 3 2 3 2 3 3" xfId="41093" xr:uid="{00000000-0005-0000-0000-00004AB90000}"/>
    <cellStyle name="Normal 3 3 2 3 2 3 3 2" xfId="41094" xr:uid="{00000000-0005-0000-0000-00004BB90000}"/>
    <cellStyle name="Normal 3 3 2 3 2 3 4" xfId="41095" xr:uid="{00000000-0005-0000-0000-00004CB90000}"/>
    <cellStyle name="Normal 3 3 2 3 2 3 4 2" xfId="41096" xr:uid="{00000000-0005-0000-0000-00004DB90000}"/>
    <cellStyle name="Normal 3 3 2 3 2 3 5" xfId="41097" xr:uid="{00000000-0005-0000-0000-00004EB90000}"/>
    <cellStyle name="Normal 3 3 2 3 2 4" xfId="41098" xr:uid="{00000000-0005-0000-0000-00004FB90000}"/>
    <cellStyle name="Normal 3 3 2 3 2 4 2" xfId="41099" xr:uid="{00000000-0005-0000-0000-000050B90000}"/>
    <cellStyle name="Normal 3 3 2 3 2 4 2 2" xfId="41100" xr:uid="{00000000-0005-0000-0000-000051B90000}"/>
    <cellStyle name="Normal 3 3 2 3 2 4 2 3" xfId="41101" xr:uid="{00000000-0005-0000-0000-000052B90000}"/>
    <cellStyle name="Normal 3 3 2 3 2 4 3" xfId="41102" xr:uid="{00000000-0005-0000-0000-000053B90000}"/>
    <cellStyle name="Normal 3 3 2 3 2 4 4" xfId="41103" xr:uid="{00000000-0005-0000-0000-000054B90000}"/>
    <cellStyle name="Normal 3 3 2 3 2 5" xfId="41104" xr:uid="{00000000-0005-0000-0000-000055B90000}"/>
    <cellStyle name="Normal 3 3 2 3 2 5 2" xfId="41105" xr:uid="{00000000-0005-0000-0000-000056B90000}"/>
    <cellStyle name="Normal 3 3 2 3 2 5 3" xfId="41106" xr:uid="{00000000-0005-0000-0000-000057B90000}"/>
    <cellStyle name="Normal 3 3 2 3 2 6" xfId="41107" xr:uid="{00000000-0005-0000-0000-000058B90000}"/>
    <cellStyle name="Normal 3 3 2 3 2 6 2" xfId="41108" xr:uid="{00000000-0005-0000-0000-000059B90000}"/>
    <cellStyle name="Normal 3 3 2 3 2 7" xfId="41109" xr:uid="{00000000-0005-0000-0000-00005AB90000}"/>
    <cellStyle name="Normal 3 3 2 3 2 7 2" xfId="41110" xr:uid="{00000000-0005-0000-0000-00005BB90000}"/>
    <cellStyle name="Normal 3 3 2 3 2 8" xfId="41111" xr:uid="{00000000-0005-0000-0000-00005CB90000}"/>
    <cellStyle name="Normal 3 3 2 3 3" xfId="41112" xr:uid="{00000000-0005-0000-0000-00005DB90000}"/>
    <cellStyle name="Normal 3 3 2 3 3 2" xfId="41113" xr:uid="{00000000-0005-0000-0000-00005EB90000}"/>
    <cellStyle name="Normal 3 3 2 3 3 2 2" xfId="41114" xr:uid="{00000000-0005-0000-0000-00005FB90000}"/>
    <cellStyle name="Normal 3 3 2 3 3 2 2 2" xfId="41115" xr:uid="{00000000-0005-0000-0000-000060B90000}"/>
    <cellStyle name="Normal 3 3 2 3 3 2 2 2 2" xfId="41116" xr:uid="{00000000-0005-0000-0000-000061B90000}"/>
    <cellStyle name="Normal 3 3 2 3 3 2 2 2 3" xfId="41117" xr:uid="{00000000-0005-0000-0000-000062B90000}"/>
    <cellStyle name="Normal 3 3 2 3 3 2 2 3" xfId="41118" xr:uid="{00000000-0005-0000-0000-000063B90000}"/>
    <cellStyle name="Normal 3 3 2 3 3 2 2 4" xfId="41119" xr:uid="{00000000-0005-0000-0000-000064B90000}"/>
    <cellStyle name="Normal 3 3 2 3 3 2 3" xfId="41120" xr:uid="{00000000-0005-0000-0000-000065B90000}"/>
    <cellStyle name="Normal 3 3 2 3 3 2 3 2" xfId="41121" xr:uid="{00000000-0005-0000-0000-000066B90000}"/>
    <cellStyle name="Normal 3 3 2 3 3 2 3 2 2" xfId="41122" xr:uid="{00000000-0005-0000-0000-000067B90000}"/>
    <cellStyle name="Normal 3 3 2 3 3 2 3 2 3" xfId="41123" xr:uid="{00000000-0005-0000-0000-000068B90000}"/>
    <cellStyle name="Normal 3 3 2 3 3 2 3 3" xfId="41124" xr:uid="{00000000-0005-0000-0000-000069B90000}"/>
    <cellStyle name="Normal 3 3 2 3 3 2 3 4" xfId="41125" xr:uid="{00000000-0005-0000-0000-00006AB90000}"/>
    <cellStyle name="Normal 3 3 2 3 3 2 4" xfId="41126" xr:uid="{00000000-0005-0000-0000-00006BB90000}"/>
    <cellStyle name="Normal 3 3 2 3 3 2 4 2" xfId="41127" xr:uid="{00000000-0005-0000-0000-00006CB90000}"/>
    <cellStyle name="Normal 3 3 2 3 3 2 4 3" xfId="41128" xr:uid="{00000000-0005-0000-0000-00006DB90000}"/>
    <cellStyle name="Normal 3 3 2 3 3 2 5" xfId="41129" xr:uid="{00000000-0005-0000-0000-00006EB90000}"/>
    <cellStyle name="Normal 3 3 2 3 3 2 5 2" xfId="41130" xr:uid="{00000000-0005-0000-0000-00006FB90000}"/>
    <cellStyle name="Normal 3 3 2 3 3 2 6" xfId="41131" xr:uid="{00000000-0005-0000-0000-000070B90000}"/>
    <cellStyle name="Normal 3 3 2 3 3 2 6 2" xfId="41132" xr:uid="{00000000-0005-0000-0000-000071B90000}"/>
    <cellStyle name="Normal 3 3 2 3 3 2 7" xfId="41133" xr:uid="{00000000-0005-0000-0000-000072B90000}"/>
    <cellStyle name="Normal 3 3 2 3 3 3" xfId="41134" xr:uid="{00000000-0005-0000-0000-000073B90000}"/>
    <cellStyle name="Normal 3 3 2 3 3 3 2" xfId="41135" xr:uid="{00000000-0005-0000-0000-000074B90000}"/>
    <cellStyle name="Normal 3 3 2 3 3 3 2 2" xfId="41136" xr:uid="{00000000-0005-0000-0000-000075B90000}"/>
    <cellStyle name="Normal 3 3 2 3 3 3 2 3" xfId="41137" xr:uid="{00000000-0005-0000-0000-000076B90000}"/>
    <cellStyle name="Normal 3 3 2 3 3 3 3" xfId="41138" xr:uid="{00000000-0005-0000-0000-000077B90000}"/>
    <cellStyle name="Normal 3 3 2 3 3 3 3 2" xfId="41139" xr:uid="{00000000-0005-0000-0000-000078B90000}"/>
    <cellStyle name="Normal 3 3 2 3 3 3 4" xfId="41140" xr:uid="{00000000-0005-0000-0000-000079B90000}"/>
    <cellStyle name="Normal 3 3 2 3 3 3 4 2" xfId="41141" xr:uid="{00000000-0005-0000-0000-00007AB90000}"/>
    <cellStyle name="Normal 3 3 2 3 3 3 5" xfId="41142" xr:uid="{00000000-0005-0000-0000-00007BB90000}"/>
    <cellStyle name="Normal 3 3 2 3 3 4" xfId="41143" xr:uid="{00000000-0005-0000-0000-00007CB90000}"/>
    <cellStyle name="Normal 3 3 2 3 3 4 2" xfId="41144" xr:uid="{00000000-0005-0000-0000-00007DB90000}"/>
    <cellStyle name="Normal 3 3 2 3 3 4 2 2" xfId="41145" xr:uid="{00000000-0005-0000-0000-00007EB90000}"/>
    <cellStyle name="Normal 3 3 2 3 3 4 2 3" xfId="41146" xr:uid="{00000000-0005-0000-0000-00007FB90000}"/>
    <cellStyle name="Normal 3 3 2 3 3 4 3" xfId="41147" xr:uid="{00000000-0005-0000-0000-000080B90000}"/>
    <cellStyle name="Normal 3 3 2 3 3 4 4" xfId="41148" xr:uid="{00000000-0005-0000-0000-000081B90000}"/>
    <cellStyle name="Normal 3 3 2 3 3 5" xfId="41149" xr:uid="{00000000-0005-0000-0000-000082B90000}"/>
    <cellStyle name="Normal 3 3 2 3 3 5 2" xfId="41150" xr:uid="{00000000-0005-0000-0000-000083B90000}"/>
    <cellStyle name="Normal 3 3 2 3 3 5 3" xfId="41151" xr:uid="{00000000-0005-0000-0000-000084B90000}"/>
    <cellStyle name="Normal 3 3 2 3 3 6" xfId="41152" xr:uid="{00000000-0005-0000-0000-000085B90000}"/>
    <cellStyle name="Normal 3 3 2 3 3 6 2" xfId="41153" xr:uid="{00000000-0005-0000-0000-000086B90000}"/>
    <cellStyle name="Normal 3 3 2 3 3 7" xfId="41154" xr:uid="{00000000-0005-0000-0000-000087B90000}"/>
    <cellStyle name="Normal 3 3 2 3 3 7 2" xfId="41155" xr:uid="{00000000-0005-0000-0000-000088B90000}"/>
    <cellStyle name="Normal 3 3 2 3 3 8" xfId="41156" xr:uid="{00000000-0005-0000-0000-000089B90000}"/>
    <cellStyle name="Normal 3 3 2 3 4" xfId="41157" xr:uid="{00000000-0005-0000-0000-00008AB90000}"/>
    <cellStyle name="Normal 3 3 2 3 4 2" xfId="41158" xr:uid="{00000000-0005-0000-0000-00008BB90000}"/>
    <cellStyle name="Normal 3 3 2 3 4 2 2" xfId="41159" xr:uid="{00000000-0005-0000-0000-00008CB90000}"/>
    <cellStyle name="Normal 3 3 2 3 4 2 2 2" xfId="41160" xr:uid="{00000000-0005-0000-0000-00008DB90000}"/>
    <cellStyle name="Normal 3 3 2 3 4 2 2 3" xfId="41161" xr:uid="{00000000-0005-0000-0000-00008EB90000}"/>
    <cellStyle name="Normal 3 3 2 3 4 2 3" xfId="41162" xr:uid="{00000000-0005-0000-0000-00008FB90000}"/>
    <cellStyle name="Normal 3 3 2 3 4 2 4" xfId="41163" xr:uid="{00000000-0005-0000-0000-000090B90000}"/>
    <cellStyle name="Normal 3 3 2 3 4 3" xfId="41164" xr:uid="{00000000-0005-0000-0000-000091B90000}"/>
    <cellStyle name="Normal 3 3 2 3 4 3 2" xfId="41165" xr:uid="{00000000-0005-0000-0000-000092B90000}"/>
    <cellStyle name="Normal 3 3 2 3 4 3 2 2" xfId="41166" xr:uid="{00000000-0005-0000-0000-000093B90000}"/>
    <cellStyle name="Normal 3 3 2 3 4 3 2 3" xfId="41167" xr:uid="{00000000-0005-0000-0000-000094B90000}"/>
    <cellStyle name="Normal 3 3 2 3 4 3 3" xfId="41168" xr:uid="{00000000-0005-0000-0000-000095B90000}"/>
    <cellStyle name="Normal 3 3 2 3 4 3 4" xfId="41169" xr:uid="{00000000-0005-0000-0000-000096B90000}"/>
    <cellStyle name="Normal 3 3 2 3 4 4" xfId="41170" xr:uid="{00000000-0005-0000-0000-000097B90000}"/>
    <cellStyle name="Normal 3 3 2 3 4 4 2" xfId="41171" xr:uid="{00000000-0005-0000-0000-000098B90000}"/>
    <cellStyle name="Normal 3 3 2 3 4 4 3" xfId="41172" xr:uid="{00000000-0005-0000-0000-000099B90000}"/>
    <cellStyle name="Normal 3 3 2 3 4 5" xfId="41173" xr:uid="{00000000-0005-0000-0000-00009AB90000}"/>
    <cellStyle name="Normal 3 3 2 3 4 5 2" xfId="41174" xr:uid="{00000000-0005-0000-0000-00009BB90000}"/>
    <cellStyle name="Normal 3 3 2 3 4 6" xfId="41175" xr:uid="{00000000-0005-0000-0000-00009CB90000}"/>
    <cellStyle name="Normal 3 3 2 3 4 6 2" xfId="41176" xr:uid="{00000000-0005-0000-0000-00009DB90000}"/>
    <cellStyle name="Normal 3 3 2 3 4 7" xfId="41177" xr:uid="{00000000-0005-0000-0000-00009EB90000}"/>
    <cellStyle name="Normal 3 3 2 3 5" xfId="41178" xr:uid="{00000000-0005-0000-0000-00009FB90000}"/>
    <cellStyle name="Normal 3 3 2 3 5 2" xfId="41179" xr:uid="{00000000-0005-0000-0000-0000A0B90000}"/>
    <cellStyle name="Normal 3 3 2 3 5 2 2" xfId="41180" xr:uid="{00000000-0005-0000-0000-0000A1B90000}"/>
    <cellStyle name="Normal 3 3 2 3 5 2 3" xfId="41181" xr:uid="{00000000-0005-0000-0000-0000A2B90000}"/>
    <cellStyle name="Normal 3 3 2 3 5 3" xfId="41182" xr:uid="{00000000-0005-0000-0000-0000A3B90000}"/>
    <cellStyle name="Normal 3 3 2 3 5 3 2" xfId="41183" xr:uid="{00000000-0005-0000-0000-0000A4B90000}"/>
    <cellStyle name="Normal 3 3 2 3 5 4" xfId="41184" xr:uid="{00000000-0005-0000-0000-0000A5B90000}"/>
    <cellStyle name="Normal 3 3 2 3 5 4 2" xfId="41185" xr:uid="{00000000-0005-0000-0000-0000A6B90000}"/>
    <cellStyle name="Normal 3 3 2 3 5 5" xfId="41186" xr:uid="{00000000-0005-0000-0000-0000A7B90000}"/>
    <cellStyle name="Normal 3 3 2 3 6" xfId="41187" xr:uid="{00000000-0005-0000-0000-0000A8B90000}"/>
    <cellStyle name="Normal 3 3 2 3 6 2" xfId="41188" xr:uid="{00000000-0005-0000-0000-0000A9B90000}"/>
    <cellStyle name="Normal 3 3 2 3 6 2 2" xfId="41189" xr:uid="{00000000-0005-0000-0000-0000AAB90000}"/>
    <cellStyle name="Normal 3 3 2 3 6 2 3" xfId="41190" xr:uid="{00000000-0005-0000-0000-0000ABB90000}"/>
    <cellStyle name="Normal 3 3 2 3 6 3" xfId="41191" xr:uid="{00000000-0005-0000-0000-0000ACB90000}"/>
    <cellStyle name="Normal 3 3 2 3 6 4" xfId="41192" xr:uid="{00000000-0005-0000-0000-0000ADB90000}"/>
    <cellStyle name="Normal 3 3 2 3 7" xfId="41193" xr:uid="{00000000-0005-0000-0000-0000AEB90000}"/>
    <cellStyle name="Normal 3 3 2 3 7 2" xfId="41194" xr:uid="{00000000-0005-0000-0000-0000AFB90000}"/>
    <cellStyle name="Normal 3 3 2 3 7 3" xfId="41195" xr:uid="{00000000-0005-0000-0000-0000B0B90000}"/>
    <cellStyle name="Normal 3 3 2 3 8" xfId="41196" xr:uid="{00000000-0005-0000-0000-0000B1B90000}"/>
    <cellStyle name="Normal 3 3 2 3 8 2" xfId="41197" xr:uid="{00000000-0005-0000-0000-0000B2B90000}"/>
    <cellStyle name="Normal 3 3 2 3 9" xfId="41198" xr:uid="{00000000-0005-0000-0000-0000B3B90000}"/>
    <cellStyle name="Normal 3 3 2 3 9 2" xfId="41199" xr:uid="{00000000-0005-0000-0000-0000B4B90000}"/>
    <cellStyle name="Normal 3 3 2 4" xfId="41200" xr:uid="{00000000-0005-0000-0000-0000B5B90000}"/>
    <cellStyle name="Normal 3 3 2 4 10" xfId="54249" xr:uid="{00000000-0005-0000-0000-0000B6B90000}"/>
    <cellStyle name="Normal 3 3 2 4 11" xfId="55775" xr:uid="{00000000-0005-0000-0000-0000B7B90000}"/>
    <cellStyle name="Normal 3 3 2 4 12" xfId="57153" xr:uid="{00000000-0005-0000-0000-0000B8B90000}"/>
    <cellStyle name="Normal 3 3 2 4 2" xfId="41201" xr:uid="{00000000-0005-0000-0000-0000B9B90000}"/>
    <cellStyle name="Normal 3 3 2 4 2 2" xfId="41202" xr:uid="{00000000-0005-0000-0000-0000BAB90000}"/>
    <cellStyle name="Normal 3 3 2 4 2 2 2" xfId="41203" xr:uid="{00000000-0005-0000-0000-0000BBB90000}"/>
    <cellStyle name="Normal 3 3 2 4 2 2 2 2" xfId="41204" xr:uid="{00000000-0005-0000-0000-0000BCB90000}"/>
    <cellStyle name="Normal 3 3 2 4 2 2 2 3" xfId="41205" xr:uid="{00000000-0005-0000-0000-0000BDB90000}"/>
    <cellStyle name="Normal 3 3 2 4 2 2 3" xfId="41206" xr:uid="{00000000-0005-0000-0000-0000BEB90000}"/>
    <cellStyle name="Normal 3 3 2 4 2 2 4" xfId="41207" xr:uid="{00000000-0005-0000-0000-0000BFB90000}"/>
    <cellStyle name="Normal 3 3 2 4 2 3" xfId="41208" xr:uid="{00000000-0005-0000-0000-0000C0B90000}"/>
    <cellStyle name="Normal 3 3 2 4 2 3 2" xfId="41209" xr:uid="{00000000-0005-0000-0000-0000C1B90000}"/>
    <cellStyle name="Normal 3 3 2 4 2 3 2 2" xfId="41210" xr:uid="{00000000-0005-0000-0000-0000C2B90000}"/>
    <cellStyle name="Normal 3 3 2 4 2 3 2 3" xfId="41211" xr:uid="{00000000-0005-0000-0000-0000C3B90000}"/>
    <cellStyle name="Normal 3 3 2 4 2 3 3" xfId="41212" xr:uid="{00000000-0005-0000-0000-0000C4B90000}"/>
    <cellStyle name="Normal 3 3 2 4 2 3 4" xfId="41213" xr:uid="{00000000-0005-0000-0000-0000C5B90000}"/>
    <cellStyle name="Normal 3 3 2 4 2 4" xfId="41214" xr:uid="{00000000-0005-0000-0000-0000C6B90000}"/>
    <cellStyle name="Normal 3 3 2 4 2 4 2" xfId="41215" xr:uid="{00000000-0005-0000-0000-0000C7B90000}"/>
    <cellStyle name="Normal 3 3 2 4 2 4 3" xfId="41216" xr:uid="{00000000-0005-0000-0000-0000C8B90000}"/>
    <cellStyle name="Normal 3 3 2 4 2 5" xfId="41217" xr:uid="{00000000-0005-0000-0000-0000C9B90000}"/>
    <cellStyle name="Normal 3 3 2 4 2 5 2" xfId="41218" xr:uid="{00000000-0005-0000-0000-0000CAB90000}"/>
    <cellStyle name="Normal 3 3 2 4 2 6" xfId="41219" xr:uid="{00000000-0005-0000-0000-0000CBB90000}"/>
    <cellStyle name="Normal 3 3 2 4 2 6 2" xfId="41220" xr:uid="{00000000-0005-0000-0000-0000CCB90000}"/>
    <cellStyle name="Normal 3 3 2 4 2 7" xfId="41221" xr:uid="{00000000-0005-0000-0000-0000CDB90000}"/>
    <cellStyle name="Normal 3 3 2 4 3" xfId="41222" xr:uid="{00000000-0005-0000-0000-0000CEB90000}"/>
    <cellStyle name="Normal 3 3 2 4 3 2" xfId="41223" xr:uid="{00000000-0005-0000-0000-0000CFB90000}"/>
    <cellStyle name="Normal 3 3 2 4 3 2 2" xfId="41224" xr:uid="{00000000-0005-0000-0000-0000D0B90000}"/>
    <cellStyle name="Normal 3 3 2 4 3 2 3" xfId="41225" xr:uid="{00000000-0005-0000-0000-0000D1B90000}"/>
    <cellStyle name="Normal 3 3 2 4 3 3" xfId="41226" xr:uid="{00000000-0005-0000-0000-0000D2B90000}"/>
    <cellStyle name="Normal 3 3 2 4 3 3 2" xfId="41227" xr:uid="{00000000-0005-0000-0000-0000D3B90000}"/>
    <cellStyle name="Normal 3 3 2 4 3 4" xfId="41228" xr:uid="{00000000-0005-0000-0000-0000D4B90000}"/>
    <cellStyle name="Normal 3 3 2 4 3 4 2" xfId="41229" xr:uid="{00000000-0005-0000-0000-0000D5B90000}"/>
    <cellStyle name="Normal 3 3 2 4 3 5" xfId="41230" xr:uid="{00000000-0005-0000-0000-0000D6B90000}"/>
    <cellStyle name="Normal 3 3 2 4 4" xfId="41231" xr:uid="{00000000-0005-0000-0000-0000D7B90000}"/>
    <cellStyle name="Normal 3 3 2 4 4 2" xfId="41232" xr:uid="{00000000-0005-0000-0000-0000D8B90000}"/>
    <cellStyle name="Normal 3 3 2 4 4 2 2" xfId="41233" xr:uid="{00000000-0005-0000-0000-0000D9B90000}"/>
    <cellStyle name="Normal 3 3 2 4 4 2 3" xfId="41234" xr:uid="{00000000-0005-0000-0000-0000DAB90000}"/>
    <cellStyle name="Normal 3 3 2 4 4 3" xfId="41235" xr:uid="{00000000-0005-0000-0000-0000DBB90000}"/>
    <cellStyle name="Normal 3 3 2 4 4 4" xfId="41236" xr:uid="{00000000-0005-0000-0000-0000DCB90000}"/>
    <cellStyle name="Normal 3 3 2 4 5" xfId="41237" xr:uid="{00000000-0005-0000-0000-0000DDB90000}"/>
    <cellStyle name="Normal 3 3 2 4 5 2" xfId="41238" xr:uid="{00000000-0005-0000-0000-0000DEB90000}"/>
    <cellStyle name="Normal 3 3 2 4 5 3" xfId="41239" xr:uid="{00000000-0005-0000-0000-0000DFB90000}"/>
    <cellStyle name="Normal 3 3 2 4 6" xfId="41240" xr:uid="{00000000-0005-0000-0000-0000E0B90000}"/>
    <cellStyle name="Normal 3 3 2 4 6 2" xfId="41241" xr:uid="{00000000-0005-0000-0000-0000E1B90000}"/>
    <cellStyle name="Normal 3 3 2 4 7" xfId="41242" xr:uid="{00000000-0005-0000-0000-0000E2B90000}"/>
    <cellStyle name="Normal 3 3 2 4 7 2" xfId="41243" xr:uid="{00000000-0005-0000-0000-0000E3B90000}"/>
    <cellStyle name="Normal 3 3 2 4 8" xfId="41244" xr:uid="{00000000-0005-0000-0000-0000E4B90000}"/>
    <cellStyle name="Normal 3 3 2 4 9" xfId="52778" xr:uid="{00000000-0005-0000-0000-0000E5B90000}"/>
    <cellStyle name="Normal 3 3 2 5" xfId="41245" xr:uid="{00000000-0005-0000-0000-0000E6B90000}"/>
    <cellStyle name="Normal 3 3 2 5 2" xfId="41246" xr:uid="{00000000-0005-0000-0000-0000E7B90000}"/>
    <cellStyle name="Normal 3 3 2 5 2 2" xfId="41247" xr:uid="{00000000-0005-0000-0000-0000E8B90000}"/>
    <cellStyle name="Normal 3 3 2 5 2 2 2" xfId="41248" xr:uid="{00000000-0005-0000-0000-0000E9B90000}"/>
    <cellStyle name="Normal 3 3 2 5 2 2 2 2" xfId="41249" xr:uid="{00000000-0005-0000-0000-0000EAB90000}"/>
    <cellStyle name="Normal 3 3 2 5 2 2 2 3" xfId="41250" xr:uid="{00000000-0005-0000-0000-0000EBB90000}"/>
    <cellStyle name="Normal 3 3 2 5 2 2 3" xfId="41251" xr:uid="{00000000-0005-0000-0000-0000ECB90000}"/>
    <cellStyle name="Normal 3 3 2 5 2 2 4" xfId="41252" xr:uid="{00000000-0005-0000-0000-0000EDB90000}"/>
    <cellStyle name="Normal 3 3 2 5 2 3" xfId="41253" xr:uid="{00000000-0005-0000-0000-0000EEB90000}"/>
    <cellStyle name="Normal 3 3 2 5 2 3 2" xfId="41254" xr:uid="{00000000-0005-0000-0000-0000EFB90000}"/>
    <cellStyle name="Normal 3 3 2 5 2 3 2 2" xfId="41255" xr:uid="{00000000-0005-0000-0000-0000F0B90000}"/>
    <cellStyle name="Normal 3 3 2 5 2 3 2 3" xfId="41256" xr:uid="{00000000-0005-0000-0000-0000F1B90000}"/>
    <cellStyle name="Normal 3 3 2 5 2 3 3" xfId="41257" xr:uid="{00000000-0005-0000-0000-0000F2B90000}"/>
    <cellStyle name="Normal 3 3 2 5 2 3 4" xfId="41258" xr:uid="{00000000-0005-0000-0000-0000F3B90000}"/>
    <cellStyle name="Normal 3 3 2 5 2 4" xfId="41259" xr:uid="{00000000-0005-0000-0000-0000F4B90000}"/>
    <cellStyle name="Normal 3 3 2 5 2 4 2" xfId="41260" xr:uid="{00000000-0005-0000-0000-0000F5B90000}"/>
    <cellStyle name="Normal 3 3 2 5 2 4 3" xfId="41261" xr:uid="{00000000-0005-0000-0000-0000F6B90000}"/>
    <cellStyle name="Normal 3 3 2 5 2 5" xfId="41262" xr:uid="{00000000-0005-0000-0000-0000F7B90000}"/>
    <cellStyle name="Normal 3 3 2 5 2 5 2" xfId="41263" xr:uid="{00000000-0005-0000-0000-0000F8B90000}"/>
    <cellStyle name="Normal 3 3 2 5 2 6" xfId="41264" xr:uid="{00000000-0005-0000-0000-0000F9B90000}"/>
    <cellStyle name="Normal 3 3 2 5 2 6 2" xfId="41265" xr:uid="{00000000-0005-0000-0000-0000FAB90000}"/>
    <cellStyle name="Normal 3 3 2 5 2 7" xfId="41266" xr:uid="{00000000-0005-0000-0000-0000FBB90000}"/>
    <cellStyle name="Normal 3 3 2 5 3" xfId="41267" xr:uid="{00000000-0005-0000-0000-0000FCB90000}"/>
    <cellStyle name="Normal 3 3 2 5 3 2" xfId="41268" xr:uid="{00000000-0005-0000-0000-0000FDB90000}"/>
    <cellStyle name="Normal 3 3 2 5 3 2 2" xfId="41269" xr:uid="{00000000-0005-0000-0000-0000FEB90000}"/>
    <cellStyle name="Normal 3 3 2 5 3 2 3" xfId="41270" xr:uid="{00000000-0005-0000-0000-0000FFB90000}"/>
    <cellStyle name="Normal 3 3 2 5 3 3" xfId="41271" xr:uid="{00000000-0005-0000-0000-000000BA0000}"/>
    <cellStyle name="Normal 3 3 2 5 3 3 2" xfId="41272" xr:uid="{00000000-0005-0000-0000-000001BA0000}"/>
    <cellStyle name="Normal 3 3 2 5 3 4" xfId="41273" xr:uid="{00000000-0005-0000-0000-000002BA0000}"/>
    <cellStyle name="Normal 3 3 2 5 3 4 2" xfId="41274" xr:uid="{00000000-0005-0000-0000-000003BA0000}"/>
    <cellStyle name="Normal 3 3 2 5 3 5" xfId="41275" xr:uid="{00000000-0005-0000-0000-000004BA0000}"/>
    <cellStyle name="Normal 3 3 2 5 4" xfId="41276" xr:uid="{00000000-0005-0000-0000-000005BA0000}"/>
    <cellStyle name="Normal 3 3 2 5 4 2" xfId="41277" xr:uid="{00000000-0005-0000-0000-000006BA0000}"/>
    <cellStyle name="Normal 3 3 2 5 4 2 2" xfId="41278" xr:uid="{00000000-0005-0000-0000-000007BA0000}"/>
    <cellStyle name="Normal 3 3 2 5 4 2 3" xfId="41279" xr:uid="{00000000-0005-0000-0000-000008BA0000}"/>
    <cellStyle name="Normal 3 3 2 5 4 3" xfId="41280" xr:uid="{00000000-0005-0000-0000-000009BA0000}"/>
    <cellStyle name="Normal 3 3 2 5 4 4" xfId="41281" xr:uid="{00000000-0005-0000-0000-00000ABA0000}"/>
    <cellStyle name="Normal 3 3 2 5 5" xfId="41282" xr:uid="{00000000-0005-0000-0000-00000BBA0000}"/>
    <cellStyle name="Normal 3 3 2 5 5 2" xfId="41283" xr:uid="{00000000-0005-0000-0000-00000CBA0000}"/>
    <cellStyle name="Normal 3 3 2 5 5 3" xfId="41284" xr:uid="{00000000-0005-0000-0000-00000DBA0000}"/>
    <cellStyle name="Normal 3 3 2 5 6" xfId="41285" xr:uid="{00000000-0005-0000-0000-00000EBA0000}"/>
    <cellStyle name="Normal 3 3 2 5 6 2" xfId="41286" xr:uid="{00000000-0005-0000-0000-00000FBA0000}"/>
    <cellStyle name="Normal 3 3 2 5 7" xfId="41287" xr:uid="{00000000-0005-0000-0000-000010BA0000}"/>
    <cellStyle name="Normal 3 3 2 5 7 2" xfId="41288" xr:uid="{00000000-0005-0000-0000-000011BA0000}"/>
    <cellStyle name="Normal 3 3 2 5 8" xfId="41289" xr:uid="{00000000-0005-0000-0000-000012BA0000}"/>
    <cellStyle name="Normal 3 3 2 6" xfId="41290" xr:uid="{00000000-0005-0000-0000-000013BA0000}"/>
    <cellStyle name="Normal 3 3 2 6 2" xfId="41291" xr:uid="{00000000-0005-0000-0000-000014BA0000}"/>
    <cellStyle name="Normal 3 3 2 6 2 2" xfId="41292" xr:uid="{00000000-0005-0000-0000-000015BA0000}"/>
    <cellStyle name="Normal 3 3 2 6 2 2 2" xfId="41293" xr:uid="{00000000-0005-0000-0000-000016BA0000}"/>
    <cellStyle name="Normal 3 3 2 6 2 2 3" xfId="41294" xr:uid="{00000000-0005-0000-0000-000017BA0000}"/>
    <cellStyle name="Normal 3 3 2 6 2 3" xfId="41295" xr:uid="{00000000-0005-0000-0000-000018BA0000}"/>
    <cellStyle name="Normal 3 3 2 6 2 4" xfId="41296" xr:uid="{00000000-0005-0000-0000-000019BA0000}"/>
    <cellStyle name="Normal 3 3 2 6 3" xfId="41297" xr:uid="{00000000-0005-0000-0000-00001ABA0000}"/>
    <cellStyle name="Normal 3 3 2 6 3 2" xfId="41298" xr:uid="{00000000-0005-0000-0000-00001BBA0000}"/>
    <cellStyle name="Normal 3 3 2 6 3 2 2" xfId="41299" xr:uid="{00000000-0005-0000-0000-00001CBA0000}"/>
    <cellStyle name="Normal 3 3 2 6 3 2 3" xfId="41300" xr:uid="{00000000-0005-0000-0000-00001DBA0000}"/>
    <cellStyle name="Normal 3 3 2 6 3 3" xfId="41301" xr:uid="{00000000-0005-0000-0000-00001EBA0000}"/>
    <cellStyle name="Normal 3 3 2 6 3 4" xfId="41302" xr:uid="{00000000-0005-0000-0000-00001FBA0000}"/>
    <cellStyle name="Normal 3 3 2 6 4" xfId="41303" xr:uid="{00000000-0005-0000-0000-000020BA0000}"/>
    <cellStyle name="Normal 3 3 2 6 4 2" xfId="41304" xr:uid="{00000000-0005-0000-0000-000021BA0000}"/>
    <cellStyle name="Normal 3 3 2 6 4 3" xfId="41305" xr:uid="{00000000-0005-0000-0000-000022BA0000}"/>
    <cellStyle name="Normal 3 3 2 6 5" xfId="41306" xr:uid="{00000000-0005-0000-0000-000023BA0000}"/>
    <cellStyle name="Normal 3 3 2 6 5 2" xfId="41307" xr:uid="{00000000-0005-0000-0000-000024BA0000}"/>
    <cellStyle name="Normal 3 3 2 6 6" xfId="41308" xr:uid="{00000000-0005-0000-0000-000025BA0000}"/>
    <cellStyle name="Normal 3 3 2 6 6 2" xfId="41309" xr:uid="{00000000-0005-0000-0000-000026BA0000}"/>
    <cellStyle name="Normal 3 3 2 6 7" xfId="41310" xr:uid="{00000000-0005-0000-0000-000027BA0000}"/>
    <cellStyle name="Normal 3 3 2 7" xfId="41311" xr:uid="{00000000-0005-0000-0000-000028BA0000}"/>
    <cellStyle name="Normal 3 3 2 7 2" xfId="41312" xr:uid="{00000000-0005-0000-0000-000029BA0000}"/>
    <cellStyle name="Normal 3 3 2 7 2 2" xfId="41313" xr:uid="{00000000-0005-0000-0000-00002ABA0000}"/>
    <cellStyle name="Normal 3 3 2 7 2 3" xfId="41314" xr:uid="{00000000-0005-0000-0000-00002BBA0000}"/>
    <cellStyle name="Normal 3 3 2 7 3" xfId="41315" xr:uid="{00000000-0005-0000-0000-00002CBA0000}"/>
    <cellStyle name="Normal 3 3 2 7 3 2" xfId="41316" xr:uid="{00000000-0005-0000-0000-00002DBA0000}"/>
    <cellStyle name="Normal 3 3 2 7 4" xfId="41317" xr:uid="{00000000-0005-0000-0000-00002EBA0000}"/>
    <cellStyle name="Normal 3 3 2 7 4 2" xfId="41318" xr:uid="{00000000-0005-0000-0000-00002FBA0000}"/>
    <cellStyle name="Normal 3 3 2 7 5" xfId="41319" xr:uid="{00000000-0005-0000-0000-000030BA0000}"/>
    <cellStyle name="Normal 3 3 2 8" xfId="41320" xr:uid="{00000000-0005-0000-0000-000031BA0000}"/>
    <cellStyle name="Normal 3 3 2 8 2" xfId="41321" xr:uid="{00000000-0005-0000-0000-000032BA0000}"/>
    <cellStyle name="Normal 3 3 2 8 2 2" xfId="41322" xr:uid="{00000000-0005-0000-0000-000033BA0000}"/>
    <cellStyle name="Normal 3 3 2 8 2 3" xfId="41323" xr:uid="{00000000-0005-0000-0000-000034BA0000}"/>
    <cellStyle name="Normal 3 3 2 8 3" xfId="41324" xr:uid="{00000000-0005-0000-0000-000035BA0000}"/>
    <cellStyle name="Normal 3 3 2 8 4" xfId="41325" xr:uid="{00000000-0005-0000-0000-000036BA0000}"/>
    <cellStyle name="Normal 3 3 2 9" xfId="41326" xr:uid="{00000000-0005-0000-0000-000037BA0000}"/>
    <cellStyle name="Normal 3 3 2 9 2" xfId="41327" xr:uid="{00000000-0005-0000-0000-000038BA0000}"/>
    <cellStyle name="Normal 3 3 2 9 3" xfId="41328" xr:uid="{00000000-0005-0000-0000-000039BA0000}"/>
    <cellStyle name="Normal 3 3 20" xfId="55561" xr:uid="{00000000-0005-0000-0000-00003ABA0000}"/>
    <cellStyle name="Normal 3 3 21" xfId="56939" xr:uid="{00000000-0005-0000-0000-00003BBA0000}"/>
    <cellStyle name="Normal 3 3 3" xfId="41329" xr:uid="{00000000-0005-0000-0000-00003CBA0000}"/>
    <cellStyle name="Normal 3 3 3 10" xfId="41330" xr:uid="{00000000-0005-0000-0000-00003DBA0000}"/>
    <cellStyle name="Normal 3 3 3 10 2" xfId="41331" xr:uid="{00000000-0005-0000-0000-00003EBA0000}"/>
    <cellStyle name="Normal 3 3 3 11" xfId="41332" xr:uid="{00000000-0005-0000-0000-00003FBA0000}"/>
    <cellStyle name="Normal 3 3 3 11 2" xfId="41333" xr:uid="{00000000-0005-0000-0000-000040BA0000}"/>
    <cellStyle name="Normal 3 3 3 12" xfId="41334" xr:uid="{00000000-0005-0000-0000-000041BA0000}"/>
    <cellStyle name="Normal 3 3 3 13" xfId="53384" xr:uid="{00000000-0005-0000-0000-000042BA0000}"/>
    <cellStyle name="Normal 3 3 3 2" xfId="41335" xr:uid="{00000000-0005-0000-0000-000043BA0000}"/>
    <cellStyle name="Normal 3 3 3 2 10" xfId="41336" xr:uid="{00000000-0005-0000-0000-000044BA0000}"/>
    <cellStyle name="Normal 3 3 3 2 2" xfId="41337" xr:uid="{00000000-0005-0000-0000-000045BA0000}"/>
    <cellStyle name="Normal 3 3 3 2 2 2" xfId="41338" xr:uid="{00000000-0005-0000-0000-000046BA0000}"/>
    <cellStyle name="Normal 3 3 3 2 2 2 2" xfId="41339" xr:uid="{00000000-0005-0000-0000-000047BA0000}"/>
    <cellStyle name="Normal 3 3 3 2 2 2 2 2" xfId="41340" xr:uid="{00000000-0005-0000-0000-000048BA0000}"/>
    <cellStyle name="Normal 3 3 3 2 2 2 2 2 2" xfId="41341" xr:uid="{00000000-0005-0000-0000-000049BA0000}"/>
    <cellStyle name="Normal 3 3 3 2 2 2 2 2 3" xfId="41342" xr:uid="{00000000-0005-0000-0000-00004ABA0000}"/>
    <cellStyle name="Normal 3 3 3 2 2 2 2 3" xfId="41343" xr:uid="{00000000-0005-0000-0000-00004BBA0000}"/>
    <cellStyle name="Normal 3 3 3 2 2 2 2 4" xfId="41344" xr:uid="{00000000-0005-0000-0000-00004CBA0000}"/>
    <cellStyle name="Normal 3 3 3 2 2 2 3" xfId="41345" xr:uid="{00000000-0005-0000-0000-00004DBA0000}"/>
    <cellStyle name="Normal 3 3 3 2 2 2 3 2" xfId="41346" xr:uid="{00000000-0005-0000-0000-00004EBA0000}"/>
    <cellStyle name="Normal 3 3 3 2 2 2 3 2 2" xfId="41347" xr:uid="{00000000-0005-0000-0000-00004FBA0000}"/>
    <cellStyle name="Normal 3 3 3 2 2 2 3 2 3" xfId="41348" xr:uid="{00000000-0005-0000-0000-000050BA0000}"/>
    <cellStyle name="Normal 3 3 3 2 2 2 3 3" xfId="41349" xr:uid="{00000000-0005-0000-0000-000051BA0000}"/>
    <cellStyle name="Normal 3 3 3 2 2 2 3 4" xfId="41350" xr:uid="{00000000-0005-0000-0000-000052BA0000}"/>
    <cellStyle name="Normal 3 3 3 2 2 2 4" xfId="41351" xr:uid="{00000000-0005-0000-0000-000053BA0000}"/>
    <cellStyle name="Normal 3 3 3 2 2 2 4 2" xfId="41352" xr:uid="{00000000-0005-0000-0000-000054BA0000}"/>
    <cellStyle name="Normal 3 3 3 2 2 2 4 3" xfId="41353" xr:uid="{00000000-0005-0000-0000-000055BA0000}"/>
    <cellStyle name="Normal 3 3 3 2 2 2 5" xfId="41354" xr:uid="{00000000-0005-0000-0000-000056BA0000}"/>
    <cellStyle name="Normal 3 3 3 2 2 2 5 2" xfId="41355" xr:uid="{00000000-0005-0000-0000-000057BA0000}"/>
    <cellStyle name="Normal 3 3 3 2 2 2 6" xfId="41356" xr:uid="{00000000-0005-0000-0000-000058BA0000}"/>
    <cellStyle name="Normal 3 3 3 2 2 2 6 2" xfId="41357" xr:uid="{00000000-0005-0000-0000-000059BA0000}"/>
    <cellStyle name="Normal 3 3 3 2 2 2 7" xfId="41358" xr:uid="{00000000-0005-0000-0000-00005ABA0000}"/>
    <cellStyle name="Normal 3 3 3 2 2 3" xfId="41359" xr:uid="{00000000-0005-0000-0000-00005BBA0000}"/>
    <cellStyle name="Normal 3 3 3 2 2 3 2" xfId="41360" xr:uid="{00000000-0005-0000-0000-00005CBA0000}"/>
    <cellStyle name="Normal 3 3 3 2 2 3 2 2" xfId="41361" xr:uid="{00000000-0005-0000-0000-00005DBA0000}"/>
    <cellStyle name="Normal 3 3 3 2 2 3 2 3" xfId="41362" xr:uid="{00000000-0005-0000-0000-00005EBA0000}"/>
    <cellStyle name="Normal 3 3 3 2 2 3 3" xfId="41363" xr:uid="{00000000-0005-0000-0000-00005FBA0000}"/>
    <cellStyle name="Normal 3 3 3 2 2 3 3 2" xfId="41364" xr:uid="{00000000-0005-0000-0000-000060BA0000}"/>
    <cellStyle name="Normal 3 3 3 2 2 3 4" xfId="41365" xr:uid="{00000000-0005-0000-0000-000061BA0000}"/>
    <cellStyle name="Normal 3 3 3 2 2 3 4 2" xfId="41366" xr:uid="{00000000-0005-0000-0000-000062BA0000}"/>
    <cellStyle name="Normal 3 3 3 2 2 3 5" xfId="41367" xr:uid="{00000000-0005-0000-0000-000063BA0000}"/>
    <cellStyle name="Normal 3 3 3 2 2 4" xfId="41368" xr:uid="{00000000-0005-0000-0000-000064BA0000}"/>
    <cellStyle name="Normal 3 3 3 2 2 4 2" xfId="41369" xr:uid="{00000000-0005-0000-0000-000065BA0000}"/>
    <cellStyle name="Normal 3 3 3 2 2 4 2 2" xfId="41370" xr:uid="{00000000-0005-0000-0000-000066BA0000}"/>
    <cellStyle name="Normal 3 3 3 2 2 4 2 3" xfId="41371" xr:uid="{00000000-0005-0000-0000-000067BA0000}"/>
    <cellStyle name="Normal 3 3 3 2 2 4 3" xfId="41372" xr:uid="{00000000-0005-0000-0000-000068BA0000}"/>
    <cellStyle name="Normal 3 3 3 2 2 4 4" xfId="41373" xr:uid="{00000000-0005-0000-0000-000069BA0000}"/>
    <cellStyle name="Normal 3 3 3 2 2 5" xfId="41374" xr:uid="{00000000-0005-0000-0000-00006ABA0000}"/>
    <cellStyle name="Normal 3 3 3 2 2 5 2" xfId="41375" xr:uid="{00000000-0005-0000-0000-00006BBA0000}"/>
    <cellStyle name="Normal 3 3 3 2 2 5 3" xfId="41376" xr:uid="{00000000-0005-0000-0000-00006CBA0000}"/>
    <cellStyle name="Normal 3 3 3 2 2 6" xfId="41377" xr:uid="{00000000-0005-0000-0000-00006DBA0000}"/>
    <cellStyle name="Normal 3 3 3 2 2 6 2" xfId="41378" xr:uid="{00000000-0005-0000-0000-00006EBA0000}"/>
    <cellStyle name="Normal 3 3 3 2 2 7" xfId="41379" xr:uid="{00000000-0005-0000-0000-00006FBA0000}"/>
    <cellStyle name="Normal 3 3 3 2 2 7 2" xfId="41380" xr:uid="{00000000-0005-0000-0000-000070BA0000}"/>
    <cellStyle name="Normal 3 3 3 2 2 8" xfId="41381" xr:uid="{00000000-0005-0000-0000-000071BA0000}"/>
    <cellStyle name="Normal 3 3 3 2 3" xfId="41382" xr:uid="{00000000-0005-0000-0000-000072BA0000}"/>
    <cellStyle name="Normal 3 3 3 2 3 2" xfId="41383" xr:uid="{00000000-0005-0000-0000-000073BA0000}"/>
    <cellStyle name="Normal 3 3 3 2 3 2 2" xfId="41384" xr:uid="{00000000-0005-0000-0000-000074BA0000}"/>
    <cellStyle name="Normal 3 3 3 2 3 2 2 2" xfId="41385" xr:uid="{00000000-0005-0000-0000-000075BA0000}"/>
    <cellStyle name="Normal 3 3 3 2 3 2 2 2 2" xfId="41386" xr:uid="{00000000-0005-0000-0000-000076BA0000}"/>
    <cellStyle name="Normal 3 3 3 2 3 2 2 2 3" xfId="41387" xr:uid="{00000000-0005-0000-0000-000077BA0000}"/>
    <cellStyle name="Normal 3 3 3 2 3 2 2 3" xfId="41388" xr:uid="{00000000-0005-0000-0000-000078BA0000}"/>
    <cellStyle name="Normal 3 3 3 2 3 2 2 4" xfId="41389" xr:uid="{00000000-0005-0000-0000-000079BA0000}"/>
    <cellStyle name="Normal 3 3 3 2 3 2 3" xfId="41390" xr:uid="{00000000-0005-0000-0000-00007ABA0000}"/>
    <cellStyle name="Normal 3 3 3 2 3 2 3 2" xfId="41391" xr:uid="{00000000-0005-0000-0000-00007BBA0000}"/>
    <cellStyle name="Normal 3 3 3 2 3 2 3 2 2" xfId="41392" xr:uid="{00000000-0005-0000-0000-00007CBA0000}"/>
    <cellStyle name="Normal 3 3 3 2 3 2 3 2 3" xfId="41393" xr:uid="{00000000-0005-0000-0000-00007DBA0000}"/>
    <cellStyle name="Normal 3 3 3 2 3 2 3 3" xfId="41394" xr:uid="{00000000-0005-0000-0000-00007EBA0000}"/>
    <cellStyle name="Normal 3 3 3 2 3 2 3 4" xfId="41395" xr:uid="{00000000-0005-0000-0000-00007FBA0000}"/>
    <cellStyle name="Normal 3 3 3 2 3 2 4" xfId="41396" xr:uid="{00000000-0005-0000-0000-000080BA0000}"/>
    <cellStyle name="Normal 3 3 3 2 3 2 4 2" xfId="41397" xr:uid="{00000000-0005-0000-0000-000081BA0000}"/>
    <cellStyle name="Normal 3 3 3 2 3 2 4 3" xfId="41398" xr:uid="{00000000-0005-0000-0000-000082BA0000}"/>
    <cellStyle name="Normal 3 3 3 2 3 2 5" xfId="41399" xr:uid="{00000000-0005-0000-0000-000083BA0000}"/>
    <cellStyle name="Normal 3 3 3 2 3 2 5 2" xfId="41400" xr:uid="{00000000-0005-0000-0000-000084BA0000}"/>
    <cellStyle name="Normal 3 3 3 2 3 2 6" xfId="41401" xr:uid="{00000000-0005-0000-0000-000085BA0000}"/>
    <cellStyle name="Normal 3 3 3 2 3 2 6 2" xfId="41402" xr:uid="{00000000-0005-0000-0000-000086BA0000}"/>
    <cellStyle name="Normal 3 3 3 2 3 2 7" xfId="41403" xr:uid="{00000000-0005-0000-0000-000087BA0000}"/>
    <cellStyle name="Normal 3 3 3 2 3 3" xfId="41404" xr:uid="{00000000-0005-0000-0000-000088BA0000}"/>
    <cellStyle name="Normal 3 3 3 2 3 3 2" xfId="41405" xr:uid="{00000000-0005-0000-0000-000089BA0000}"/>
    <cellStyle name="Normal 3 3 3 2 3 3 2 2" xfId="41406" xr:uid="{00000000-0005-0000-0000-00008ABA0000}"/>
    <cellStyle name="Normal 3 3 3 2 3 3 2 3" xfId="41407" xr:uid="{00000000-0005-0000-0000-00008BBA0000}"/>
    <cellStyle name="Normal 3 3 3 2 3 3 3" xfId="41408" xr:uid="{00000000-0005-0000-0000-00008CBA0000}"/>
    <cellStyle name="Normal 3 3 3 2 3 3 3 2" xfId="41409" xr:uid="{00000000-0005-0000-0000-00008DBA0000}"/>
    <cellStyle name="Normal 3 3 3 2 3 3 4" xfId="41410" xr:uid="{00000000-0005-0000-0000-00008EBA0000}"/>
    <cellStyle name="Normal 3 3 3 2 3 3 4 2" xfId="41411" xr:uid="{00000000-0005-0000-0000-00008FBA0000}"/>
    <cellStyle name="Normal 3 3 3 2 3 3 5" xfId="41412" xr:uid="{00000000-0005-0000-0000-000090BA0000}"/>
    <cellStyle name="Normal 3 3 3 2 3 4" xfId="41413" xr:uid="{00000000-0005-0000-0000-000091BA0000}"/>
    <cellStyle name="Normal 3 3 3 2 3 4 2" xfId="41414" xr:uid="{00000000-0005-0000-0000-000092BA0000}"/>
    <cellStyle name="Normal 3 3 3 2 3 4 2 2" xfId="41415" xr:uid="{00000000-0005-0000-0000-000093BA0000}"/>
    <cellStyle name="Normal 3 3 3 2 3 4 2 3" xfId="41416" xr:uid="{00000000-0005-0000-0000-000094BA0000}"/>
    <cellStyle name="Normal 3 3 3 2 3 4 3" xfId="41417" xr:uid="{00000000-0005-0000-0000-000095BA0000}"/>
    <cellStyle name="Normal 3 3 3 2 3 4 4" xfId="41418" xr:uid="{00000000-0005-0000-0000-000096BA0000}"/>
    <cellStyle name="Normal 3 3 3 2 3 5" xfId="41419" xr:uid="{00000000-0005-0000-0000-000097BA0000}"/>
    <cellStyle name="Normal 3 3 3 2 3 5 2" xfId="41420" xr:uid="{00000000-0005-0000-0000-000098BA0000}"/>
    <cellStyle name="Normal 3 3 3 2 3 5 3" xfId="41421" xr:uid="{00000000-0005-0000-0000-000099BA0000}"/>
    <cellStyle name="Normal 3 3 3 2 3 6" xfId="41422" xr:uid="{00000000-0005-0000-0000-00009ABA0000}"/>
    <cellStyle name="Normal 3 3 3 2 3 6 2" xfId="41423" xr:uid="{00000000-0005-0000-0000-00009BBA0000}"/>
    <cellStyle name="Normal 3 3 3 2 3 7" xfId="41424" xr:uid="{00000000-0005-0000-0000-00009CBA0000}"/>
    <cellStyle name="Normal 3 3 3 2 3 7 2" xfId="41425" xr:uid="{00000000-0005-0000-0000-00009DBA0000}"/>
    <cellStyle name="Normal 3 3 3 2 3 8" xfId="41426" xr:uid="{00000000-0005-0000-0000-00009EBA0000}"/>
    <cellStyle name="Normal 3 3 3 2 4" xfId="41427" xr:uid="{00000000-0005-0000-0000-00009FBA0000}"/>
    <cellStyle name="Normal 3 3 3 2 4 2" xfId="41428" xr:uid="{00000000-0005-0000-0000-0000A0BA0000}"/>
    <cellStyle name="Normal 3 3 3 2 4 2 2" xfId="41429" xr:uid="{00000000-0005-0000-0000-0000A1BA0000}"/>
    <cellStyle name="Normal 3 3 3 2 4 2 2 2" xfId="41430" xr:uid="{00000000-0005-0000-0000-0000A2BA0000}"/>
    <cellStyle name="Normal 3 3 3 2 4 2 2 3" xfId="41431" xr:uid="{00000000-0005-0000-0000-0000A3BA0000}"/>
    <cellStyle name="Normal 3 3 3 2 4 2 3" xfId="41432" xr:uid="{00000000-0005-0000-0000-0000A4BA0000}"/>
    <cellStyle name="Normal 3 3 3 2 4 2 4" xfId="41433" xr:uid="{00000000-0005-0000-0000-0000A5BA0000}"/>
    <cellStyle name="Normal 3 3 3 2 4 3" xfId="41434" xr:uid="{00000000-0005-0000-0000-0000A6BA0000}"/>
    <cellStyle name="Normal 3 3 3 2 4 3 2" xfId="41435" xr:uid="{00000000-0005-0000-0000-0000A7BA0000}"/>
    <cellStyle name="Normal 3 3 3 2 4 3 2 2" xfId="41436" xr:uid="{00000000-0005-0000-0000-0000A8BA0000}"/>
    <cellStyle name="Normal 3 3 3 2 4 3 2 3" xfId="41437" xr:uid="{00000000-0005-0000-0000-0000A9BA0000}"/>
    <cellStyle name="Normal 3 3 3 2 4 3 3" xfId="41438" xr:uid="{00000000-0005-0000-0000-0000AABA0000}"/>
    <cellStyle name="Normal 3 3 3 2 4 3 4" xfId="41439" xr:uid="{00000000-0005-0000-0000-0000ABBA0000}"/>
    <cellStyle name="Normal 3 3 3 2 4 4" xfId="41440" xr:uid="{00000000-0005-0000-0000-0000ACBA0000}"/>
    <cellStyle name="Normal 3 3 3 2 4 4 2" xfId="41441" xr:uid="{00000000-0005-0000-0000-0000ADBA0000}"/>
    <cellStyle name="Normal 3 3 3 2 4 4 3" xfId="41442" xr:uid="{00000000-0005-0000-0000-0000AEBA0000}"/>
    <cellStyle name="Normal 3 3 3 2 4 5" xfId="41443" xr:uid="{00000000-0005-0000-0000-0000AFBA0000}"/>
    <cellStyle name="Normal 3 3 3 2 4 5 2" xfId="41444" xr:uid="{00000000-0005-0000-0000-0000B0BA0000}"/>
    <cellStyle name="Normal 3 3 3 2 4 6" xfId="41445" xr:uid="{00000000-0005-0000-0000-0000B1BA0000}"/>
    <cellStyle name="Normal 3 3 3 2 4 6 2" xfId="41446" xr:uid="{00000000-0005-0000-0000-0000B2BA0000}"/>
    <cellStyle name="Normal 3 3 3 2 4 7" xfId="41447" xr:uid="{00000000-0005-0000-0000-0000B3BA0000}"/>
    <cellStyle name="Normal 3 3 3 2 5" xfId="41448" xr:uid="{00000000-0005-0000-0000-0000B4BA0000}"/>
    <cellStyle name="Normal 3 3 3 2 5 2" xfId="41449" xr:uid="{00000000-0005-0000-0000-0000B5BA0000}"/>
    <cellStyle name="Normal 3 3 3 2 5 2 2" xfId="41450" xr:uid="{00000000-0005-0000-0000-0000B6BA0000}"/>
    <cellStyle name="Normal 3 3 3 2 5 2 3" xfId="41451" xr:uid="{00000000-0005-0000-0000-0000B7BA0000}"/>
    <cellStyle name="Normal 3 3 3 2 5 3" xfId="41452" xr:uid="{00000000-0005-0000-0000-0000B8BA0000}"/>
    <cellStyle name="Normal 3 3 3 2 5 3 2" xfId="41453" xr:uid="{00000000-0005-0000-0000-0000B9BA0000}"/>
    <cellStyle name="Normal 3 3 3 2 5 4" xfId="41454" xr:uid="{00000000-0005-0000-0000-0000BABA0000}"/>
    <cellStyle name="Normal 3 3 3 2 5 4 2" xfId="41455" xr:uid="{00000000-0005-0000-0000-0000BBBA0000}"/>
    <cellStyle name="Normal 3 3 3 2 5 5" xfId="41456" xr:uid="{00000000-0005-0000-0000-0000BCBA0000}"/>
    <cellStyle name="Normal 3 3 3 2 6" xfId="41457" xr:uid="{00000000-0005-0000-0000-0000BDBA0000}"/>
    <cellStyle name="Normal 3 3 3 2 6 2" xfId="41458" xr:uid="{00000000-0005-0000-0000-0000BEBA0000}"/>
    <cellStyle name="Normal 3 3 3 2 6 2 2" xfId="41459" xr:uid="{00000000-0005-0000-0000-0000BFBA0000}"/>
    <cellStyle name="Normal 3 3 3 2 6 2 3" xfId="41460" xr:uid="{00000000-0005-0000-0000-0000C0BA0000}"/>
    <cellStyle name="Normal 3 3 3 2 6 3" xfId="41461" xr:uid="{00000000-0005-0000-0000-0000C1BA0000}"/>
    <cellStyle name="Normal 3 3 3 2 6 4" xfId="41462" xr:uid="{00000000-0005-0000-0000-0000C2BA0000}"/>
    <cellStyle name="Normal 3 3 3 2 7" xfId="41463" xr:uid="{00000000-0005-0000-0000-0000C3BA0000}"/>
    <cellStyle name="Normal 3 3 3 2 7 2" xfId="41464" xr:uid="{00000000-0005-0000-0000-0000C4BA0000}"/>
    <cellStyle name="Normal 3 3 3 2 7 3" xfId="41465" xr:uid="{00000000-0005-0000-0000-0000C5BA0000}"/>
    <cellStyle name="Normal 3 3 3 2 8" xfId="41466" xr:uid="{00000000-0005-0000-0000-0000C6BA0000}"/>
    <cellStyle name="Normal 3 3 3 2 8 2" xfId="41467" xr:uid="{00000000-0005-0000-0000-0000C7BA0000}"/>
    <cellStyle name="Normal 3 3 3 2 9" xfId="41468" xr:uid="{00000000-0005-0000-0000-0000C8BA0000}"/>
    <cellStyle name="Normal 3 3 3 2 9 2" xfId="41469" xr:uid="{00000000-0005-0000-0000-0000C9BA0000}"/>
    <cellStyle name="Normal 3 3 3 3" xfId="41470" xr:uid="{00000000-0005-0000-0000-0000CABA0000}"/>
    <cellStyle name="Normal 3 3 3 3 10" xfId="41471" xr:uid="{00000000-0005-0000-0000-0000CBBA0000}"/>
    <cellStyle name="Normal 3 3 3 3 2" xfId="41472" xr:uid="{00000000-0005-0000-0000-0000CCBA0000}"/>
    <cellStyle name="Normal 3 3 3 3 2 2" xfId="41473" xr:uid="{00000000-0005-0000-0000-0000CDBA0000}"/>
    <cellStyle name="Normal 3 3 3 3 2 2 2" xfId="41474" xr:uid="{00000000-0005-0000-0000-0000CEBA0000}"/>
    <cellStyle name="Normal 3 3 3 3 2 2 2 2" xfId="41475" xr:uid="{00000000-0005-0000-0000-0000CFBA0000}"/>
    <cellStyle name="Normal 3 3 3 3 2 2 2 2 2" xfId="41476" xr:uid="{00000000-0005-0000-0000-0000D0BA0000}"/>
    <cellStyle name="Normal 3 3 3 3 2 2 2 2 3" xfId="41477" xr:uid="{00000000-0005-0000-0000-0000D1BA0000}"/>
    <cellStyle name="Normal 3 3 3 3 2 2 2 3" xfId="41478" xr:uid="{00000000-0005-0000-0000-0000D2BA0000}"/>
    <cellStyle name="Normal 3 3 3 3 2 2 2 4" xfId="41479" xr:uid="{00000000-0005-0000-0000-0000D3BA0000}"/>
    <cellStyle name="Normal 3 3 3 3 2 2 3" xfId="41480" xr:uid="{00000000-0005-0000-0000-0000D4BA0000}"/>
    <cellStyle name="Normal 3 3 3 3 2 2 3 2" xfId="41481" xr:uid="{00000000-0005-0000-0000-0000D5BA0000}"/>
    <cellStyle name="Normal 3 3 3 3 2 2 3 2 2" xfId="41482" xr:uid="{00000000-0005-0000-0000-0000D6BA0000}"/>
    <cellStyle name="Normal 3 3 3 3 2 2 3 2 3" xfId="41483" xr:uid="{00000000-0005-0000-0000-0000D7BA0000}"/>
    <cellStyle name="Normal 3 3 3 3 2 2 3 3" xfId="41484" xr:uid="{00000000-0005-0000-0000-0000D8BA0000}"/>
    <cellStyle name="Normal 3 3 3 3 2 2 3 4" xfId="41485" xr:uid="{00000000-0005-0000-0000-0000D9BA0000}"/>
    <cellStyle name="Normal 3 3 3 3 2 2 4" xfId="41486" xr:uid="{00000000-0005-0000-0000-0000DABA0000}"/>
    <cellStyle name="Normal 3 3 3 3 2 2 4 2" xfId="41487" xr:uid="{00000000-0005-0000-0000-0000DBBA0000}"/>
    <cellStyle name="Normal 3 3 3 3 2 2 4 3" xfId="41488" xr:uid="{00000000-0005-0000-0000-0000DCBA0000}"/>
    <cellStyle name="Normal 3 3 3 3 2 2 5" xfId="41489" xr:uid="{00000000-0005-0000-0000-0000DDBA0000}"/>
    <cellStyle name="Normal 3 3 3 3 2 2 5 2" xfId="41490" xr:uid="{00000000-0005-0000-0000-0000DEBA0000}"/>
    <cellStyle name="Normal 3 3 3 3 2 2 6" xfId="41491" xr:uid="{00000000-0005-0000-0000-0000DFBA0000}"/>
    <cellStyle name="Normal 3 3 3 3 2 2 6 2" xfId="41492" xr:uid="{00000000-0005-0000-0000-0000E0BA0000}"/>
    <cellStyle name="Normal 3 3 3 3 2 2 7" xfId="41493" xr:uid="{00000000-0005-0000-0000-0000E1BA0000}"/>
    <cellStyle name="Normal 3 3 3 3 2 3" xfId="41494" xr:uid="{00000000-0005-0000-0000-0000E2BA0000}"/>
    <cellStyle name="Normal 3 3 3 3 2 3 2" xfId="41495" xr:uid="{00000000-0005-0000-0000-0000E3BA0000}"/>
    <cellStyle name="Normal 3 3 3 3 2 3 2 2" xfId="41496" xr:uid="{00000000-0005-0000-0000-0000E4BA0000}"/>
    <cellStyle name="Normal 3 3 3 3 2 3 2 3" xfId="41497" xr:uid="{00000000-0005-0000-0000-0000E5BA0000}"/>
    <cellStyle name="Normal 3 3 3 3 2 3 3" xfId="41498" xr:uid="{00000000-0005-0000-0000-0000E6BA0000}"/>
    <cellStyle name="Normal 3 3 3 3 2 3 3 2" xfId="41499" xr:uid="{00000000-0005-0000-0000-0000E7BA0000}"/>
    <cellStyle name="Normal 3 3 3 3 2 3 4" xfId="41500" xr:uid="{00000000-0005-0000-0000-0000E8BA0000}"/>
    <cellStyle name="Normal 3 3 3 3 2 3 4 2" xfId="41501" xr:uid="{00000000-0005-0000-0000-0000E9BA0000}"/>
    <cellStyle name="Normal 3 3 3 3 2 3 5" xfId="41502" xr:uid="{00000000-0005-0000-0000-0000EABA0000}"/>
    <cellStyle name="Normal 3 3 3 3 2 4" xfId="41503" xr:uid="{00000000-0005-0000-0000-0000EBBA0000}"/>
    <cellStyle name="Normal 3 3 3 3 2 4 2" xfId="41504" xr:uid="{00000000-0005-0000-0000-0000ECBA0000}"/>
    <cellStyle name="Normal 3 3 3 3 2 4 2 2" xfId="41505" xr:uid="{00000000-0005-0000-0000-0000EDBA0000}"/>
    <cellStyle name="Normal 3 3 3 3 2 4 2 3" xfId="41506" xr:uid="{00000000-0005-0000-0000-0000EEBA0000}"/>
    <cellStyle name="Normal 3 3 3 3 2 4 3" xfId="41507" xr:uid="{00000000-0005-0000-0000-0000EFBA0000}"/>
    <cellStyle name="Normal 3 3 3 3 2 4 4" xfId="41508" xr:uid="{00000000-0005-0000-0000-0000F0BA0000}"/>
    <cellStyle name="Normal 3 3 3 3 2 5" xfId="41509" xr:uid="{00000000-0005-0000-0000-0000F1BA0000}"/>
    <cellStyle name="Normal 3 3 3 3 2 5 2" xfId="41510" xr:uid="{00000000-0005-0000-0000-0000F2BA0000}"/>
    <cellStyle name="Normal 3 3 3 3 2 5 3" xfId="41511" xr:uid="{00000000-0005-0000-0000-0000F3BA0000}"/>
    <cellStyle name="Normal 3 3 3 3 2 6" xfId="41512" xr:uid="{00000000-0005-0000-0000-0000F4BA0000}"/>
    <cellStyle name="Normal 3 3 3 3 2 6 2" xfId="41513" xr:uid="{00000000-0005-0000-0000-0000F5BA0000}"/>
    <cellStyle name="Normal 3 3 3 3 2 7" xfId="41514" xr:uid="{00000000-0005-0000-0000-0000F6BA0000}"/>
    <cellStyle name="Normal 3 3 3 3 2 7 2" xfId="41515" xr:uid="{00000000-0005-0000-0000-0000F7BA0000}"/>
    <cellStyle name="Normal 3 3 3 3 2 8" xfId="41516" xr:uid="{00000000-0005-0000-0000-0000F8BA0000}"/>
    <cellStyle name="Normal 3 3 3 3 3" xfId="41517" xr:uid="{00000000-0005-0000-0000-0000F9BA0000}"/>
    <cellStyle name="Normal 3 3 3 3 3 2" xfId="41518" xr:uid="{00000000-0005-0000-0000-0000FABA0000}"/>
    <cellStyle name="Normal 3 3 3 3 3 2 2" xfId="41519" xr:uid="{00000000-0005-0000-0000-0000FBBA0000}"/>
    <cellStyle name="Normal 3 3 3 3 3 2 2 2" xfId="41520" xr:uid="{00000000-0005-0000-0000-0000FCBA0000}"/>
    <cellStyle name="Normal 3 3 3 3 3 2 2 2 2" xfId="41521" xr:uid="{00000000-0005-0000-0000-0000FDBA0000}"/>
    <cellStyle name="Normal 3 3 3 3 3 2 2 2 3" xfId="41522" xr:uid="{00000000-0005-0000-0000-0000FEBA0000}"/>
    <cellStyle name="Normal 3 3 3 3 3 2 2 3" xfId="41523" xr:uid="{00000000-0005-0000-0000-0000FFBA0000}"/>
    <cellStyle name="Normal 3 3 3 3 3 2 2 4" xfId="41524" xr:uid="{00000000-0005-0000-0000-000000BB0000}"/>
    <cellStyle name="Normal 3 3 3 3 3 2 3" xfId="41525" xr:uid="{00000000-0005-0000-0000-000001BB0000}"/>
    <cellStyle name="Normal 3 3 3 3 3 2 3 2" xfId="41526" xr:uid="{00000000-0005-0000-0000-000002BB0000}"/>
    <cellStyle name="Normal 3 3 3 3 3 2 3 2 2" xfId="41527" xr:uid="{00000000-0005-0000-0000-000003BB0000}"/>
    <cellStyle name="Normal 3 3 3 3 3 2 3 2 3" xfId="41528" xr:uid="{00000000-0005-0000-0000-000004BB0000}"/>
    <cellStyle name="Normal 3 3 3 3 3 2 3 3" xfId="41529" xr:uid="{00000000-0005-0000-0000-000005BB0000}"/>
    <cellStyle name="Normal 3 3 3 3 3 2 3 4" xfId="41530" xr:uid="{00000000-0005-0000-0000-000006BB0000}"/>
    <cellStyle name="Normal 3 3 3 3 3 2 4" xfId="41531" xr:uid="{00000000-0005-0000-0000-000007BB0000}"/>
    <cellStyle name="Normal 3 3 3 3 3 2 4 2" xfId="41532" xr:uid="{00000000-0005-0000-0000-000008BB0000}"/>
    <cellStyle name="Normal 3 3 3 3 3 2 4 3" xfId="41533" xr:uid="{00000000-0005-0000-0000-000009BB0000}"/>
    <cellStyle name="Normal 3 3 3 3 3 2 5" xfId="41534" xr:uid="{00000000-0005-0000-0000-00000ABB0000}"/>
    <cellStyle name="Normal 3 3 3 3 3 2 5 2" xfId="41535" xr:uid="{00000000-0005-0000-0000-00000BBB0000}"/>
    <cellStyle name="Normal 3 3 3 3 3 2 6" xfId="41536" xr:uid="{00000000-0005-0000-0000-00000CBB0000}"/>
    <cellStyle name="Normal 3 3 3 3 3 2 6 2" xfId="41537" xr:uid="{00000000-0005-0000-0000-00000DBB0000}"/>
    <cellStyle name="Normal 3 3 3 3 3 2 7" xfId="41538" xr:uid="{00000000-0005-0000-0000-00000EBB0000}"/>
    <cellStyle name="Normal 3 3 3 3 3 3" xfId="41539" xr:uid="{00000000-0005-0000-0000-00000FBB0000}"/>
    <cellStyle name="Normal 3 3 3 3 3 3 2" xfId="41540" xr:uid="{00000000-0005-0000-0000-000010BB0000}"/>
    <cellStyle name="Normal 3 3 3 3 3 3 2 2" xfId="41541" xr:uid="{00000000-0005-0000-0000-000011BB0000}"/>
    <cellStyle name="Normal 3 3 3 3 3 3 2 3" xfId="41542" xr:uid="{00000000-0005-0000-0000-000012BB0000}"/>
    <cellStyle name="Normal 3 3 3 3 3 3 3" xfId="41543" xr:uid="{00000000-0005-0000-0000-000013BB0000}"/>
    <cellStyle name="Normal 3 3 3 3 3 3 3 2" xfId="41544" xr:uid="{00000000-0005-0000-0000-000014BB0000}"/>
    <cellStyle name="Normal 3 3 3 3 3 3 4" xfId="41545" xr:uid="{00000000-0005-0000-0000-000015BB0000}"/>
    <cellStyle name="Normal 3 3 3 3 3 3 4 2" xfId="41546" xr:uid="{00000000-0005-0000-0000-000016BB0000}"/>
    <cellStyle name="Normal 3 3 3 3 3 3 5" xfId="41547" xr:uid="{00000000-0005-0000-0000-000017BB0000}"/>
    <cellStyle name="Normal 3 3 3 3 3 4" xfId="41548" xr:uid="{00000000-0005-0000-0000-000018BB0000}"/>
    <cellStyle name="Normal 3 3 3 3 3 4 2" xfId="41549" xr:uid="{00000000-0005-0000-0000-000019BB0000}"/>
    <cellStyle name="Normal 3 3 3 3 3 4 2 2" xfId="41550" xr:uid="{00000000-0005-0000-0000-00001ABB0000}"/>
    <cellStyle name="Normal 3 3 3 3 3 4 2 3" xfId="41551" xr:uid="{00000000-0005-0000-0000-00001BBB0000}"/>
    <cellStyle name="Normal 3 3 3 3 3 4 3" xfId="41552" xr:uid="{00000000-0005-0000-0000-00001CBB0000}"/>
    <cellStyle name="Normal 3 3 3 3 3 4 4" xfId="41553" xr:uid="{00000000-0005-0000-0000-00001DBB0000}"/>
    <cellStyle name="Normal 3 3 3 3 3 5" xfId="41554" xr:uid="{00000000-0005-0000-0000-00001EBB0000}"/>
    <cellStyle name="Normal 3 3 3 3 3 5 2" xfId="41555" xr:uid="{00000000-0005-0000-0000-00001FBB0000}"/>
    <cellStyle name="Normal 3 3 3 3 3 5 3" xfId="41556" xr:uid="{00000000-0005-0000-0000-000020BB0000}"/>
    <cellStyle name="Normal 3 3 3 3 3 6" xfId="41557" xr:uid="{00000000-0005-0000-0000-000021BB0000}"/>
    <cellStyle name="Normal 3 3 3 3 3 6 2" xfId="41558" xr:uid="{00000000-0005-0000-0000-000022BB0000}"/>
    <cellStyle name="Normal 3 3 3 3 3 7" xfId="41559" xr:uid="{00000000-0005-0000-0000-000023BB0000}"/>
    <cellStyle name="Normal 3 3 3 3 3 7 2" xfId="41560" xr:uid="{00000000-0005-0000-0000-000024BB0000}"/>
    <cellStyle name="Normal 3 3 3 3 3 8" xfId="41561" xr:uid="{00000000-0005-0000-0000-000025BB0000}"/>
    <cellStyle name="Normal 3 3 3 3 4" xfId="41562" xr:uid="{00000000-0005-0000-0000-000026BB0000}"/>
    <cellStyle name="Normal 3 3 3 3 4 2" xfId="41563" xr:uid="{00000000-0005-0000-0000-000027BB0000}"/>
    <cellStyle name="Normal 3 3 3 3 4 2 2" xfId="41564" xr:uid="{00000000-0005-0000-0000-000028BB0000}"/>
    <cellStyle name="Normal 3 3 3 3 4 2 2 2" xfId="41565" xr:uid="{00000000-0005-0000-0000-000029BB0000}"/>
    <cellStyle name="Normal 3 3 3 3 4 2 2 3" xfId="41566" xr:uid="{00000000-0005-0000-0000-00002ABB0000}"/>
    <cellStyle name="Normal 3 3 3 3 4 2 3" xfId="41567" xr:uid="{00000000-0005-0000-0000-00002BBB0000}"/>
    <cellStyle name="Normal 3 3 3 3 4 2 4" xfId="41568" xr:uid="{00000000-0005-0000-0000-00002CBB0000}"/>
    <cellStyle name="Normal 3 3 3 3 4 3" xfId="41569" xr:uid="{00000000-0005-0000-0000-00002DBB0000}"/>
    <cellStyle name="Normal 3 3 3 3 4 3 2" xfId="41570" xr:uid="{00000000-0005-0000-0000-00002EBB0000}"/>
    <cellStyle name="Normal 3 3 3 3 4 3 2 2" xfId="41571" xr:uid="{00000000-0005-0000-0000-00002FBB0000}"/>
    <cellStyle name="Normal 3 3 3 3 4 3 2 3" xfId="41572" xr:uid="{00000000-0005-0000-0000-000030BB0000}"/>
    <cellStyle name="Normal 3 3 3 3 4 3 3" xfId="41573" xr:uid="{00000000-0005-0000-0000-000031BB0000}"/>
    <cellStyle name="Normal 3 3 3 3 4 3 4" xfId="41574" xr:uid="{00000000-0005-0000-0000-000032BB0000}"/>
    <cellStyle name="Normal 3 3 3 3 4 4" xfId="41575" xr:uid="{00000000-0005-0000-0000-000033BB0000}"/>
    <cellStyle name="Normal 3 3 3 3 4 4 2" xfId="41576" xr:uid="{00000000-0005-0000-0000-000034BB0000}"/>
    <cellStyle name="Normal 3 3 3 3 4 4 3" xfId="41577" xr:uid="{00000000-0005-0000-0000-000035BB0000}"/>
    <cellStyle name="Normal 3 3 3 3 4 5" xfId="41578" xr:uid="{00000000-0005-0000-0000-000036BB0000}"/>
    <cellStyle name="Normal 3 3 3 3 4 5 2" xfId="41579" xr:uid="{00000000-0005-0000-0000-000037BB0000}"/>
    <cellStyle name="Normal 3 3 3 3 4 6" xfId="41580" xr:uid="{00000000-0005-0000-0000-000038BB0000}"/>
    <cellStyle name="Normal 3 3 3 3 4 6 2" xfId="41581" xr:uid="{00000000-0005-0000-0000-000039BB0000}"/>
    <cellStyle name="Normal 3 3 3 3 4 7" xfId="41582" xr:uid="{00000000-0005-0000-0000-00003ABB0000}"/>
    <cellStyle name="Normal 3 3 3 3 5" xfId="41583" xr:uid="{00000000-0005-0000-0000-00003BBB0000}"/>
    <cellStyle name="Normal 3 3 3 3 5 2" xfId="41584" xr:uid="{00000000-0005-0000-0000-00003CBB0000}"/>
    <cellStyle name="Normal 3 3 3 3 5 2 2" xfId="41585" xr:uid="{00000000-0005-0000-0000-00003DBB0000}"/>
    <cellStyle name="Normal 3 3 3 3 5 2 3" xfId="41586" xr:uid="{00000000-0005-0000-0000-00003EBB0000}"/>
    <cellStyle name="Normal 3 3 3 3 5 3" xfId="41587" xr:uid="{00000000-0005-0000-0000-00003FBB0000}"/>
    <cellStyle name="Normal 3 3 3 3 5 3 2" xfId="41588" xr:uid="{00000000-0005-0000-0000-000040BB0000}"/>
    <cellStyle name="Normal 3 3 3 3 5 4" xfId="41589" xr:uid="{00000000-0005-0000-0000-000041BB0000}"/>
    <cellStyle name="Normal 3 3 3 3 5 4 2" xfId="41590" xr:uid="{00000000-0005-0000-0000-000042BB0000}"/>
    <cellStyle name="Normal 3 3 3 3 5 5" xfId="41591" xr:uid="{00000000-0005-0000-0000-000043BB0000}"/>
    <cellStyle name="Normal 3 3 3 3 6" xfId="41592" xr:uid="{00000000-0005-0000-0000-000044BB0000}"/>
    <cellStyle name="Normal 3 3 3 3 6 2" xfId="41593" xr:uid="{00000000-0005-0000-0000-000045BB0000}"/>
    <cellStyle name="Normal 3 3 3 3 6 2 2" xfId="41594" xr:uid="{00000000-0005-0000-0000-000046BB0000}"/>
    <cellStyle name="Normal 3 3 3 3 6 2 3" xfId="41595" xr:uid="{00000000-0005-0000-0000-000047BB0000}"/>
    <cellStyle name="Normal 3 3 3 3 6 3" xfId="41596" xr:uid="{00000000-0005-0000-0000-000048BB0000}"/>
    <cellStyle name="Normal 3 3 3 3 6 4" xfId="41597" xr:uid="{00000000-0005-0000-0000-000049BB0000}"/>
    <cellStyle name="Normal 3 3 3 3 7" xfId="41598" xr:uid="{00000000-0005-0000-0000-00004ABB0000}"/>
    <cellStyle name="Normal 3 3 3 3 7 2" xfId="41599" xr:uid="{00000000-0005-0000-0000-00004BBB0000}"/>
    <cellStyle name="Normal 3 3 3 3 7 3" xfId="41600" xr:uid="{00000000-0005-0000-0000-00004CBB0000}"/>
    <cellStyle name="Normal 3 3 3 3 8" xfId="41601" xr:uid="{00000000-0005-0000-0000-00004DBB0000}"/>
    <cellStyle name="Normal 3 3 3 3 8 2" xfId="41602" xr:uid="{00000000-0005-0000-0000-00004EBB0000}"/>
    <cellStyle name="Normal 3 3 3 3 9" xfId="41603" xr:uid="{00000000-0005-0000-0000-00004FBB0000}"/>
    <cellStyle name="Normal 3 3 3 3 9 2" xfId="41604" xr:uid="{00000000-0005-0000-0000-000050BB0000}"/>
    <cellStyle name="Normal 3 3 3 4" xfId="41605" xr:uid="{00000000-0005-0000-0000-000051BB0000}"/>
    <cellStyle name="Normal 3 3 3 4 2" xfId="41606" xr:uid="{00000000-0005-0000-0000-000052BB0000}"/>
    <cellStyle name="Normal 3 3 3 4 2 2" xfId="41607" xr:uid="{00000000-0005-0000-0000-000053BB0000}"/>
    <cellStyle name="Normal 3 3 3 4 2 2 2" xfId="41608" xr:uid="{00000000-0005-0000-0000-000054BB0000}"/>
    <cellStyle name="Normal 3 3 3 4 2 2 2 2" xfId="41609" xr:uid="{00000000-0005-0000-0000-000055BB0000}"/>
    <cellStyle name="Normal 3 3 3 4 2 2 2 3" xfId="41610" xr:uid="{00000000-0005-0000-0000-000056BB0000}"/>
    <cellStyle name="Normal 3 3 3 4 2 2 3" xfId="41611" xr:uid="{00000000-0005-0000-0000-000057BB0000}"/>
    <cellStyle name="Normal 3 3 3 4 2 2 4" xfId="41612" xr:uid="{00000000-0005-0000-0000-000058BB0000}"/>
    <cellStyle name="Normal 3 3 3 4 2 3" xfId="41613" xr:uid="{00000000-0005-0000-0000-000059BB0000}"/>
    <cellStyle name="Normal 3 3 3 4 2 3 2" xfId="41614" xr:uid="{00000000-0005-0000-0000-00005ABB0000}"/>
    <cellStyle name="Normal 3 3 3 4 2 3 2 2" xfId="41615" xr:uid="{00000000-0005-0000-0000-00005BBB0000}"/>
    <cellStyle name="Normal 3 3 3 4 2 3 2 3" xfId="41616" xr:uid="{00000000-0005-0000-0000-00005CBB0000}"/>
    <cellStyle name="Normal 3 3 3 4 2 3 3" xfId="41617" xr:uid="{00000000-0005-0000-0000-00005DBB0000}"/>
    <cellStyle name="Normal 3 3 3 4 2 3 4" xfId="41618" xr:uid="{00000000-0005-0000-0000-00005EBB0000}"/>
    <cellStyle name="Normal 3 3 3 4 2 4" xfId="41619" xr:uid="{00000000-0005-0000-0000-00005FBB0000}"/>
    <cellStyle name="Normal 3 3 3 4 2 4 2" xfId="41620" xr:uid="{00000000-0005-0000-0000-000060BB0000}"/>
    <cellStyle name="Normal 3 3 3 4 2 4 3" xfId="41621" xr:uid="{00000000-0005-0000-0000-000061BB0000}"/>
    <cellStyle name="Normal 3 3 3 4 2 5" xfId="41622" xr:uid="{00000000-0005-0000-0000-000062BB0000}"/>
    <cellStyle name="Normal 3 3 3 4 2 5 2" xfId="41623" xr:uid="{00000000-0005-0000-0000-000063BB0000}"/>
    <cellStyle name="Normal 3 3 3 4 2 6" xfId="41624" xr:uid="{00000000-0005-0000-0000-000064BB0000}"/>
    <cellStyle name="Normal 3 3 3 4 2 6 2" xfId="41625" xr:uid="{00000000-0005-0000-0000-000065BB0000}"/>
    <cellStyle name="Normal 3 3 3 4 2 7" xfId="41626" xr:uid="{00000000-0005-0000-0000-000066BB0000}"/>
    <cellStyle name="Normal 3 3 3 4 3" xfId="41627" xr:uid="{00000000-0005-0000-0000-000067BB0000}"/>
    <cellStyle name="Normal 3 3 3 4 3 2" xfId="41628" xr:uid="{00000000-0005-0000-0000-000068BB0000}"/>
    <cellStyle name="Normal 3 3 3 4 3 2 2" xfId="41629" xr:uid="{00000000-0005-0000-0000-000069BB0000}"/>
    <cellStyle name="Normal 3 3 3 4 3 2 3" xfId="41630" xr:uid="{00000000-0005-0000-0000-00006ABB0000}"/>
    <cellStyle name="Normal 3 3 3 4 3 3" xfId="41631" xr:uid="{00000000-0005-0000-0000-00006BBB0000}"/>
    <cellStyle name="Normal 3 3 3 4 3 3 2" xfId="41632" xr:uid="{00000000-0005-0000-0000-00006CBB0000}"/>
    <cellStyle name="Normal 3 3 3 4 3 4" xfId="41633" xr:uid="{00000000-0005-0000-0000-00006DBB0000}"/>
    <cellStyle name="Normal 3 3 3 4 3 4 2" xfId="41634" xr:uid="{00000000-0005-0000-0000-00006EBB0000}"/>
    <cellStyle name="Normal 3 3 3 4 3 5" xfId="41635" xr:uid="{00000000-0005-0000-0000-00006FBB0000}"/>
    <cellStyle name="Normal 3 3 3 4 4" xfId="41636" xr:uid="{00000000-0005-0000-0000-000070BB0000}"/>
    <cellStyle name="Normal 3 3 3 4 4 2" xfId="41637" xr:uid="{00000000-0005-0000-0000-000071BB0000}"/>
    <cellStyle name="Normal 3 3 3 4 4 2 2" xfId="41638" xr:uid="{00000000-0005-0000-0000-000072BB0000}"/>
    <cellStyle name="Normal 3 3 3 4 4 2 3" xfId="41639" xr:uid="{00000000-0005-0000-0000-000073BB0000}"/>
    <cellStyle name="Normal 3 3 3 4 4 3" xfId="41640" xr:uid="{00000000-0005-0000-0000-000074BB0000}"/>
    <cellStyle name="Normal 3 3 3 4 4 4" xfId="41641" xr:uid="{00000000-0005-0000-0000-000075BB0000}"/>
    <cellStyle name="Normal 3 3 3 4 5" xfId="41642" xr:uid="{00000000-0005-0000-0000-000076BB0000}"/>
    <cellStyle name="Normal 3 3 3 4 5 2" xfId="41643" xr:uid="{00000000-0005-0000-0000-000077BB0000}"/>
    <cellStyle name="Normal 3 3 3 4 5 3" xfId="41644" xr:uid="{00000000-0005-0000-0000-000078BB0000}"/>
    <cellStyle name="Normal 3 3 3 4 6" xfId="41645" xr:uid="{00000000-0005-0000-0000-000079BB0000}"/>
    <cellStyle name="Normal 3 3 3 4 6 2" xfId="41646" xr:uid="{00000000-0005-0000-0000-00007ABB0000}"/>
    <cellStyle name="Normal 3 3 3 4 7" xfId="41647" xr:uid="{00000000-0005-0000-0000-00007BBB0000}"/>
    <cellStyle name="Normal 3 3 3 4 7 2" xfId="41648" xr:uid="{00000000-0005-0000-0000-00007CBB0000}"/>
    <cellStyle name="Normal 3 3 3 4 8" xfId="41649" xr:uid="{00000000-0005-0000-0000-00007DBB0000}"/>
    <cellStyle name="Normal 3 3 3 5" xfId="41650" xr:uid="{00000000-0005-0000-0000-00007EBB0000}"/>
    <cellStyle name="Normal 3 3 3 5 2" xfId="41651" xr:uid="{00000000-0005-0000-0000-00007FBB0000}"/>
    <cellStyle name="Normal 3 3 3 5 2 2" xfId="41652" xr:uid="{00000000-0005-0000-0000-000080BB0000}"/>
    <cellStyle name="Normal 3 3 3 5 2 2 2" xfId="41653" xr:uid="{00000000-0005-0000-0000-000081BB0000}"/>
    <cellStyle name="Normal 3 3 3 5 2 2 2 2" xfId="41654" xr:uid="{00000000-0005-0000-0000-000082BB0000}"/>
    <cellStyle name="Normal 3 3 3 5 2 2 2 3" xfId="41655" xr:uid="{00000000-0005-0000-0000-000083BB0000}"/>
    <cellStyle name="Normal 3 3 3 5 2 2 3" xfId="41656" xr:uid="{00000000-0005-0000-0000-000084BB0000}"/>
    <cellStyle name="Normal 3 3 3 5 2 2 4" xfId="41657" xr:uid="{00000000-0005-0000-0000-000085BB0000}"/>
    <cellStyle name="Normal 3 3 3 5 2 3" xfId="41658" xr:uid="{00000000-0005-0000-0000-000086BB0000}"/>
    <cellStyle name="Normal 3 3 3 5 2 3 2" xfId="41659" xr:uid="{00000000-0005-0000-0000-000087BB0000}"/>
    <cellStyle name="Normal 3 3 3 5 2 3 2 2" xfId="41660" xr:uid="{00000000-0005-0000-0000-000088BB0000}"/>
    <cellStyle name="Normal 3 3 3 5 2 3 2 3" xfId="41661" xr:uid="{00000000-0005-0000-0000-000089BB0000}"/>
    <cellStyle name="Normal 3 3 3 5 2 3 3" xfId="41662" xr:uid="{00000000-0005-0000-0000-00008ABB0000}"/>
    <cellStyle name="Normal 3 3 3 5 2 3 4" xfId="41663" xr:uid="{00000000-0005-0000-0000-00008BBB0000}"/>
    <cellStyle name="Normal 3 3 3 5 2 4" xfId="41664" xr:uid="{00000000-0005-0000-0000-00008CBB0000}"/>
    <cellStyle name="Normal 3 3 3 5 2 4 2" xfId="41665" xr:uid="{00000000-0005-0000-0000-00008DBB0000}"/>
    <cellStyle name="Normal 3 3 3 5 2 4 3" xfId="41666" xr:uid="{00000000-0005-0000-0000-00008EBB0000}"/>
    <cellStyle name="Normal 3 3 3 5 2 5" xfId="41667" xr:uid="{00000000-0005-0000-0000-00008FBB0000}"/>
    <cellStyle name="Normal 3 3 3 5 2 5 2" xfId="41668" xr:uid="{00000000-0005-0000-0000-000090BB0000}"/>
    <cellStyle name="Normal 3 3 3 5 2 6" xfId="41669" xr:uid="{00000000-0005-0000-0000-000091BB0000}"/>
    <cellStyle name="Normal 3 3 3 5 2 6 2" xfId="41670" xr:uid="{00000000-0005-0000-0000-000092BB0000}"/>
    <cellStyle name="Normal 3 3 3 5 2 7" xfId="41671" xr:uid="{00000000-0005-0000-0000-000093BB0000}"/>
    <cellStyle name="Normal 3 3 3 5 3" xfId="41672" xr:uid="{00000000-0005-0000-0000-000094BB0000}"/>
    <cellStyle name="Normal 3 3 3 5 3 2" xfId="41673" xr:uid="{00000000-0005-0000-0000-000095BB0000}"/>
    <cellStyle name="Normal 3 3 3 5 3 2 2" xfId="41674" xr:uid="{00000000-0005-0000-0000-000096BB0000}"/>
    <cellStyle name="Normal 3 3 3 5 3 2 3" xfId="41675" xr:uid="{00000000-0005-0000-0000-000097BB0000}"/>
    <cellStyle name="Normal 3 3 3 5 3 3" xfId="41676" xr:uid="{00000000-0005-0000-0000-000098BB0000}"/>
    <cellStyle name="Normal 3 3 3 5 3 3 2" xfId="41677" xr:uid="{00000000-0005-0000-0000-000099BB0000}"/>
    <cellStyle name="Normal 3 3 3 5 3 4" xfId="41678" xr:uid="{00000000-0005-0000-0000-00009ABB0000}"/>
    <cellStyle name="Normal 3 3 3 5 3 4 2" xfId="41679" xr:uid="{00000000-0005-0000-0000-00009BBB0000}"/>
    <cellStyle name="Normal 3 3 3 5 3 5" xfId="41680" xr:uid="{00000000-0005-0000-0000-00009CBB0000}"/>
    <cellStyle name="Normal 3 3 3 5 4" xfId="41681" xr:uid="{00000000-0005-0000-0000-00009DBB0000}"/>
    <cellStyle name="Normal 3 3 3 5 4 2" xfId="41682" xr:uid="{00000000-0005-0000-0000-00009EBB0000}"/>
    <cellStyle name="Normal 3 3 3 5 4 2 2" xfId="41683" xr:uid="{00000000-0005-0000-0000-00009FBB0000}"/>
    <cellStyle name="Normal 3 3 3 5 4 2 3" xfId="41684" xr:uid="{00000000-0005-0000-0000-0000A0BB0000}"/>
    <cellStyle name="Normal 3 3 3 5 4 3" xfId="41685" xr:uid="{00000000-0005-0000-0000-0000A1BB0000}"/>
    <cellStyle name="Normal 3 3 3 5 4 4" xfId="41686" xr:uid="{00000000-0005-0000-0000-0000A2BB0000}"/>
    <cellStyle name="Normal 3 3 3 5 5" xfId="41687" xr:uid="{00000000-0005-0000-0000-0000A3BB0000}"/>
    <cellStyle name="Normal 3 3 3 5 5 2" xfId="41688" xr:uid="{00000000-0005-0000-0000-0000A4BB0000}"/>
    <cellStyle name="Normal 3 3 3 5 5 3" xfId="41689" xr:uid="{00000000-0005-0000-0000-0000A5BB0000}"/>
    <cellStyle name="Normal 3 3 3 5 6" xfId="41690" xr:uid="{00000000-0005-0000-0000-0000A6BB0000}"/>
    <cellStyle name="Normal 3 3 3 5 6 2" xfId="41691" xr:uid="{00000000-0005-0000-0000-0000A7BB0000}"/>
    <cellStyle name="Normal 3 3 3 5 7" xfId="41692" xr:uid="{00000000-0005-0000-0000-0000A8BB0000}"/>
    <cellStyle name="Normal 3 3 3 5 7 2" xfId="41693" xr:uid="{00000000-0005-0000-0000-0000A9BB0000}"/>
    <cellStyle name="Normal 3 3 3 5 8" xfId="41694" xr:uid="{00000000-0005-0000-0000-0000AABB0000}"/>
    <cellStyle name="Normal 3 3 3 6" xfId="41695" xr:uid="{00000000-0005-0000-0000-0000ABBB0000}"/>
    <cellStyle name="Normal 3 3 3 6 2" xfId="41696" xr:uid="{00000000-0005-0000-0000-0000ACBB0000}"/>
    <cellStyle name="Normal 3 3 3 6 2 2" xfId="41697" xr:uid="{00000000-0005-0000-0000-0000ADBB0000}"/>
    <cellStyle name="Normal 3 3 3 6 2 2 2" xfId="41698" xr:uid="{00000000-0005-0000-0000-0000AEBB0000}"/>
    <cellStyle name="Normal 3 3 3 6 2 2 3" xfId="41699" xr:uid="{00000000-0005-0000-0000-0000AFBB0000}"/>
    <cellStyle name="Normal 3 3 3 6 2 3" xfId="41700" xr:uid="{00000000-0005-0000-0000-0000B0BB0000}"/>
    <cellStyle name="Normal 3 3 3 6 2 4" xfId="41701" xr:uid="{00000000-0005-0000-0000-0000B1BB0000}"/>
    <cellStyle name="Normal 3 3 3 6 3" xfId="41702" xr:uid="{00000000-0005-0000-0000-0000B2BB0000}"/>
    <cellStyle name="Normal 3 3 3 6 3 2" xfId="41703" xr:uid="{00000000-0005-0000-0000-0000B3BB0000}"/>
    <cellStyle name="Normal 3 3 3 6 3 2 2" xfId="41704" xr:uid="{00000000-0005-0000-0000-0000B4BB0000}"/>
    <cellStyle name="Normal 3 3 3 6 3 2 3" xfId="41705" xr:uid="{00000000-0005-0000-0000-0000B5BB0000}"/>
    <cellStyle name="Normal 3 3 3 6 3 3" xfId="41706" xr:uid="{00000000-0005-0000-0000-0000B6BB0000}"/>
    <cellStyle name="Normal 3 3 3 6 3 4" xfId="41707" xr:uid="{00000000-0005-0000-0000-0000B7BB0000}"/>
    <cellStyle name="Normal 3 3 3 6 4" xfId="41708" xr:uid="{00000000-0005-0000-0000-0000B8BB0000}"/>
    <cellStyle name="Normal 3 3 3 6 4 2" xfId="41709" xr:uid="{00000000-0005-0000-0000-0000B9BB0000}"/>
    <cellStyle name="Normal 3 3 3 6 4 3" xfId="41710" xr:uid="{00000000-0005-0000-0000-0000BABB0000}"/>
    <cellStyle name="Normal 3 3 3 6 5" xfId="41711" xr:uid="{00000000-0005-0000-0000-0000BBBB0000}"/>
    <cellStyle name="Normal 3 3 3 6 5 2" xfId="41712" xr:uid="{00000000-0005-0000-0000-0000BCBB0000}"/>
    <cellStyle name="Normal 3 3 3 6 6" xfId="41713" xr:uid="{00000000-0005-0000-0000-0000BDBB0000}"/>
    <cellStyle name="Normal 3 3 3 6 6 2" xfId="41714" xr:uid="{00000000-0005-0000-0000-0000BEBB0000}"/>
    <cellStyle name="Normal 3 3 3 6 7" xfId="41715" xr:uid="{00000000-0005-0000-0000-0000BFBB0000}"/>
    <cellStyle name="Normal 3 3 3 7" xfId="41716" xr:uid="{00000000-0005-0000-0000-0000C0BB0000}"/>
    <cellStyle name="Normal 3 3 3 7 2" xfId="41717" xr:uid="{00000000-0005-0000-0000-0000C1BB0000}"/>
    <cellStyle name="Normal 3 3 3 7 2 2" xfId="41718" xr:uid="{00000000-0005-0000-0000-0000C2BB0000}"/>
    <cellStyle name="Normal 3 3 3 7 2 3" xfId="41719" xr:uid="{00000000-0005-0000-0000-0000C3BB0000}"/>
    <cellStyle name="Normal 3 3 3 7 3" xfId="41720" xr:uid="{00000000-0005-0000-0000-0000C4BB0000}"/>
    <cellStyle name="Normal 3 3 3 7 3 2" xfId="41721" xr:uid="{00000000-0005-0000-0000-0000C5BB0000}"/>
    <cellStyle name="Normal 3 3 3 7 4" xfId="41722" xr:uid="{00000000-0005-0000-0000-0000C6BB0000}"/>
    <cellStyle name="Normal 3 3 3 7 4 2" xfId="41723" xr:uid="{00000000-0005-0000-0000-0000C7BB0000}"/>
    <cellStyle name="Normal 3 3 3 7 5" xfId="41724" xr:uid="{00000000-0005-0000-0000-0000C8BB0000}"/>
    <cellStyle name="Normal 3 3 3 8" xfId="41725" xr:uid="{00000000-0005-0000-0000-0000C9BB0000}"/>
    <cellStyle name="Normal 3 3 3 8 2" xfId="41726" xr:uid="{00000000-0005-0000-0000-0000CABB0000}"/>
    <cellStyle name="Normal 3 3 3 8 2 2" xfId="41727" xr:uid="{00000000-0005-0000-0000-0000CBBB0000}"/>
    <cellStyle name="Normal 3 3 3 8 2 3" xfId="41728" xr:uid="{00000000-0005-0000-0000-0000CCBB0000}"/>
    <cellStyle name="Normal 3 3 3 8 3" xfId="41729" xr:uid="{00000000-0005-0000-0000-0000CDBB0000}"/>
    <cellStyle name="Normal 3 3 3 8 4" xfId="41730" xr:uid="{00000000-0005-0000-0000-0000CEBB0000}"/>
    <cellStyle name="Normal 3 3 3 9" xfId="41731" xr:uid="{00000000-0005-0000-0000-0000CFBB0000}"/>
    <cellStyle name="Normal 3 3 3 9 2" xfId="41732" xr:uid="{00000000-0005-0000-0000-0000D0BB0000}"/>
    <cellStyle name="Normal 3 3 3 9 3" xfId="41733" xr:uid="{00000000-0005-0000-0000-0000D1BB0000}"/>
    <cellStyle name="Normal 3 3 4" xfId="41734" xr:uid="{00000000-0005-0000-0000-0000D2BB0000}"/>
    <cellStyle name="Normal 3 3 4 10" xfId="41735" xr:uid="{00000000-0005-0000-0000-0000D3BB0000}"/>
    <cellStyle name="Normal 3 3 4 11" xfId="52899" xr:uid="{00000000-0005-0000-0000-0000D4BB0000}"/>
    <cellStyle name="Normal 3 3 4 12" xfId="54310" xr:uid="{00000000-0005-0000-0000-0000D5BB0000}"/>
    <cellStyle name="Normal 3 3 4 13" xfId="55836" xr:uid="{00000000-0005-0000-0000-0000D6BB0000}"/>
    <cellStyle name="Normal 3 3 4 14" xfId="57214" xr:uid="{00000000-0005-0000-0000-0000D7BB0000}"/>
    <cellStyle name="Normal 3 3 4 2" xfId="41736" xr:uid="{00000000-0005-0000-0000-0000D8BB0000}"/>
    <cellStyle name="Normal 3 3 4 2 2" xfId="41737" xr:uid="{00000000-0005-0000-0000-0000D9BB0000}"/>
    <cellStyle name="Normal 3 3 4 2 2 2" xfId="41738" xr:uid="{00000000-0005-0000-0000-0000DABB0000}"/>
    <cellStyle name="Normal 3 3 4 2 2 2 2" xfId="41739" xr:uid="{00000000-0005-0000-0000-0000DBBB0000}"/>
    <cellStyle name="Normal 3 3 4 2 2 2 2 2" xfId="41740" xr:uid="{00000000-0005-0000-0000-0000DCBB0000}"/>
    <cellStyle name="Normal 3 3 4 2 2 2 2 3" xfId="41741" xr:uid="{00000000-0005-0000-0000-0000DDBB0000}"/>
    <cellStyle name="Normal 3 3 4 2 2 2 3" xfId="41742" xr:uid="{00000000-0005-0000-0000-0000DEBB0000}"/>
    <cellStyle name="Normal 3 3 4 2 2 2 4" xfId="41743" xr:uid="{00000000-0005-0000-0000-0000DFBB0000}"/>
    <cellStyle name="Normal 3 3 4 2 2 3" xfId="41744" xr:uid="{00000000-0005-0000-0000-0000E0BB0000}"/>
    <cellStyle name="Normal 3 3 4 2 2 3 2" xfId="41745" xr:uid="{00000000-0005-0000-0000-0000E1BB0000}"/>
    <cellStyle name="Normal 3 3 4 2 2 3 2 2" xfId="41746" xr:uid="{00000000-0005-0000-0000-0000E2BB0000}"/>
    <cellStyle name="Normal 3 3 4 2 2 3 2 3" xfId="41747" xr:uid="{00000000-0005-0000-0000-0000E3BB0000}"/>
    <cellStyle name="Normal 3 3 4 2 2 3 3" xfId="41748" xr:uid="{00000000-0005-0000-0000-0000E4BB0000}"/>
    <cellStyle name="Normal 3 3 4 2 2 3 4" xfId="41749" xr:uid="{00000000-0005-0000-0000-0000E5BB0000}"/>
    <cellStyle name="Normal 3 3 4 2 2 4" xfId="41750" xr:uid="{00000000-0005-0000-0000-0000E6BB0000}"/>
    <cellStyle name="Normal 3 3 4 2 2 4 2" xfId="41751" xr:uid="{00000000-0005-0000-0000-0000E7BB0000}"/>
    <cellStyle name="Normal 3 3 4 2 2 4 3" xfId="41752" xr:uid="{00000000-0005-0000-0000-0000E8BB0000}"/>
    <cellStyle name="Normal 3 3 4 2 2 5" xfId="41753" xr:uid="{00000000-0005-0000-0000-0000E9BB0000}"/>
    <cellStyle name="Normal 3 3 4 2 2 5 2" xfId="41754" xr:uid="{00000000-0005-0000-0000-0000EABB0000}"/>
    <cellStyle name="Normal 3 3 4 2 2 6" xfId="41755" xr:uid="{00000000-0005-0000-0000-0000EBBB0000}"/>
    <cellStyle name="Normal 3 3 4 2 2 6 2" xfId="41756" xr:uid="{00000000-0005-0000-0000-0000ECBB0000}"/>
    <cellStyle name="Normal 3 3 4 2 2 7" xfId="41757" xr:uid="{00000000-0005-0000-0000-0000EDBB0000}"/>
    <cellStyle name="Normal 3 3 4 2 3" xfId="41758" xr:uid="{00000000-0005-0000-0000-0000EEBB0000}"/>
    <cellStyle name="Normal 3 3 4 2 3 2" xfId="41759" xr:uid="{00000000-0005-0000-0000-0000EFBB0000}"/>
    <cellStyle name="Normal 3 3 4 2 3 2 2" xfId="41760" xr:uid="{00000000-0005-0000-0000-0000F0BB0000}"/>
    <cellStyle name="Normal 3 3 4 2 3 2 3" xfId="41761" xr:uid="{00000000-0005-0000-0000-0000F1BB0000}"/>
    <cellStyle name="Normal 3 3 4 2 3 3" xfId="41762" xr:uid="{00000000-0005-0000-0000-0000F2BB0000}"/>
    <cellStyle name="Normal 3 3 4 2 3 3 2" xfId="41763" xr:uid="{00000000-0005-0000-0000-0000F3BB0000}"/>
    <cellStyle name="Normal 3 3 4 2 3 4" xfId="41764" xr:uid="{00000000-0005-0000-0000-0000F4BB0000}"/>
    <cellStyle name="Normal 3 3 4 2 3 4 2" xfId="41765" xr:uid="{00000000-0005-0000-0000-0000F5BB0000}"/>
    <cellStyle name="Normal 3 3 4 2 3 5" xfId="41766" xr:uid="{00000000-0005-0000-0000-0000F6BB0000}"/>
    <cellStyle name="Normal 3 3 4 2 4" xfId="41767" xr:uid="{00000000-0005-0000-0000-0000F7BB0000}"/>
    <cellStyle name="Normal 3 3 4 2 4 2" xfId="41768" xr:uid="{00000000-0005-0000-0000-0000F8BB0000}"/>
    <cellStyle name="Normal 3 3 4 2 4 2 2" xfId="41769" xr:uid="{00000000-0005-0000-0000-0000F9BB0000}"/>
    <cellStyle name="Normal 3 3 4 2 4 2 3" xfId="41770" xr:uid="{00000000-0005-0000-0000-0000FABB0000}"/>
    <cellStyle name="Normal 3 3 4 2 4 3" xfId="41771" xr:uid="{00000000-0005-0000-0000-0000FBBB0000}"/>
    <cellStyle name="Normal 3 3 4 2 4 4" xfId="41772" xr:uid="{00000000-0005-0000-0000-0000FCBB0000}"/>
    <cellStyle name="Normal 3 3 4 2 5" xfId="41773" xr:uid="{00000000-0005-0000-0000-0000FDBB0000}"/>
    <cellStyle name="Normal 3 3 4 2 5 2" xfId="41774" xr:uid="{00000000-0005-0000-0000-0000FEBB0000}"/>
    <cellStyle name="Normal 3 3 4 2 5 3" xfId="41775" xr:uid="{00000000-0005-0000-0000-0000FFBB0000}"/>
    <cellStyle name="Normal 3 3 4 2 6" xfId="41776" xr:uid="{00000000-0005-0000-0000-000000BC0000}"/>
    <cellStyle name="Normal 3 3 4 2 6 2" xfId="41777" xr:uid="{00000000-0005-0000-0000-000001BC0000}"/>
    <cellStyle name="Normal 3 3 4 2 7" xfId="41778" xr:uid="{00000000-0005-0000-0000-000002BC0000}"/>
    <cellStyle name="Normal 3 3 4 2 7 2" xfId="41779" xr:uid="{00000000-0005-0000-0000-000003BC0000}"/>
    <cellStyle name="Normal 3 3 4 2 8" xfId="41780" xr:uid="{00000000-0005-0000-0000-000004BC0000}"/>
    <cellStyle name="Normal 3 3 4 3" xfId="41781" xr:uid="{00000000-0005-0000-0000-000005BC0000}"/>
    <cellStyle name="Normal 3 3 4 3 2" xfId="41782" xr:uid="{00000000-0005-0000-0000-000006BC0000}"/>
    <cellStyle name="Normal 3 3 4 3 2 2" xfId="41783" xr:uid="{00000000-0005-0000-0000-000007BC0000}"/>
    <cellStyle name="Normal 3 3 4 3 2 2 2" xfId="41784" xr:uid="{00000000-0005-0000-0000-000008BC0000}"/>
    <cellStyle name="Normal 3 3 4 3 2 2 2 2" xfId="41785" xr:uid="{00000000-0005-0000-0000-000009BC0000}"/>
    <cellStyle name="Normal 3 3 4 3 2 2 2 3" xfId="41786" xr:uid="{00000000-0005-0000-0000-00000ABC0000}"/>
    <cellStyle name="Normal 3 3 4 3 2 2 3" xfId="41787" xr:uid="{00000000-0005-0000-0000-00000BBC0000}"/>
    <cellStyle name="Normal 3 3 4 3 2 2 4" xfId="41788" xr:uid="{00000000-0005-0000-0000-00000CBC0000}"/>
    <cellStyle name="Normal 3 3 4 3 2 3" xfId="41789" xr:uid="{00000000-0005-0000-0000-00000DBC0000}"/>
    <cellStyle name="Normal 3 3 4 3 2 3 2" xfId="41790" xr:uid="{00000000-0005-0000-0000-00000EBC0000}"/>
    <cellStyle name="Normal 3 3 4 3 2 3 2 2" xfId="41791" xr:uid="{00000000-0005-0000-0000-00000FBC0000}"/>
    <cellStyle name="Normal 3 3 4 3 2 3 2 3" xfId="41792" xr:uid="{00000000-0005-0000-0000-000010BC0000}"/>
    <cellStyle name="Normal 3 3 4 3 2 3 3" xfId="41793" xr:uid="{00000000-0005-0000-0000-000011BC0000}"/>
    <cellStyle name="Normal 3 3 4 3 2 3 4" xfId="41794" xr:uid="{00000000-0005-0000-0000-000012BC0000}"/>
    <cellStyle name="Normal 3 3 4 3 2 4" xfId="41795" xr:uid="{00000000-0005-0000-0000-000013BC0000}"/>
    <cellStyle name="Normal 3 3 4 3 2 4 2" xfId="41796" xr:uid="{00000000-0005-0000-0000-000014BC0000}"/>
    <cellStyle name="Normal 3 3 4 3 2 4 3" xfId="41797" xr:uid="{00000000-0005-0000-0000-000015BC0000}"/>
    <cellStyle name="Normal 3 3 4 3 2 5" xfId="41798" xr:uid="{00000000-0005-0000-0000-000016BC0000}"/>
    <cellStyle name="Normal 3 3 4 3 2 5 2" xfId="41799" xr:uid="{00000000-0005-0000-0000-000017BC0000}"/>
    <cellStyle name="Normal 3 3 4 3 2 6" xfId="41800" xr:uid="{00000000-0005-0000-0000-000018BC0000}"/>
    <cellStyle name="Normal 3 3 4 3 2 6 2" xfId="41801" xr:uid="{00000000-0005-0000-0000-000019BC0000}"/>
    <cellStyle name="Normal 3 3 4 3 2 7" xfId="41802" xr:uid="{00000000-0005-0000-0000-00001ABC0000}"/>
    <cellStyle name="Normal 3 3 4 3 3" xfId="41803" xr:uid="{00000000-0005-0000-0000-00001BBC0000}"/>
    <cellStyle name="Normal 3 3 4 3 3 2" xfId="41804" xr:uid="{00000000-0005-0000-0000-00001CBC0000}"/>
    <cellStyle name="Normal 3 3 4 3 3 2 2" xfId="41805" xr:uid="{00000000-0005-0000-0000-00001DBC0000}"/>
    <cellStyle name="Normal 3 3 4 3 3 2 3" xfId="41806" xr:uid="{00000000-0005-0000-0000-00001EBC0000}"/>
    <cellStyle name="Normal 3 3 4 3 3 3" xfId="41807" xr:uid="{00000000-0005-0000-0000-00001FBC0000}"/>
    <cellStyle name="Normal 3 3 4 3 3 3 2" xfId="41808" xr:uid="{00000000-0005-0000-0000-000020BC0000}"/>
    <cellStyle name="Normal 3 3 4 3 3 4" xfId="41809" xr:uid="{00000000-0005-0000-0000-000021BC0000}"/>
    <cellStyle name="Normal 3 3 4 3 3 4 2" xfId="41810" xr:uid="{00000000-0005-0000-0000-000022BC0000}"/>
    <cellStyle name="Normal 3 3 4 3 3 5" xfId="41811" xr:uid="{00000000-0005-0000-0000-000023BC0000}"/>
    <cellStyle name="Normal 3 3 4 3 4" xfId="41812" xr:uid="{00000000-0005-0000-0000-000024BC0000}"/>
    <cellStyle name="Normal 3 3 4 3 4 2" xfId="41813" xr:uid="{00000000-0005-0000-0000-000025BC0000}"/>
    <cellStyle name="Normal 3 3 4 3 4 2 2" xfId="41814" xr:uid="{00000000-0005-0000-0000-000026BC0000}"/>
    <cellStyle name="Normal 3 3 4 3 4 2 3" xfId="41815" xr:uid="{00000000-0005-0000-0000-000027BC0000}"/>
    <cellStyle name="Normal 3 3 4 3 4 3" xfId="41816" xr:uid="{00000000-0005-0000-0000-000028BC0000}"/>
    <cellStyle name="Normal 3 3 4 3 4 4" xfId="41817" xr:uid="{00000000-0005-0000-0000-000029BC0000}"/>
    <cellStyle name="Normal 3 3 4 3 5" xfId="41818" xr:uid="{00000000-0005-0000-0000-00002ABC0000}"/>
    <cellStyle name="Normal 3 3 4 3 5 2" xfId="41819" xr:uid="{00000000-0005-0000-0000-00002BBC0000}"/>
    <cellStyle name="Normal 3 3 4 3 5 3" xfId="41820" xr:uid="{00000000-0005-0000-0000-00002CBC0000}"/>
    <cellStyle name="Normal 3 3 4 3 6" xfId="41821" xr:uid="{00000000-0005-0000-0000-00002DBC0000}"/>
    <cellStyle name="Normal 3 3 4 3 6 2" xfId="41822" xr:uid="{00000000-0005-0000-0000-00002EBC0000}"/>
    <cellStyle name="Normal 3 3 4 3 7" xfId="41823" xr:uid="{00000000-0005-0000-0000-00002FBC0000}"/>
    <cellStyle name="Normal 3 3 4 3 7 2" xfId="41824" xr:uid="{00000000-0005-0000-0000-000030BC0000}"/>
    <cellStyle name="Normal 3 3 4 3 8" xfId="41825" xr:uid="{00000000-0005-0000-0000-000031BC0000}"/>
    <cellStyle name="Normal 3 3 4 4" xfId="41826" xr:uid="{00000000-0005-0000-0000-000032BC0000}"/>
    <cellStyle name="Normal 3 3 4 4 2" xfId="41827" xr:uid="{00000000-0005-0000-0000-000033BC0000}"/>
    <cellStyle name="Normal 3 3 4 4 2 2" xfId="41828" xr:uid="{00000000-0005-0000-0000-000034BC0000}"/>
    <cellStyle name="Normal 3 3 4 4 2 2 2" xfId="41829" xr:uid="{00000000-0005-0000-0000-000035BC0000}"/>
    <cellStyle name="Normal 3 3 4 4 2 2 3" xfId="41830" xr:uid="{00000000-0005-0000-0000-000036BC0000}"/>
    <cellStyle name="Normal 3 3 4 4 2 3" xfId="41831" xr:uid="{00000000-0005-0000-0000-000037BC0000}"/>
    <cellStyle name="Normal 3 3 4 4 2 4" xfId="41832" xr:uid="{00000000-0005-0000-0000-000038BC0000}"/>
    <cellStyle name="Normal 3 3 4 4 3" xfId="41833" xr:uid="{00000000-0005-0000-0000-000039BC0000}"/>
    <cellStyle name="Normal 3 3 4 4 3 2" xfId="41834" xr:uid="{00000000-0005-0000-0000-00003ABC0000}"/>
    <cellStyle name="Normal 3 3 4 4 3 2 2" xfId="41835" xr:uid="{00000000-0005-0000-0000-00003BBC0000}"/>
    <cellStyle name="Normal 3 3 4 4 3 2 3" xfId="41836" xr:uid="{00000000-0005-0000-0000-00003CBC0000}"/>
    <cellStyle name="Normal 3 3 4 4 3 3" xfId="41837" xr:uid="{00000000-0005-0000-0000-00003DBC0000}"/>
    <cellStyle name="Normal 3 3 4 4 3 4" xfId="41838" xr:uid="{00000000-0005-0000-0000-00003EBC0000}"/>
    <cellStyle name="Normal 3 3 4 4 4" xfId="41839" xr:uid="{00000000-0005-0000-0000-00003FBC0000}"/>
    <cellStyle name="Normal 3 3 4 4 4 2" xfId="41840" xr:uid="{00000000-0005-0000-0000-000040BC0000}"/>
    <cellStyle name="Normal 3 3 4 4 4 3" xfId="41841" xr:uid="{00000000-0005-0000-0000-000041BC0000}"/>
    <cellStyle name="Normal 3 3 4 4 5" xfId="41842" xr:uid="{00000000-0005-0000-0000-000042BC0000}"/>
    <cellStyle name="Normal 3 3 4 4 5 2" xfId="41843" xr:uid="{00000000-0005-0000-0000-000043BC0000}"/>
    <cellStyle name="Normal 3 3 4 4 6" xfId="41844" xr:uid="{00000000-0005-0000-0000-000044BC0000}"/>
    <cellStyle name="Normal 3 3 4 4 6 2" xfId="41845" xr:uid="{00000000-0005-0000-0000-000045BC0000}"/>
    <cellStyle name="Normal 3 3 4 4 7" xfId="41846" xr:uid="{00000000-0005-0000-0000-000046BC0000}"/>
    <cellStyle name="Normal 3 3 4 5" xfId="41847" xr:uid="{00000000-0005-0000-0000-000047BC0000}"/>
    <cellStyle name="Normal 3 3 4 5 2" xfId="41848" xr:uid="{00000000-0005-0000-0000-000048BC0000}"/>
    <cellStyle name="Normal 3 3 4 5 2 2" xfId="41849" xr:uid="{00000000-0005-0000-0000-000049BC0000}"/>
    <cellStyle name="Normal 3 3 4 5 2 3" xfId="41850" xr:uid="{00000000-0005-0000-0000-00004ABC0000}"/>
    <cellStyle name="Normal 3 3 4 5 3" xfId="41851" xr:uid="{00000000-0005-0000-0000-00004BBC0000}"/>
    <cellStyle name="Normal 3 3 4 5 3 2" xfId="41852" xr:uid="{00000000-0005-0000-0000-00004CBC0000}"/>
    <cellStyle name="Normal 3 3 4 5 4" xfId="41853" xr:uid="{00000000-0005-0000-0000-00004DBC0000}"/>
    <cellStyle name="Normal 3 3 4 5 4 2" xfId="41854" xr:uid="{00000000-0005-0000-0000-00004EBC0000}"/>
    <cellStyle name="Normal 3 3 4 5 5" xfId="41855" xr:uid="{00000000-0005-0000-0000-00004FBC0000}"/>
    <cellStyle name="Normal 3 3 4 6" xfId="41856" xr:uid="{00000000-0005-0000-0000-000050BC0000}"/>
    <cellStyle name="Normal 3 3 4 6 2" xfId="41857" xr:uid="{00000000-0005-0000-0000-000051BC0000}"/>
    <cellStyle name="Normal 3 3 4 6 2 2" xfId="41858" xr:uid="{00000000-0005-0000-0000-000052BC0000}"/>
    <cellStyle name="Normal 3 3 4 6 2 3" xfId="41859" xr:uid="{00000000-0005-0000-0000-000053BC0000}"/>
    <cellStyle name="Normal 3 3 4 6 3" xfId="41860" xr:uid="{00000000-0005-0000-0000-000054BC0000}"/>
    <cellStyle name="Normal 3 3 4 6 4" xfId="41861" xr:uid="{00000000-0005-0000-0000-000055BC0000}"/>
    <cellStyle name="Normal 3 3 4 7" xfId="41862" xr:uid="{00000000-0005-0000-0000-000056BC0000}"/>
    <cellStyle name="Normal 3 3 4 7 2" xfId="41863" xr:uid="{00000000-0005-0000-0000-000057BC0000}"/>
    <cellStyle name="Normal 3 3 4 7 3" xfId="41864" xr:uid="{00000000-0005-0000-0000-000058BC0000}"/>
    <cellStyle name="Normal 3 3 4 8" xfId="41865" xr:uid="{00000000-0005-0000-0000-000059BC0000}"/>
    <cellStyle name="Normal 3 3 4 8 2" xfId="41866" xr:uid="{00000000-0005-0000-0000-00005ABC0000}"/>
    <cellStyle name="Normal 3 3 4 9" xfId="41867" xr:uid="{00000000-0005-0000-0000-00005BBC0000}"/>
    <cellStyle name="Normal 3 3 4 9 2" xfId="41868" xr:uid="{00000000-0005-0000-0000-00005CBC0000}"/>
    <cellStyle name="Normal 3 3 5" xfId="41869" xr:uid="{00000000-0005-0000-0000-00005DBC0000}"/>
    <cellStyle name="Normal 3 3 5 10" xfId="41870" xr:uid="{00000000-0005-0000-0000-00005EBC0000}"/>
    <cellStyle name="Normal 3 3 5 11" xfId="52777" xr:uid="{00000000-0005-0000-0000-00005FBC0000}"/>
    <cellStyle name="Normal 3 3 5 12" xfId="54248" xr:uid="{00000000-0005-0000-0000-000060BC0000}"/>
    <cellStyle name="Normal 3 3 5 13" xfId="55774" xr:uid="{00000000-0005-0000-0000-000061BC0000}"/>
    <cellStyle name="Normal 3 3 5 14" xfId="57152" xr:uid="{00000000-0005-0000-0000-000062BC0000}"/>
    <cellStyle name="Normal 3 3 5 2" xfId="41871" xr:uid="{00000000-0005-0000-0000-000063BC0000}"/>
    <cellStyle name="Normal 3 3 5 2 2" xfId="41872" xr:uid="{00000000-0005-0000-0000-000064BC0000}"/>
    <cellStyle name="Normal 3 3 5 2 2 2" xfId="41873" xr:uid="{00000000-0005-0000-0000-000065BC0000}"/>
    <cellStyle name="Normal 3 3 5 2 2 2 2" xfId="41874" xr:uid="{00000000-0005-0000-0000-000066BC0000}"/>
    <cellStyle name="Normal 3 3 5 2 2 2 2 2" xfId="41875" xr:uid="{00000000-0005-0000-0000-000067BC0000}"/>
    <cellStyle name="Normal 3 3 5 2 2 2 2 3" xfId="41876" xr:uid="{00000000-0005-0000-0000-000068BC0000}"/>
    <cellStyle name="Normal 3 3 5 2 2 2 3" xfId="41877" xr:uid="{00000000-0005-0000-0000-000069BC0000}"/>
    <cellStyle name="Normal 3 3 5 2 2 2 4" xfId="41878" xr:uid="{00000000-0005-0000-0000-00006ABC0000}"/>
    <cellStyle name="Normal 3 3 5 2 2 3" xfId="41879" xr:uid="{00000000-0005-0000-0000-00006BBC0000}"/>
    <cellStyle name="Normal 3 3 5 2 2 3 2" xfId="41880" xr:uid="{00000000-0005-0000-0000-00006CBC0000}"/>
    <cellStyle name="Normal 3 3 5 2 2 3 2 2" xfId="41881" xr:uid="{00000000-0005-0000-0000-00006DBC0000}"/>
    <cellStyle name="Normal 3 3 5 2 2 3 2 3" xfId="41882" xr:uid="{00000000-0005-0000-0000-00006EBC0000}"/>
    <cellStyle name="Normal 3 3 5 2 2 3 3" xfId="41883" xr:uid="{00000000-0005-0000-0000-00006FBC0000}"/>
    <cellStyle name="Normal 3 3 5 2 2 3 4" xfId="41884" xr:uid="{00000000-0005-0000-0000-000070BC0000}"/>
    <cellStyle name="Normal 3 3 5 2 2 4" xfId="41885" xr:uid="{00000000-0005-0000-0000-000071BC0000}"/>
    <cellStyle name="Normal 3 3 5 2 2 4 2" xfId="41886" xr:uid="{00000000-0005-0000-0000-000072BC0000}"/>
    <cellStyle name="Normal 3 3 5 2 2 4 3" xfId="41887" xr:uid="{00000000-0005-0000-0000-000073BC0000}"/>
    <cellStyle name="Normal 3 3 5 2 2 5" xfId="41888" xr:uid="{00000000-0005-0000-0000-000074BC0000}"/>
    <cellStyle name="Normal 3 3 5 2 2 5 2" xfId="41889" xr:uid="{00000000-0005-0000-0000-000075BC0000}"/>
    <cellStyle name="Normal 3 3 5 2 2 6" xfId="41890" xr:uid="{00000000-0005-0000-0000-000076BC0000}"/>
    <cellStyle name="Normal 3 3 5 2 2 6 2" xfId="41891" xr:uid="{00000000-0005-0000-0000-000077BC0000}"/>
    <cellStyle name="Normal 3 3 5 2 2 7" xfId="41892" xr:uid="{00000000-0005-0000-0000-000078BC0000}"/>
    <cellStyle name="Normal 3 3 5 2 3" xfId="41893" xr:uid="{00000000-0005-0000-0000-000079BC0000}"/>
    <cellStyle name="Normal 3 3 5 2 3 2" xfId="41894" xr:uid="{00000000-0005-0000-0000-00007ABC0000}"/>
    <cellStyle name="Normal 3 3 5 2 3 2 2" xfId="41895" xr:uid="{00000000-0005-0000-0000-00007BBC0000}"/>
    <cellStyle name="Normal 3 3 5 2 3 2 3" xfId="41896" xr:uid="{00000000-0005-0000-0000-00007CBC0000}"/>
    <cellStyle name="Normal 3 3 5 2 3 3" xfId="41897" xr:uid="{00000000-0005-0000-0000-00007DBC0000}"/>
    <cellStyle name="Normal 3 3 5 2 3 3 2" xfId="41898" xr:uid="{00000000-0005-0000-0000-00007EBC0000}"/>
    <cellStyle name="Normal 3 3 5 2 3 4" xfId="41899" xr:uid="{00000000-0005-0000-0000-00007FBC0000}"/>
    <cellStyle name="Normal 3 3 5 2 3 4 2" xfId="41900" xr:uid="{00000000-0005-0000-0000-000080BC0000}"/>
    <cellStyle name="Normal 3 3 5 2 3 5" xfId="41901" xr:uid="{00000000-0005-0000-0000-000081BC0000}"/>
    <cellStyle name="Normal 3 3 5 2 4" xfId="41902" xr:uid="{00000000-0005-0000-0000-000082BC0000}"/>
    <cellStyle name="Normal 3 3 5 2 4 2" xfId="41903" xr:uid="{00000000-0005-0000-0000-000083BC0000}"/>
    <cellStyle name="Normal 3 3 5 2 4 2 2" xfId="41904" xr:uid="{00000000-0005-0000-0000-000084BC0000}"/>
    <cellStyle name="Normal 3 3 5 2 4 2 3" xfId="41905" xr:uid="{00000000-0005-0000-0000-000085BC0000}"/>
    <cellStyle name="Normal 3 3 5 2 4 3" xfId="41906" xr:uid="{00000000-0005-0000-0000-000086BC0000}"/>
    <cellStyle name="Normal 3 3 5 2 4 4" xfId="41907" xr:uid="{00000000-0005-0000-0000-000087BC0000}"/>
    <cellStyle name="Normal 3 3 5 2 5" xfId="41908" xr:uid="{00000000-0005-0000-0000-000088BC0000}"/>
    <cellStyle name="Normal 3 3 5 2 5 2" xfId="41909" xr:uid="{00000000-0005-0000-0000-000089BC0000}"/>
    <cellStyle name="Normal 3 3 5 2 5 3" xfId="41910" xr:uid="{00000000-0005-0000-0000-00008ABC0000}"/>
    <cellStyle name="Normal 3 3 5 2 6" xfId="41911" xr:uid="{00000000-0005-0000-0000-00008BBC0000}"/>
    <cellStyle name="Normal 3 3 5 2 6 2" xfId="41912" xr:uid="{00000000-0005-0000-0000-00008CBC0000}"/>
    <cellStyle name="Normal 3 3 5 2 7" xfId="41913" xr:uid="{00000000-0005-0000-0000-00008DBC0000}"/>
    <cellStyle name="Normal 3 3 5 2 7 2" xfId="41914" xr:uid="{00000000-0005-0000-0000-00008EBC0000}"/>
    <cellStyle name="Normal 3 3 5 2 8" xfId="41915" xr:uid="{00000000-0005-0000-0000-00008FBC0000}"/>
    <cellStyle name="Normal 3 3 5 3" xfId="41916" xr:uid="{00000000-0005-0000-0000-000090BC0000}"/>
    <cellStyle name="Normal 3 3 5 3 2" xfId="41917" xr:uid="{00000000-0005-0000-0000-000091BC0000}"/>
    <cellStyle name="Normal 3 3 5 3 2 2" xfId="41918" xr:uid="{00000000-0005-0000-0000-000092BC0000}"/>
    <cellStyle name="Normal 3 3 5 3 2 2 2" xfId="41919" xr:uid="{00000000-0005-0000-0000-000093BC0000}"/>
    <cellStyle name="Normal 3 3 5 3 2 2 2 2" xfId="41920" xr:uid="{00000000-0005-0000-0000-000094BC0000}"/>
    <cellStyle name="Normal 3 3 5 3 2 2 2 3" xfId="41921" xr:uid="{00000000-0005-0000-0000-000095BC0000}"/>
    <cellStyle name="Normal 3 3 5 3 2 2 3" xfId="41922" xr:uid="{00000000-0005-0000-0000-000096BC0000}"/>
    <cellStyle name="Normal 3 3 5 3 2 2 4" xfId="41923" xr:uid="{00000000-0005-0000-0000-000097BC0000}"/>
    <cellStyle name="Normal 3 3 5 3 2 3" xfId="41924" xr:uid="{00000000-0005-0000-0000-000098BC0000}"/>
    <cellStyle name="Normal 3 3 5 3 2 3 2" xfId="41925" xr:uid="{00000000-0005-0000-0000-000099BC0000}"/>
    <cellStyle name="Normal 3 3 5 3 2 3 2 2" xfId="41926" xr:uid="{00000000-0005-0000-0000-00009ABC0000}"/>
    <cellStyle name="Normal 3 3 5 3 2 3 2 3" xfId="41927" xr:uid="{00000000-0005-0000-0000-00009BBC0000}"/>
    <cellStyle name="Normal 3 3 5 3 2 3 3" xfId="41928" xr:uid="{00000000-0005-0000-0000-00009CBC0000}"/>
    <cellStyle name="Normal 3 3 5 3 2 3 4" xfId="41929" xr:uid="{00000000-0005-0000-0000-00009DBC0000}"/>
    <cellStyle name="Normal 3 3 5 3 2 4" xfId="41930" xr:uid="{00000000-0005-0000-0000-00009EBC0000}"/>
    <cellStyle name="Normal 3 3 5 3 2 4 2" xfId="41931" xr:uid="{00000000-0005-0000-0000-00009FBC0000}"/>
    <cellStyle name="Normal 3 3 5 3 2 4 3" xfId="41932" xr:uid="{00000000-0005-0000-0000-0000A0BC0000}"/>
    <cellStyle name="Normal 3 3 5 3 2 5" xfId="41933" xr:uid="{00000000-0005-0000-0000-0000A1BC0000}"/>
    <cellStyle name="Normal 3 3 5 3 2 5 2" xfId="41934" xr:uid="{00000000-0005-0000-0000-0000A2BC0000}"/>
    <cellStyle name="Normal 3 3 5 3 2 6" xfId="41935" xr:uid="{00000000-0005-0000-0000-0000A3BC0000}"/>
    <cellStyle name="Normal 3 3 5 3 2 6 2" xfId="41936" xr:uid="{00000000-0005-0000-0000-0000A4BC0000}"/>
    <cellStyle name="Normal 3 3 5 3 2 7" xfId="41937" xr:uid="{00000000-0005-0000-0000-0000A5BC0000}"/>
    <cellStyle name="Normal 3 3 5 3 3" xfId="41938" xr:uid="{00000000-0005-0000-0000-0000A6BC0000}"/>
    <cellStyle name="Normal 3 3 5 3 3 2" xfId="41939" xr:uid="{00000000-0005-0000-0000-0000A7BC0000}"/>
    <cellStyle name="Normal 3 3 5 3 3 2 2" xfId="41940" xr:uid="{00000000-0005-0000-0000-0000A8BC0000}"/>
    <cellStyle name="Normal 3 3 5 3 3 2 3" xfId="41941" xr:uid="{00000000-0005-0000-0000-0000A9BC0000}"/>
    <cellStyle name="Normal 3 3 5 3 3 3" xfId="41942" xr:uid="{00000000-0005-0000-0000-0000AABC0000}"/>
    <cellStyle name="Normal 3 3 5 3 3 3 2" xfId="41943" xr:uid="{00000000-0005-0000-0000-0000ABBC0000}"/>
    <cellStyle name="Normal 3 3 5 3 3 4" xfId="41944" xr:uid="{00000000-0005-0000-0000-0000ACBC0000}"/>
    <cellStyle name="Normal 3 3 5 3 3 4 2" xfId="41945" xr:uid="{00000000-0005-0000-0000-0000ADBC0000}"/>
    <cellStyle name="Normal 3 3 5 3 3 5" xfId="41946" xr:uid="{00000000-0005-0000-0000-0000AEBC0000}"/>
    <cellStyle name="Normal 3 3 5 3 4" xfId="41947" xr:uid="{00000000-0005-0000-0000-0000AFBC0000}"/>
    <cellStyle name="Normal 3 3 5 3 4 2" xfId="41948" xr:uid="{00000000-0005-0000-0000-0000B0BC0000}"/>
    <cellStyle name="Normal 3 3 5 3 4 2 2" xfId="41949" xr:uid="{00000000-0005-0000-0000-0000B1BC0000}"/>
    <cellStyle name="Normal 3 3 5 3 4 2 3" xfId="41950" xr:uid="{00000000-0005-0000-0000-0000B2BC0000}"/>
    <cellStyle name="Normal 3 3 5 3 4 3" xfId="41951" xr:uid="{00000000-0005-0000-0000-0000B3BC0000}"/>
    <cellStyle name="Normal 3 3 5 3 4 4" xfId="41952" xr:uid="{00000000-0005-0000-0000-0000B4BC0000}"/>
    <cellStyle name="Normal 3 3 5 3 5" xfId="41953" xr:uid="{00000000-0005-0000-0000-0000B5BC0000}"/>
    <cellStyle name="Normal 3 3 5 3 5 2" xfId="41954" xr:uid="{00000000-0005-0000-0000-0000B6BC0000}"/>
    <cellStyle name="Normal 3 3 5 3 5 3" xfId="41955" xr:uid="{00000000-0005-0000-0000-0000B7BC0000}"/>
    <cellStyle name="Normal 3 3 5 3 6" xfId="41956" xr:uid="{00000000-0005-0000-0000-0000B8BC0000}"/>
    <cellStyle name="Normal 3 3 5 3 6 2" xfId="41957" xr:uid="{00000000-0005-0000-0000-0000B9BC0000}"/>
    <cellStyle name="Normal 3 3 5 3 7" xfId="41958" xr:uid="{00000000-0005-0000-0000-0000BABC0000}"/>
    <cellStyle name="Normal 3 3 5 3 7 2" xfId="41959" xr:uid="{00000000-0005-0000-0000-0000BBBC0000}"/>
    <cellStyle name="Normal 3 3 5 3 8" xfId="41960" xr:uid="{00000000-0005-0000-0000-0000BCBC0000}"/>
    <cellStyle name="Normal 3 3 5 4" xfId="41961" xr:uid="{00000000-0005-0000-0000-0000BDBC0000}"/>
    <cellStyle name="Normal 3 3 5 4 2" xfId="41962" xr:uid="{00000000-0005-0000-0000-0000BEBC0000}"/>
    <cellStyle name="Normal 3 3 5 4 2 2" xfId="41963" xr:uid="{00000000-0005-0000-0000-0000BFBC0000}"/>
    <cellStyle name="Normal 3 3 5 4 2 2 2" xfId="41964" xr:uid="{00000000-0005-0000-0000-0000C0BC0000}"/>
    <cellStyle name="Normal 3 3 5 4 2 2 3" xfId="41965" xr:uid="{00000000-0005-0000-0000-0000C1BC0000}"/>
    <cellStyle name="Normal 3 3 5 4 2 3" xfId="41966" xr:uid="{00000000-0005-0000-0000-0000C2BC0000}"/>
    <cellStyle name="Normal 3 3 5 4 2 4" xfId="41967" xr:uid="{00000000-0005-0000-0000-0000C3BC0000}"/>
    <cellStyle name="Normal 3 3 5 4 3" xfId="41968" xr:uid="{00000000-0005-0000-0000-0000C4BC0000}"/>
    <cellStyle name="Normal 3 3 5 4 3 2" xfId="41969" xr:uid="{00000000-0005-0000-0000-0000C5BC0000}"/>
    <cellStyle name="Normal 3 3 5 4 3 2 2" xfId="41970" xr:uid="{00000000-0005-0000-0000-0000C6BC0000}"/>
    <cellStyle name="Normal 3 3 5 4 3 2 3" xfId="41971" xr:uid="{00000000-0005-0000-0000-0000C7BC0000}"/>
    <cellStyle name="Normal 3 3 5 4 3 3" xfId="41972" xr:uid="{00000000-0005-0000-0000-0000C8BC0000}"/>
    <cellStyle name="Normal 3 3 5 4 3 4" xfId="41973" xr:uid="{00000000-0005-0000-0000-0000C9BC0000}"/>
    <cellStyle name="Normal 3 3 5 4 4" xfId="41974" xr:uid="{00000000-0005-0000-0000-0000CABC0000}"/>
    <cellStyle name="Normal 3 3 5 4 4 2" xfId="41975" xr:uid="{00000000-0005-0000-0000-0000CBBC0000}"/>
    <cellStyle name="Normal 3 3 5 4 4 3" xfId="41976" xr:uid="{00000000-0005-0000-0000-0000CCBC0000}"/>
    <cellStyle name="Normal 3 3 5 4 5" xfId="41977" xr:uid="{00000000-0005-0000-0000-0000CDBC0000}"/>
    <cellStyle name="Normal 3 3 5 4 5 2" xfId="41978" xr:uid="{00000000-0005-0000-0000-0000CEBC0000}"/>
    <cellStyle name="Normal 3 3 5 4 6" xfId="41979" xr:uid="{00000000-0005-0000-0000-0000CFBC0000}"/>
    <cellStyle name="Normal 3 3 5 4 6 2" xfId="41980" xr:uid="{00000000-0005-0000-0000-0000D0BC0000}"/>
    <cellStyle name="Normal 3 3 5 4 7" xfId="41981" xr:uid="{00000000-0005-0000-0000-0000D1BC0000}"/>
    <cellStyle name="Normal 3 3 5 5" xfId="41982" xr:uid="{00000000-0005-0000-0000-0000D2BC0000}"/>
    <cellStyle name="Normal 3 3 5 5 2" xfId="41983" xr:uid="{00000000-0005-0000-0000-0000D3BC0000}"/>
    <cellStyle name="Normal 3 3 5 5 2 2" xfId="41984" xr:uid="{00000000-0005-0000-0000-0000D4BC0000}"/>
    <cellStyle name="Normal 3 3 5 5 2 3" xfId="41985" xr:uid="{00000000-0005-0000-0000-0000D5BC0000}"/>
    <cellStyle name="Normal 3 3 5 5 3" xfId="41986" xr:uid="{00000000-0005-0000-0000-0000D6BC0000}"/>
    <cellStyle name="Normal 3 3 5 5 3 2" xfId="41987" xr:uid="{00000000-0005-0000-0000-0000D7BC0000}"/>
    <cellStyle name="Normal 3 3 5 5 4" xfId="41988" xr:uid="{00000000-0005-0000-0000-0000D8BC0000}"/>
    <cellStyle name="Normal 3 3 5 5 4 2" xfId="41989" xr:uid="{00000000-0005-0000-0000-0000D9BC0000}"/>
    <cellStyle name="Normal 3 3 5 5 5" xfId="41990" xr:uid="{00000000-0005-0000-0000-0000DABC0000}"/>
    <cellStyle name="Normal 3 3 5 6" xfId="41991" xr:uid="{00000000-0005-0000-0000-0000DBBC0000}"/>
    <cellStyle name="Normal 3 3 5 6 2" xfId="41992" xr:uid="{00000000-0005-0000-0000-0000DCBC0000}"/>
    <cellStyle name="Normal 3 3 5 6 2 2" xfId="41993" xr:uid="{00000000-0005-0000-0000-0000DDBC0000}"/>
    <cellStyle name="Normal 3 3 5 6 2 3" xfId="41994" xr:uid="{00000000-0005-0000-0000-0000DEBC0000}"/>
    <cellStyle name="Normal 3 3 5 6 3" xfId="41995" xr:uid="{00000000-0005-0000-0000-0000DFBC0000}"/>
    <cellStyle name="Normal 3 3 5 6 4" xfId="41996" xr:uid="{00000000-0005-0000-0000-0000E0BC0000}"/>
    <cellStyle name="Normal 3 3 5 7" xfId="41997" xr:uid="{00000000-0005-0000-0000-0000E1BC0000}"/>
    <cellStyle name="Normal 3 3 5 7 2" xfId="41998" xr:uid="{00000000-0005-0000-0000-0000E2BC0000}"/>
    <cellStyle name="Normal 3 3 5 7 3" xfId="41999" xr:uid="{00000000-0005-0000-0000-0000E3BC0000}"/>
    <cellStyle name="Normal 3 3 5 8" xfId="42000" xr:uid="{00000000-0005-0000-0000-0000E4BC0000}"/>
    <cellStyle name="Normal 3 3 5 8 2" xfId="42001" xr:uid="{00000000-0005-0000-0000-0000E5BC0000}"/>
    <cellStyle name="Normal 3 3 5 9" xfId="42002" xr:uid="{00000000-0005-0000-0000-0000E6BC0000}"/>
    <cellStyle name="Normal 3 3 5 9 2" xfId="42003" xr:uid="{00000000-0005-0000-0000-0000E7BC0000}"/>
    <cellStyle name="Normal 3 3 6" xfId="42004" xr:uid="{00000000-0005-0000-0000-0000E8BC0000}"/>
    <cellStyle name="Normal 3 3 6 2" xfId="42005" xr:uid="{00000000-0005-0000-0000-0000E9BC0000}"/>
    <cellStyle name="Normal 3 3 6 2 2" xfId="42006" xr:uid="{00000000-0005-0000-0000-0000EABC0000}"/>
    <cellStyle name="Normal 3 3 6 2 2 2" xfId="42007" xr:uid="{00000000-0005-0000-0000-0000EBBC0000}"/>
    <cellStyle name="Normal 3 3 6 2 2 2 2" xfId="42008" xr:uid="{00000000-0005-0000-0000-0000ECBC0000}"/>
    <cellStyle name="Normal 3 3 6 2 2 2 3" xfId="42009" xr:uid="{00000000-0005-0000-0000-0000EDBC0000}"/>
    <cellStyle name="Normal 3 3 6 2 2 3" xfId="42010" xr:uid="{00000000-0005-0000-0000-0000EEBC0000}"/>
    <cellStyle name="Normal 3 3 6 2 2 4" xfId="42011" xr:uid="{00000000-0005-0000-0000-0000EFBC0000}"/>
    <cellStyle name="Normal 3 3 6 2 3" xfId="42012" xr:uid="{00000000-0005-0000-0000-0000F0BC0000}"/>
    <cellStyle name="Normal 3 3 6 2 3 2" xfId="42013" xr:uid="{00000000-0005-0000-0000-0000F1BC0000}"/>
    <cellStyle name="Normal 3 3 6 2 3 2 2" xfId="42014" xr:uid="{00000000-0005-0000-0000-0000F2BC0000}"/>
    <cellStyle name="Normal 3 3 6 2 3 2 3" xfId="42015" xr:uid="{00000000-0005-0000-0000-0000F3BC0000}"/>
    <cellStyle name="Normal 3 3 6 2 3 3" xfId="42016" xr:uid="{00000000-0005-0000-0000-0000F4BC0000}"/>
    <cellStyle name="Normal 3 3 6 2 3 4" xfId="42017" xr:uid="{00000000-0005-0000-0000-0000F5BC0000}"/>
    <cellStyle name="Normal 3 3 6 2 4" xfId="42018" xr:uid="{00000000-0005-0000-0000-0000F6BC0000}"/>
    <cellStyle name="Normal 3 3 6 2 4 2" xfId="42019" xr:uid="{00000000-0005-0000-0000-0000F7BC0000}"/>
    <cellStyle name="Normal 3 3 6 2 4 3" xfId="42020" xr:uid="{00000000-0005-0000-0000-0000F8BC0000}"/>
    <cellStyle name="Normal 3 3 6 2 5" xfId="42021" xr:uid="{00000000-0005-0000-0000-0000F9BC0000}"/>
    <cellStyle name="Normal 3 3 6 2 5 2" xfId="42022" xr:uid="{00000000-0005-0000-0000-0000FABC0000}"/>
    <cellStyle name="Normal 3 3 6 2 6" xfId="42023" xr:uid="{00000000-0005-0000-0000-0000FBBC0000}"/>
    <cellStyle name="Normal 3 3 6 2 6 2" xfId="42024" xr:uid="{00000000-0005-0000-0000-0000FCBC0000}"/>
    <cellStyle name="Normal 3 3 6 2 7" xfId="42025" xr:uid="{00000000-0005-0000-0000-0000FDBC0000}"/>
    <cellStyle name="Normal 3 3 6 3" xfId="42026" xr:uid="{00000000-0005-0000-0000-0000FEBC0000}"/>
    <cellStyle name="Normal 3 3 6 3 2" xfId="42027" xr:uid="{00000000-0005-0000-0000-0000FFBC0000}"/>
    <cellStyle name="Normal 3 3 6 3 2 2" xfId="42028" xr:uid="{00000000-0005-0000-0000-000000BD0000}"/>
    <cellStyle name="Normal 3 3 6 3 2 3" xfId="42029" xr:uid="{00000000-0005-0000-0000-000001BD0000}"/>
    <cellStyle name="Normal 3 3 6 3 3" xfId="42030" xr:uid="{00000000-0005-0000-0000-000002BD0000}"/>
    <cellStyle name="Normal 3 3 6 3 3 2" xfId="42031" xr:uid="{00000000-0005-0000-0000-000003BD0000}"/>
    <cellStyle name="Normal 3 3 6 3 4" xfId="42032" xr:uid="{00000000-0005-0000-0000-000004BD0000}"/>
    <cellStyle name="Normal 3 3 6 3 4 2" xfId="42033" xr:uid="{00000000-0005-0000-0000-000005BD0000}"/>
    <cellStyle name="Normal 3 3 6 3 5" xfId="42034" xr:uid="{00000000-0005-0000-0000-000006BD0000}"/>
    <cellStyle name="Normal 3 3 6 4" xfId="42035" xr:uid="{00000000-0005-0000-0000-000007BD0000}"/>
    <cellStyle name="Normal 3 3 6 4 2" xfId="42036" xr:uid="{00000000-0005-0000-0000-000008BD0000}"/>
    <cellStyle name="Normal 3 3 6 4 2 2" xfId="42037" xr:uid="{00000000-0005-0000-0000-000009BD0000}"/>
    <cellStyle name="Normal 3 3 6 4 2 3" xfId="42038" xr:uid="{00000000-0005-0000-0000-00000ABD0000}"/>
    <cellStyle name="Normal 3 3 6 4 3" xfId="42039" xr:uid="{00000000-0005-0000-0000-00000BBD0000}"/>
    <cellStyle name="Normal 3 3 6 4 4" xfId="42040" xr:uid="{00000000-0005-0000-0000-00000CBD0000}"/>
    <cellStyle name="Normal 3 3 6 5" xfId="42041" xr:uid="{00000000-0005-0000-0000-00000DBD0000}"/>
    <cellStyle name="Normal 3 3 6 5 2" xfId="42042" xr:uid="{00000000-0005-0000-0000-00000EBD0000}"/>
    <cellStyle name="Normal 3 3 6 5 3" xfId="42043" xr:uid="{00000000-0005-0000-0000-00000FBD0000}"/>
    <cellStyle name="Normal 3 3 6 6" xfId="42044" xr:uid="{00000000-0005-0000-0000-000010BD0000}"/>
    <cellStyle name="Normal 3 3 6 6 2" xfId="42045" xr:uid="{00000000-0005-0000-0000-000011BD0000}"/>
    <cellStyle name="Normal 3 3 6 7" xfId="42046" xr:uid="{00000000-0005-0000-0000-000012BD0000}"/>
    <cellStyle name="Normal 3 3 6 7 2" xfId="42047" xr:uid="{00000000-0005-0000-0000-000013BD0000}"/>
    <cellStyle name="Normal 3 3 6 8" xfId="42048" xr:uid="{00000000-0005-0000-0000-000014BD0000}"/>
    <cellStyle name="Normal 3 3 7" xfId="42049" xr:uid="{00000000-0005-0000-0000-000015BD0000}"/>
    <cellStyle name="Normal 3 3 7 2" xfId="42050" xr:uid="{00000000-0005-0000-0000-000016BD0000}"/>
    <cellStyle name="Normal 3 3 7 2 2" xfId="42051" xr:uid="{00000000-0005-0000-0000-000017BD0000}"/>
    <cellStyle name="Normal 3 3 7 2 2 2" xfId="42052" xr:uid="{00000000-0005-0000-0000-000018BD0000}"/>
    <cellStyle name="Normal 3 3 7 2 2 2 2" xfId="42053" xr:uid="{00000000-0005-0000-0000-000019BD0000}"/>
    <cellStyle name="Normal 3 3 7 2 2 2 3" xfId="42054" xr:uid="{00000000-0005-0000-0000-00001ABD0000}"/>
    <cellStyle name="Normal 3 3 7 2 2 3" xfId="42055" xr:uid="{00000000-0005-0000-0000-00001BBD0000}"/>
    <cellStyle name="Normal 3 3 7 2 2 4" xfId="42056" xr:uid="{00000000-0005-0000-0000-00001CBD0000}"/>
    <cellStyle name="Normal 3 3 7 2 3" xfId="42057" xr:uid="{00000000-0005-0000-0000-00001DBD0000}"/>
    <cellStyle name="Normal 3 3 7 2 3 2" xfId="42058" xr:uid="{00000000-0005-0000-0000-00001EBD0000}"/>
    <cellStyle name="Normal 3 3 7 2 3 2 2" xfId="42059" xr:uid="{00000000-0005-0000-0000-00001FBD0000}"/>
    <cellStyle name="Normal 3 3 7 2 3 2 3" xfId="42060" xr:uid="{00000000-0005-0000-0000-000020BD0000}"/>
    <cellStyle name="Normal 3 3 7 2 3 3" xfId="42061" xr:uid="{00000000-0005-0000-0000-000021BD0000}"/>
    <cellStyle name="Normal 3 3 7 2 3 4" xfId="42062" xr:uid="{00000000-0005-0000-0000-000022BD0000}"/>
    <cellStyle name="Normal 3 3 7 2 4" xfId="42063" xr:uid="{00000000-0005-0000-0000-000023BD0000}"/>
    <cellStyle name="Normal 3 3 7 2 4 2" xfId="42064" xr:uid="{00000000-0005-0000-0000-000024BD0000}"/>
    <cellStyle name="Normal 3 3 7 2 4 3" xfId="42065" xr:uid="{00000000-0005-0000-0000-000025BD0000}"/>
    <cellStyle name="Normal 3 3 7 2 5" xfId="42066" xr:uid="{00000000-0005-0000-0000-000026BD0000}"/>
    <cellStyle name="Normal 3 3 7 2 5 2" xfId="42067" xr:uid="{00000000-0005-0000-0000-000027BD0000}"/>
    <cellStyle name="Normal 3 3 7 2 6" xfId="42068" xr:uid="{00000000-0005-0000-0000-000028BD0000}"/>
    <cellStyle name="Normal 3 3 7 2 6 2" xfId="42069" xr:uid="{00000000-0005-0000-0000-000029BD0000}"/>
    <cellStyle name="Normal 3 3 7 2 7" xfId="42070" xr:uid="{00000000-0005-0000-0000-00002ABD0000}"/>
    <cellStyle name="Normal 3 3 7 3" xfId="42071" xr:uid="{00000000-0005-0000-0000-00002BBD0000}"/>
    <cellStyle name="Normal 3 3 7 3 2" xfId="42072" xr:uid="{00000000-0005-0000-0000-00002CBD0000}"/>
    <cellStyle name="Normal 3 3 7 3 2 2" xfId="42073" xr:uid="{00000000-0005-0000-0000-00002DBD0000}"/>
    <cellStyle name="Normal 3 3 7 3 2 3" xfId="42074" xr:uid="{00000000-0005-0000-0000-00002EBD0000}"/>
    <cellStyle name="Normal 3 3 7 3 3" xfId="42075" xr:uid="{00000000-0005-0000-0000-00002FBD0000}"/>
    <cellStyle name="Normal 3 3 7 3 3 2" xfId="42076" xr:uid="{00000000-0005-0000-0000-000030BD0000}"/>
    <cellStyle name="Normal 3 3 7 3 4" xfId="42077" xr:uid="{00000000-0005-0000-0000-000031BD0000}"/>
    <cellStyle name="Normal 3 3 7 3 4 2" xfId="42078" xr:uid="{00000000-0005-0000-0000-000032BD0000}"/>
    <cellStyle name="Normal 3 3 7 3 5" xfId="42079" xr:uid="{00000000-0005-0000-0000-000033BD0000}"/>
    <cellStyle name="Normal 3 3 7 4" xfId="42080" xr:uid="{00000000-0005-0000-0000-000034BD0000}"/>
    <cellStyle name="Normal 3 3 7 4 2" xfId="42081" xr:uid="{00000000-0005-0000-0000-000035BD0000}"/>
    <cellStyle name="Normal 3 3 7 4 2 2" xfId="42082" xr:uid="{00000000-0005-0000-0000-000036BD0000}"/>
    <cellStyle name="Normal 3 3 7 4 2 3" xfId="42083" xr:uid="{00000000-0005-0000-0000-000037BD0000}"/>
    <cellStyle name="Normal 3 3 7 4 3" xfId="42084" xr:uid="{00000000-0005-0000-0000-000038BD0000}"/>
    <cellStyle name="Normal 3 3 7 4 4" xfId="42085" xr:uid="{00000000-0005-0000-0000-000039BD0000}"/>
    <cellStyle name="Normal 3 3 7 5" xfId="42086" xr:uid="{00000000-0005-0000-0000-00003ABD0000}"/>
    <cellStyle name="Normal 3 3 7 5 2" xfId="42087" xr:uid="{00000000-0005-0000-0000-00003BBD0000}"/>
    <cellStyle name="Normal 3 3 7 5 3" xfId="42088" xr:uid="{00000000-0005-0000-0000-00003CBD0000}"/>
    <cellStyle name="Normal 3 3 7 6" xfId="42089" xr:uid="{00000000-0005-0000-0000-00003DBD0000}"/>
    <cellStyle name="Normal 3 3 7 6 2" xfId="42090" xr:uid="{00000000-0005-0000-0000-00003EBD0000}"/>
    <cellStyle name="Normal 3 3 7 7" xfId="42091" xr:uid="{00000000-0005-0000-0000-00003FBD0000}"/>
    <cellStyle name="Normal 3 3 7 7 2" xfId="42092" xr:uid="{00000000-0005-0000-0000-000040BD0000}"/>
    <cellStyle name="Normal 3 3 7 8" xfId="42093" xr:uid="{00000000-0005-0000-0000-000041BD0000}"/>
    <cellStyle name="Normal 3 3 8" xfId="42094" xr:uid="{00000000-0005-0000-0000-000042BD0000}"/>
    <cellStyle name="Normal 3 3 8 2" xfId="42095" xr:uid="{00000000-0005-0000-0000-000043BD0000}"/>
    <cellStyle name="Normal 3 3 8 2 2" xfId="42096" xr:uid="{00000000-0005-0000-0000-000044BD0000}"/>
    <cellStyle name="Normal 3 3 8 2 2 2" xfId="42097" xr:uid="{00000000-0005-0000-0000-000045BD0000}"/>
    <cellStyle name="Normal 3 3 8 2 2 3" xfId="42098" xr:uid="{00000000-0005-0000-0000-000046BD0000}"/>
    <cellStyle name="Normal 3 3 8 2 3" xfId="42099" xr:uid="{00000000-0005-0000-0000-000047BD0000}"/>
    <cellStyle name="Normal 3 3 8 2 4" xfId="42100" xr:uid="{00000000-0005-0000-0000-000048BD0000}"/>
    <cellStyle name="Normal 3 3 8 3" xfId="42101" xr:uid="{00000000-0005-0000-0000-000049BD0000}"/>
    <cellStyle name="Normal 3 3 8 3 2" xfId="42102" xr:uid="{00000000-0005-0000-0000-00004ABD0000}"/>
    <cellStyle name="Normal 3 3 8 3 2 2" xfId="42103" xr:uid="{00000000-0005-0000-0000-00004BBD0000}"/>
    <cellStyle name="Normal 3 3 8 3 2 3" xfId="42104" xr:uid="{00000000-0005-0000-0000-00004CBD0000}"/>
    <cellStyle name="Normal 3 3 8 3 3" xfId="42105" xr:uid="{00000000-0005-0000-0000-00004DBD0000}"/>
    <cellStyle name="Normal 3 3 8 3 4" xfId="42106" xr:uid="{00000000-0005-0000-0000-00004EBD0000}"/>
    <cellStyle name="Normal 3 3 8 4" xfId="42107" xr:uid="{00000000-0005-0000-0000-00004FBD0000}"/>
    <cellStyle name="Normal 3 3 8 4 2" xfId="42108" xr:uid="{00000000-0005-0000-0000-000050BD0000}"/>
    <cellStyle name="Normal 3 3 8 4 3" xfId="42109" xr:uid="{00000000-0005-0000-0000-000051BD0000}"/>
    <cellStyle name="Normal 3 3 8 5" xfId="42110" xr:uid="{00000000-0005-0000-0000-000052BD0000}"/>
    <cellStyle name="Normal 3 3 8 5 2" xfId="42111" xr:uid="{00000000-0005-0000-0000-000053BD0000}"/>
    <cellStyle name="Normal 3 3 8 6" xfId="42112" xr:uid="{00000000-0005-0000-0000-000054BD0000}"/>
    <cellStyle name="Normal 3 3 8 6 2" xfId="42113" xr:uid="{00000000-0005-0000-0000-000055BD0000}"/>
    <cellStyle name="Normal 3 3 8 7" xfId="42114" xr:uid="{00000000-0005-0000-0000-000056BD0000}"/>
    <cellStyle name="Normal 3 3 9" xfId="42115" xr:uid="{00000000-0005-0000-0000-000057BD0000}"/>
    <cellStyle name="Normal 3 3 9 2" xfId="42116" xr:uid="{00000000-0005-0000-0000-000058BD0000}"/>
    <cellStyle name="Normal 3 3 9 2 2" xfId="42117" xr:uid="{00000000-0005-0000-0000-000059BD0000}"/>
    <cellStyle name="Normal 3 3 9 2 3" xfId="42118" xr:uid="{00000000-0005-0000-0000-00005ABD0000}"/>
    <cellStyle name="Normal 3 3 9 3" xfId="42119" xr:uid="{00000000-0005-0000-0000-00005BBD0000}"/>
    <cellStyle name="Normal 3 3 9 3 2" xfId="42120" xr:uid="{00000000-0005-0000-0000-00005CBD0000}"/>
    <cellStyle name="Normal 3 3 9 4" xfId="42121" xr:uid="{00000000-0005-0000-0000-00005DBD0000}"/>
    <cellStyle name="Normal 3 3 9 4 2" xfId="42122" xr:uid="{00000000-0005-0000-0000-00005EBD0000}"/>
    <cellStyle name="Normal 3 3 9 5" xfId="42123" xr:uid="{00000000-0005-0000-0000-00005FBD0000}"/>
    <cellStyle name="Normal 3 4" xfId="540" xr:uid="{00000000-0005-0000-0000-000060BD0000}"/>
    <cellStyle name="Normal 3 4 2" xfId="706" xr:uid="{00000000-0005-0000-0000-000061BD0000}"/>
    <cellStyle name="Normal 3 4 2 2" xfId="53386" xr:uid="{00000000-0005-0000-0000-000062BD0000}"/>
    <cellStyle name="Normal 3 4 2 3" xfId="54663" xr:uid="{00000000-0005-0000-0000-000063BD0000}"/>
    <cellStyle name="Normal 3 4 2 4" xfId="56189" xr:uid="{00000000-0005-0000-0000-000064BD0000}"/>
    <cellStyle name="Normal 3 4 2 5" xfId="57567" xr:uid="{00000000-0005-0000-0000-000065BD0000}"/>
    <cellStyle name="Normal 3 4 3" xfId="42124" xr:uid="{00000000-0005-0000-0000-000066BD0000}"/>
    <cellStyle name="Normal 3 4 3 2" xfId="52949" xr:uid="{00000000-0005-0000-0000-000067BD0000}"/>
    <cellStyle name="Normal 3 4 3 3" xfId="54360" xr:uid="{00000000-0005-0000-0000-000068BD0000}"/>
    <cellStyle name="Normal 3 4 3 4" xfId="55886" xr:uid="{00000000-0005-0000-0000-000069BD0000}"/>
    <cellStyle name="Normal 3 4 3 5" xfId="57264" xr:uid="{00000000-0005-0000-0000-00006ABD0000}"/>
    <cellStyle name="Normal 3 4 4" xfId="1197" xr:uid="{00000000-0005-0000-0000-00006BBD0000}"/>
    <cellStyle name="Normal 3 4 4 2" xfId="52779" xr:uid="{00000000-0005-0000-0000-00006CBD0000}"/>
    <cellStyle name="Normal 3 4 4 3" xfId="54250" xr:uid="{00000000-0005-0000-0000-00006DBD0000}"/>
    <cellStyle name="Normal 3 4 4 4" xfId="55776" xr:uid="{00000000-0005-0000-0000-00006EBD0000}"/>
    <cellStyle name="Normal 3 4 4 5" xfId="57154" xr:uid="{00000000-0005-0000-0000-00006FBD0000}"/>
    <cellStyle name="Normal 3 4 5" xfId="52206" xr:uid="{00000000-0005-0000-0000-000070BD0000}"/>
    <cellStyle name="Normal 3 4 6" xfId="52566" xr:uid="{00000000-0005-0000-0000-000071BD0000}"/>
    <cellStyle name="Normal 3 4 7" xfId="54037" xr:uid="{00000000-0005-0000-0000-000072BD0000}"/>
    <cellStyle name="Normal 3 4 8" xfId="55563" xr:uid="{00000000-0005-0000-0000-000073BD0000}"/>
    <cellStyle name="Normal 3 4 9" xfId="56941" xr:uid="{00000000-0005-0000-0000-000074BD0000}"/>
    <cellStyle name="Normal 3 5" xfId="961" xr:uid="{00000000-0005-0000-0000-000075BD0000}"/>
    <cellStyle name="Normal 3 5 2" xfId="42126" xr:uid="{00000000-0005-0000-0000-000076BD0000}"/>
    <cellStyle name="Normal 3 5 3" xfId="42127" xr:uid="{00000000-0005-0000-0000-000077BD0000}"/>
    <cellStyle name="Normal 3 5 4" xfId="42125" xr:uid="{00000000-0005-0000-0000-000078BD0000}"/>
    <cellStyle name="Normal 3 5 5" xfId="53381" xr:uid="{00000000-0005-0000-0000-000079BD0000}"/>
    <cellStyle name="Normal 3 5 6" xfId="54661" xr:uid="{00000000-0005-0000-0000-00007ABD0000}"/>
    <cellStyle name="Normal 3 5 7" xfId="56187" xr:uid="{00000000-0005-0000-0000-00007BBD0000}"/>
    <cellStyle name="Normal 3 5 8" xfId="57565" xr:uid="{00000000-0005-0000-0000-00007CBD0000}"/>
    <cellStyle name="Normal 3 6" xfId="42128" xr:uid="{00000000-0005-0000-0000-00007DBD0000}"/>
    <cellStyle name="Normal 3 6 2" xfId="42129" xr:uid="{00000000-0005-0000-0000-00007EBD0000}"/>
    <cellStyle name="Normal 3 6 2 2" xfId="53661" xr:uid="{00000000-0005-0000-0000-00007FBD0000}"/>
    <cellStyle name="Normal 3 6 3" xfId="52881" xr:uid="{00000000-0005-0000-0000-000080BD0000}"/>
    <cellStyle name="Normal 3 6 3 2" xfId="56382" xr:uid="{00000000-0005-0000-0000-000081BD0000}"/>
    <cellStyle name="Normal 3 6 4" xfId="54292" xr:uid="{00000000-0005-0000-0000-000082BD0000}"/>
    <cellStyle name="Normal 3 6 5" xfId="55818" xr:uid="{00000000-0005-0000-0000-000083BD0000}"/>
    <cellStyle name="Normal 3 6 6" xfId="57196" xr:uid="{00000000-0005-0000-0000-000084BD0000}"/>
    <cellStyle name="Normal 3 7" xfId="42130" xr:uid="{00000000-0005-0000-0000-000085BD0000}"/>
    <cellStyle name="Normal 3 7 2" xfId="57735" xr:uid="{00000000-0005-0000-0000-000086BD0000}"/>
    <cellStyle name="Normal 3 7 3" xfId="58558" xr:uid="{00000000-0005-0000-0000-000087BD0000}"/>
    <cellStyle name="Normal 3 7 4" xfId="58517" xr:uid="{00000000-0005-0000-0000-000088BD0000}"/>
    <cellStyle name="Normal 3 8" xfId="42131" xr:uid="{00000000-0005-0000-0000-000089BD0000}"/>
    <cellStyle name="Normal 3 8 2" xfId="52774" xr:uid="{00000000-0005-0000-0000-00008ABD0000}"/>
    <cellStyle name="Normal 3 8 3" xfId="54245" xr:uid="{00000000-0005-0000-0000-00008BBD0000}"/>
    <cellStyle name="Normal 3 8 4" xfId="55771" xr:uid="{00000000-0005-0000-0000-00008CBD0000}"/>
    <cellStyle name="Normal 3 8 5" xfId="57149" xr:uid="{00000000-0005-0000-0000-00008DBD0000}"/>
    <cellStyle name="Normal 3 9" xfId="1203" xr:uid="{00000000-0005-0000-0000-00008EBD0000}"/>
    <cellStyle name="Normal 3 9 2" xfId="58544" xr:uid="{00000000-0005-0000-0000-00008FBD0000}"/>
    <cellStyle name="Normal 3 9 3" xfId="58551" xr:uid="{00000000-0005-0000-0000-000090BD0000}"/>
    <cellStyle name="Normal 30" xfId="53630" xr:uid="{00000000-0005-0000-0000-000091BD0000}"/>
    <cellStyle name="Normal 30 2" xfId="53797" xr:uid="{00000000-0005-0000-0000-000092BD0000}"/>
    <cellStyle name="Normal 30 2 2" xfId="55108" xr:uid="{00000000-0005-0000-0000-000093BD0000}"/>
    <cellStyle name="Normal 30 2 3" xfId="56538" xr:uid="{00000000-0005-0000-0000-000094BD0000}"/>
    <cellStyle name="Normal 30 3" xfId="54969" xr:uid="{00000000-0005-0000-0000-000095BD0000}"/>
    <cellStyle name="Normal 30 4" xfId="55298" xr:uid="{00000000-0005-0000-0000-000096BD0000}"/>
    <cellStyle name="Normal 30 5" xfId="55370" xr:uid="{00000000-0005-0000-0000-000097BD0000}"/>
    <cellStyle name="Normal 30 5 2" xfId="56314" xr:uid="{00000000-0005-0000-0000-000098BD0000}"/>
    <cellStyle name="Normal 30 6" xfId="56344" xr:uid="{00000000-0005-0000-0000-000099BD0000}"/>
    <cellStyle name="Normal 31" xfId="53631" xr:uid="{00000000-0005-0000-0000-00009ABD0000}"/>
    <cellStyle name="Normal 31 2" xfId="53798" xr:uid="{00000000-0005-0000-0000-00009BBD0000}"/>
    <cellStyle name="Normal 31 2 2" xfId="55109" xr:uid="{00000000-0005-0000-0000-00009CBD0000}"/>
    <cellStyle name="Normal 31 2 3" xfId="56539" xr:uid="{00000000-0005-0000-0000-00009DBD0000}"/>
    <cellStyle name="Normal 31 3" xfId="54970" xr:uid="{00000000-0005-0000-0000-00009EBD0000}"/>
    <cellStyle name="Normal 31 4" xfId="55372" xr:uid="{00000000-0005-0000-0000-00009FBD0000}"/>
    <cellStyle name="Normal 31 4 2" xfId="56316" xr:uid="{00000000-0005-0000-0000-0000A0BD0000}"/>
    <cellStyle name="Normal 31 5" xfId="55375" xr:uid="{00000000-0005-0000-0000-0000A1BD0000}"/>
    <cellStyle name="Normal 31 6" xfId="56380" xr:uid="{00000000-0005-0000-0000-0000A2BD0000}"/>
    <cellStyle name="Normal 32" xfId="53632" xr:uid="{00000000-0005-0000-0000-0000A3BD0000}"/>
    <cellStyle name="Normal 32 2" xfId="53799" xr:uid="{00000000-0005-0000-0000-0000A4BD0000}"/>
    <cellStyle name="Normal 32 2 2" xfId="55110" xr:uid="{00000000-0005-0000-0000-0000A5BD0000}"/>
    <cellStyle name="Normal 32 2 3" xfId="56540" xr:uid="{00000000-0005-0000-0000-0000A6BD0000}"/>
    <cellStyle name="Normal 32 3" xfId="54971" xr:uid="{00000000-0005-0000-0000-0000A7BD0000}"/>
    <cellStyle name="Normal 32 4" xfId="55374" xr:uid="{00000000-0005-0000-0000-0000A8BD0000}"/>
    <cellStyle name="Normal 32 4 2" xfId="56318" xr:uid="{00000000-0005-0000-0000-0000A9BD0000}"/>
    <cellStyle name="Normal 32 5" xfId="55377" xr:uid="{00000000-0005-0000-0000-0000AABD0000}"/>
    <cellStyle name="Normal 32 6" xfId="56345" xr:uid="{00000000-0005-0000-0000-0000ABBD0000}"/>
    <cellStyle name="Normal 33" xfId="53633" xr:uid="{00000000-0005-0000-0000-0000ACBD0000}"/>
    <cellStyle name="Normal 33 2" xfId="53800" xr:uid="{00000000-0005-0000-0000-0000ADBD0000}"/>
    <cellStyle name="Normal 33 2 2" xfId="55111" xr:uid="{00000000-0005-0000-0000-0000AEBD0000}"/>
    <cellStyle name="Normal 33 2 3" xfId="56541" xr:uid="{00000000-0005-0000-0000-0000AFBD0000}"/>
    <cellStyle name="Normal 33 3" xfId="54972" xr:uid="{00000000-0005-0000-0000-0000B0BD0000}"/>
    <cellStyle name="Normal 33 4" xfId="55373" xr:uid="{00000000-0005-0000-0000-0000B1BD0000}"/>
    <cellStyle name="Normal 33 4 2" xfId="56317" xr:uid="{00000000-0005-0000-0000-0000B2BD0000}"/>
    <cellStyle name="Normal 33 5" xfId="55376" xr:uid="{00000000-0005-0000-0000-0000B3BD0000}"/>
    <cellStyle name="Normal 33 6" xfId="56400" xr:uid="{00000000-0005-0000-0000-0000B4BD0000}"/>
    <cellStyle name="Normal 34" xfId="53693" xr:uid="{00000000-0005-0000-0000-0000B5BD0000}"/>
    <cellStyle name="Normal 34 2" xfId="55031" xr:uid="{00000000-0005-0000-0000-0000B6BD0000}"/>
    <cellStyle name="Normal 34 3" xfId="56440" xr:uid="{00000000-0005-0000-0000-0000B7BD0000}"/>
    <cellStyle name="Normal 34 4" xfId="56461" xr:uid="{00000000-0005-0000-0000-0000B8BD0000}"/>
    <cellStyle name="Normal 35" xfId="53727" xr:uid="{00000000-0005-0000-0000-0000B9BD0000}"/>
    <cellStyle name="Normal 35 2" xfId="55038" xr:uid="{00000000-0005-0000-0000-0000BABD0000}"/>
    <cellStyle name="Normal 35 3" xfId="56442" xr:uid="{00000000-0005-0000-0000-0000BBBD0000}"/>
    <cellStyle name="Normal 35 4" xfId="56468" xr:uid="{00000000-0005-0000-0000-0000BCBD0000}"/>
    <cellStyle name="Normal 36" xfId="53741" xr:uid="{00000000-0005-0000-0000-0000BDBD0000}"/>
    <cellStyle name="Normal 36 2" xfId="55052" xr:uid="{00000000-0005-0000-0000-0000BEBD0000}"/>
    <cellStyle name="Normal 36 3" xfId="56441" xr:uid="{00000000-0005-0000-0000-0000BFBD0000}"/>
    <cellStyle name="Normal 36 4" xfId="56482" xr:uid="{00000000-0005-0000-0000-0000C0BD0000}"/>
    <cellStyle name="Normal 37" xfId="53723" xr:uid="{00000000-0005-0000-0000-0000C1BD0000}"/>
    <cellStyle name="Normal 37 2" xfId="55037" xr:uid="{00000000-0005-0000-0000-0000C2BD0000}"/>
    <cellStyle name="Normal 37 3" xfId="56467" xr:uid="{00000000-0005-0000-0000-0000C3BD0000}"/>
    <cellStyle name="Normal 38" xfId="53695" xr:uid="{00000000-0005-0000-0000-0000C4BD0000}"/>
    <cellStyle name="Normal 38 2" xfId="55033" xr:uid="{00000000-0005-0000-0000-0000C5BD0000}"/>
    <cellStyle name="Normal 38 3" xfId="56463" xr:uid="{00000000-0005-0000-0000-0000C6BD0000}"/>
    <cellStyle name="Normal 39" xfId="53722" xr:uid="{00000000-0005-0000-0000-0000C7BD0000}"/>
    <cellStyle name="Normal 39 2" xfId="55036" xr:uid="{00000000-0005-0000-0000-0000C8BD0000}"/>
    <cellStyle name="Normal 39 3" xfId="56466" xr:uid="{00000000-0005-0000-0000-0000C9BD0000}"/>
    <cellStyle name="Normal 4" xfId="287" xr:uid="{00000000-0005-0000-0000-0000CABD0000}"/>
    <cellStyle name="Normal 4 10" xfId="52358" xr:uid="{00000000-0005-0000-0000-0000CBBD0000}"/>
    <cellStyle name="Normal 4 11" xfId="52375" xr:uid="{00000000-0005-0000-0000-0000CCBD0000}"/>
    <cellStyle name="Normal 4 12" xfId="52567" xr:uid="{00000000-0005-0000-0000-0000CDBD0000}"/>
    <cellStyle name="Normal 4 13" xfId="54038" xr:uid="{00000000-0005-0000-0000-0000CEBD0000}"/>
    <cellStyle name="Normal 4 14" xfId="55564" xr:uid="{00000000-0005-0000-0000-0000CFBD0000}"/>
    <cellStyle name="Normal 4 15" xfId="56942" xr:uid="{00000000-0005-0000-0000-0000D0BD0000}"/>
    <cellStyle name="Normal 4 2" xfId="526" xr:uid="{00000000-0005-0000-0000-0000D1BD0000}"/>
    <cellStyle name="Normal 4 2 10" xfId="55565" xr:uid="{00000000-0005-0000-0000-0000D2BD0000}"/>
    <cellStyle name="Normal 4 2 11" xfId="56943" xr:uid="{00000000-0005-0000-0000-0000D3BD0000}"/>
    <cellStyle name="Normal 4 2 2" xfId="964" xr:uid="{00000000-0005-0000-0000-0000D4BD0000}"/>
    <cellStyle name="Normal 4 2 2 2" xfId="42134" xr:uid="{00000000-0005-0000-0000-0000D5BD0000}"/>
    <cellStyle name="Normal 4 2 2 3" xfId="42133" xr:uid="{00000000-0005-0000-0000-0000D6BD0000}"/>
    <cellStyle name="Normal 4 2 2 4" xfId="53388" xr:uid="{00000000-0005-0000-0000-0000D7BD0000}"/>
    <cellStyle name="Normal 4 2 3" xfId="694" xr:uid="{00000000-0005-0000-0000-0000D8BD0000}"/>
    <cellStyle name="Normal 4 2 3 2" xfId="42136" xr:uid="{00000000-0005-0000-0000-0000D9BD0000}"/>
    <cellStyle name="Normal 4 2 3 3" xfId="42135" xr:uid="{00000000-0005-0000-0000-0000DABD0000}"/>
    <cellStyle name="Normal 4 2 3 4" xfId="53537" xr:uid="{00000000-0005-0000-0000-0000DBBD0000}"/>
    <cellStyle name="Normal 4 2 3 5" xfId="54776" xr:uid="{00000000-0005-0000-0000-0000DCBD0000}"/>
    <cellStyle name="Normal 4 2 3 6" xfId="56302" xr:uid="{00000000-0005-0000-0000-0000DDBD0000}"/>
    <cellStyle name="Normal 4 2 3 7" xfId="57680" xr:uid="{00000000-0005-0000-0000-0000DEBD0000}"/>
    <cellStyle name="Normal 4 2 4" xfId="42137" xr:uid="{00000000-0005-0000-0000-0000DFBD0000}"/>
    <cellStyle name="Normal 4 2 4 2" xfId="52995" xr:uid="{00000000-0005-0000-0000-0000E0BD0000}"/>
    <cellStyle name="Normal 4 2 4 3" xfId="54406" xr:uid="{00000000-0005-0000-0000-0000E1BD0000}"/>
    <cellStyle name="Normal 4 2 4 4" xfId="55932" xr:uid="{00000000-0005-0000-0000-0000E2BD0000}"/>
    <cellStyle name="Normal 4 2 4 5" xfId="57310" xr:uid="{00000000-0005-0000-0000-0000E3BD0000}"/>
    <cellStyle name="Normal 4 2 5" xfId="42132" xr:uid="{00000000-0005-0000-0000-0000E4BD0000}"/>
    <cellStyle name="Normal 4 2 5 2" xfId="52781" xr:uid="{00000000-0005-0000-0000-0000E5BD0000}"/>
    <cellStyle name="Normal 4 2 5 3" xfId="54252" xr:uid="{00000000-0005-0000-0000-0000E6BD0000}"/>
    <cellStyle name="Normal 4 2 5 4" xfId="55778" xr:uid="{00000000-0005-0000-0000-0000E7BD0000}"/>
    <cellStyle name="Normal 4 2 5 5" xfId="57156" xr:uid="{00000000-0005-0000-0000-0000E8BD0000}"/>
    <cellStyle name="Normal 4 2 6" xfId="52252" xr:uid="{00000000-0005-0000-0000-0000E9BD0000}"/>
    <cellStyle name="Normal 4 2 7" xfId="52380" xr:uid="{00000000-0005-0000-0000-0000EABD0000}"/>
    <cellStyle name="Normal 4 2 8" xfId="52568" xr:uid="{00000000-0005-0000-0000-0000EBBD0000}"/>
    <cellStyle name="Normal 4 2 9" xfId="54039" xr:uid="{00000000-0005-0000-0000-0000ECBD0000}"/>
    <cellStyle name="Normal 4 3" xfId="610" xr:uid="{00000000-0005-0000-0000-0000EDBD0000}"/>
    <cellStyle name="Normal 4 3 2" xfId="756" xr:uid="{00000000-0005-0000-0000-0000EEBD0000}"/>
    <cellStyle name="Normal 4 3 3" xfId="42138" xr:uid="{00000000-0005-0000-0000-0000EFBD0000}"/>
    <cellStyle name="Normal 4 3 4" xfId="53389" xr:uid="{00000000-0005-0000-0000-0000F0BD0000}"/>
    <cellStyle name="Normal 4 4" xfId="963" xr:uid="{00000000-0005-0000-0000-0000F1BD0000}"/>
    <cellStyle name="Normal 4 4 2" xfId="42140" xr:uid="{00000000-0005-0000-0000-0000F2BD0000}"/>
    <cellStyle name="Normal 4 4 3" xfId="42141" xr:uid="{00000000-0005-0000-0000-0000F3BD0000}"/>
    <cellStyle name="Normal 4 4 4" xfId="42139" xr:uid="{00000000-0005-0000-0000-0000F4BD0000}"/>
    <cellStyle name="Normal 4 4 5" xfId="53387" xr:uid="{00000000-0005-0000-0000-0000F5BD0000}"/>
    <cellStyle name="Normal 4 5" xfId="42142" xr:uid="{00000000-0005-0000-0000-0000F6BD0000}"/>
    <cellStyle name="Normal 4 5 2" xfId="42143" xr:uid="{00000000-0005-0000-0000-0000F7BD0000}"/>
    <cellStyle name="Normal 4 5 3" xfId="53546" xr:uid="{00000000-0005-0000-0000-0000F8BD0000}"/>
    <cellStyle name="Normal 4 5 4" xfId="54785" xr:uid="{00000000-0005-0000-0000-0000F9BD0000}"/>
    <cellStyle name="Normal 4 5 5" xfId="56311" xr:uid="{00000000-0005-0000-0000-0000FABD0000}"/>
    <cellStyle name="Normal 4 5 6" xfId="57689" xr:uid="{00000000-0005-0000-0000-0000FBBD0000}"/>
    <cellStyle name="Normal 4 6" xfId="42144" xr:uid="{00000000-0005-0000-0000-0000FCBD0000}"/>
    <cellStyle name="Normal 4 6 2" xfId="53675" xr:uid="{00000000-0005-0000-0000-0000FDBD0000}"/>
    <cellStyle name="Normal 4 6 2 2" xfId="55013" xr:uid="{00000000-0005-0000-0000-0000FEBD0000}"/>
    <cellStyle name="Normal 4 6 3" xfId="52913" xr:uid="{00000000-0005-0000-0000-0000FFBD0000}"/>
    <cellStyle name="Normal 4 6 3 2" xfId="56354" xr:uid="{00000000-0005-0000-0000-000000BE0000}"/>
    <cellStyle name="Normal 4 6 4" xfId="54324" xr:uid="{00000000-0005-0000-0000-000001BE0000}"/>
    <cellStyle name="Normal 4 6 5" xfId="55850" xr:uid="{00000000-0005-0000-0000-000002BE0000}"/>
    <cellStyle name="Normal 4 6 6" xfId="57228" xr:uid="{00000000-0005-0000-0000-000003BE0000}"/>
    <cellStyle name="Normal 4 7" xfId="42145" xr:uid="{00000000-0005-0000-0000-000004BE0000}"/>
    <cellStyle name="Normal 4 7 2" xfId="52780" xr:uid="{00000000-0005-0000-0000-000005BE0000}"/>
    <cellStyle name="Normal 4 7 3" xfId="54251" xr:uid="{00000000-0005-0000-0000-000006BE0000}"/>
    <cellStyle name="Normal 4 7 4" xfId="55777" xr:uid="{00000000-0005-0000-0000-000007BE0000}"/>
    <cellStyle name="Normal 4 7 5" xfId="57155" xr:uid="{00000000-0005-0000-0000-000008BE0000}"/>
    <cellStyle name="Normal 4 8" xfId="1241" xr:uid="{00000000-0005-0000-0000-000009BE0000}"/>
    <cellStyle name="Normal 4 9" xfId="52167" xr:uid="{00000000-0005-0000-0000-00000ABE0000}"/>
    <cellStyle name="Normal 40" xfId="53696" xr:uid="{00000000-0005-0000-0000-00000BBE0000}"/>
    <cellStyle name="Normal 40 2" xfId="55034" xr:uid="{00000000-0005-0000-0000-00000CBE0000}"/>
    <cellStyle name="Normal 40 3" xfId="56464" xr:uid="{00000000-0005-0000-0000-00000DBE0000}"/>
    <cellStyle name="Normal 41" xfId="53721" xr:uid="{00000000-0005-0000-0000-00000EBE0000}"/>
    <cellStyle name="Normal 41 2" xfId="55035" xr:uid="{00000000-0005-0000-0000-00000FBE0000}"/>
    <cellStyle name="Normal 41 3" xfId="56465" xr:uid="{00000000-0005-0000-0000-000010BE0000}"/>
    <cellStyle name="Normal 42" xfId="53815" xr:uid="{00000000-0005-0000-0000-000011BE0000}"/>
    <cellStyle name="Normal 42 2" xfId="55126" xr:uid="{00000000-0005-0000-0000-000012BE0000}"/>
    <cellStyle name="Normal 42 3" xfId="56556" xr:uid="{00000000-0005-0000-0000-000013BE0000}"/>
    <cellStyle name="Normal 43" xfId="53814" xr:uid="{00000000-0005-0000-0000-000014BE0000}"/>
    <cellStyle name="Normal 43 2" xfId="55125" xr:uid="{00000000-0005-0000-0000-000015BE0000}"/>
    <cellStyle name="Normal 43 3" xfId="56555" xr:uid="{00000000-0005-0000-0000-000016BE0000}"/>
    <cellStyle name="Normal 44" xfId="53825" xr:uid="{00000000-0005-0000-0000-000017BE0000}"/>
    <cellStyle name="Normal 44 2" xfId="55136" xr:uid="{00000000-0005-0000-0000-000018BE0000}"/>
    <cellStyle name="Normal 44 3" xfId="56566" xr:uid="{00000000-0005-0000-0000-000019BE0000}"/>
    <cellStyle name="Normal 45" xfId="53835" xr:uid="{00000000-0005-0000-0000-00001ABE0000}"/>
    <cellStyle name="Normal 45 2" xfId="55146" xr:uid="{00000000-0005-0000-0000-00001BBE0000}"/>
    <cellStyle name="Normal 45 3" xfId="56576" xr:uid="{00000000-0005-0000-0000-00001CBE0000}"/>
    <cellStyle name="Normal 46" xfId="53834" xr:uid="{00000000-0005-0000-0000-00001DBE0000}"/>
    <cellStyle name="Normal 46 2" xfId="55145" xr:uid="{00000000-0005-0000-0000-00001EBE0000}"/>
    <cellStyle name="Normal 46 3" xfId="56575" xr:uid="{00000000-0005-0000-0000-00001FBE0000}"/>
    <cellStyle name="Normal 47" xfId="53833" xr:uid="{00000000-0005-0000-0000-000020BE0000}"/>
    <cellStyle name="Normal 47 2" xfId="55144" xr:uid="{00000000-0005-0000-0000-000021BE0000}"/>
    <cellStyle name="Normal 47 3" xfId="56574" xr:uid="{00000000-0005-0000-0000-000022BE0000}"/>
    <cellStyle name="Normal 48" xfId="53832" xr:uid="{00000000-0005-0000-0000-000023BE0000}"/>
    <cellStyle name="Normal 48 2" xfId="55143" xr:uid="{00000000-0005-0000-0000-000024BE0000}"/>
    <cellStyle name="Normal 48 3" xfId="56573" xr:uid="{00000000-0005-0000-0000-000025BE0000}"/>
    <cellStyle name="Normal 49" xfId="53836" xr:uid="{00000000-0005-0000-0000-000026BE0000}"/>
    <cellStyle name="Normal 49 2" xfId="55147" xr:uid="{00000000-0005-0000-0000-000027BE0000}"/>
    <cellStyle name="Normal 49 3" xfId="56577" xr:uid="{00000000-0005-0000-0000-000028BE0000}"/>
    <cellStyle name="Normal 5" xfId="320" xr:uid="{00000000-0005-0000-0000-000029BE0000}"/>
    <cellStyle name="Normal 5 10" xfId="52170" xr:uid="{00000000-0005-0000-0000-00002ABE0000}"/>
    <cellStyle name="Normal 5 11" xfId="52359" xr:uid="{00000000-0005-0000-0000-00002BBE0000}"/>
    <cellStyle name="Normal 5 12" xfId="52569" xr:uid="{00000000-0005-0000-0000-00002CBE0000}"/>
    <cellStyle name="Normal 5 13" xfId="54040" xr:uid="{00000000-0005-0000-0000-00002DBE0000}"/>
    <cellStyle name="Normal 5 14" xfId="55566" xr:uid="{00000000-0005-0000-0000-00002EBE0000}"/>
    <cellStyle name="Normal 5 15" xfId="56944" xr:uid="{00000000-0005-0000-0000-00002FBE0000}"/>
    <cellStyle name="Normal 5 16" xfId="507" xr:uid="{00000000-0005-0000-0000-000030BE0000}"/>
    <cellStyle name="Normal 5 2" xfId="518" xr:uid="{00000000-0005-0000-0000-000031BE0000}"/>
    <cellStyle name="Normal 5 2 10" xfId="55567" xr:uid="{00000000-0005-0000-0000-000032BE0000}"/>
    <cellStyle name="Normal 5 2 11" xfId="56945" xr:uid="{00000000-0005-0000-0000-000033BE0000}"/>
    <cellStyle name="Normal 5 2 2" xfId="966" xr:uid="{00000000-0005-0000-0000-000034BE0000}"/>
    <cellStyle name="Normal 5 2 2 2" xfId="53391" xr:uid="{00000000-0005-0000-0000-000035BE0000}"/>
    <cellStyle name="Normal 5 2 3" xfId="685" xr:uid="{00000000-0005-0000-0000-000036BE0000}"/>
    <cellStyle name="Normal 5 2 3 2" xfId="42147" xr:uid="{00000000-0005-0000-0000-000037BE0000}"/>
    <cellStyle name="Normal 5 2 3 3" xfId="42148" xr:uid="{00000000-0005-0000-0000-000038BE0000}"/>
    <cellStyle name="Normal 5 2 3 4" xfId="42146" xr:uid="{00000000-0005-0000-0000-000039BE0000}"/>
    <cellStyle name="Normal 5 2 3 5" xfId="53534" xr:uid="{00000000-0005-0000-0000-00003ABE0000}"/>
    <cellStyle name="Normal 5 2 3 6" xfId="54773" xr:uid="{00000000-0005-0000-0000-00003BBE0000}"/>
    <cellStyle name="Normal 5 2 3 7" xfId="56299" xr:uid="{00000000-0005-0000-0000-00003CBE0000}"/>
    <cellStyle name="Normal 5 2 3 8" xfId="57677" xr:uid="{00000000-0005-0000-0000-00003DBE0000}"/>
    <cellStyle name="Normal 5 2 4" xfId="42149" xr:uid="{00000000-0005-0000-0000-00003EBE0000}"/>
    <cellStyle name="Normal 5 2 4 2" xfId="42150" xr:uid="{00000000-0005-0000-0000-00003FBE0000}"/>
    <cellStyle name="Normal 5 2 4 3" xfId="52998" xr:uid="{00000000-0005-0000-0000-000040BE0000}"/>
    <cellStyle name="Normal 5 2 4 4" xfId="54409" xr:uid="{00000000-0005-0000-0000-000041BE0000}"/>
    <cellStyle name="Normal 5 2 4 5" xfId="55935" xr:uid="{00000000-0005-0000-0000-000042BE0000}"/>
    <cellStyle name="Normal 5 2 4 6" xfId="57313" xr:uid="{00000000-0005-0000-0000-000043BE0000}"/>
    <cellStyle name="Normal 5 2 5" xfId="42151" xr:uid="{00000000-0005-0000-0000-000044BE0000}"/>
    <cellStyle name="Normal 5 2 5 2" xfId="52783" xr:uid="{00000000-0005-0000-0000-000045BE0000}"/>
    <cellStyle name="Normal 5 2 5 3" xfId="54254" xr:uid="{00000000-0005-0000-0000-000046BE0000}"/>
    <cellStyle name="Normal 5 2 5 4" xfId="55780" xr:uid="{00000000-0005-0000-0000-000047BE0000}"/>
    <cellStyle name="Normal 5 2 5 5" xfId="57158" xr:uid="{00000000-0005-0000-0000-000048BE0000}"/>
    <cellStyle name="Normal 5 2 6" xfId="42152" xr:uid="{00000000-0005-0000-0000-000049BE0000}"/>
    <cellStyle name="Normal 5 2 7" xfId="52255" xr:uid="{00000000-0005-0000-0000-00004ABE0000}"/>
    <cellStyle name="Normal 5 2 8" xfId="52570" xr:uid="{00000000-0005-0000-0000-00004BBE0000}"/>
    <cellStyle name="Normal 5 2 9" xfId="54041" xr:uid="{00000000-0005-0000-0000-00004CBE0000}"/>
    <cellStyle name="Normal 5 3" xfId="527" xr:uid="{00000000-0005-0000-0000-00004DBE0000}"/>
    <cellStyle name="Normal 5 3 2" xfId="967" xr:uid="{00000000-0005-0000-0000-00004EBE0000}"/>
    <cellStyle name="Normal 5 3 2 2" xfId="42155" xr:uid="{00000000-0005-0000-0000-00004FBE0000}"/>
    <cellStyle name="Normal 5 3 2 3" xfId="42154" xr:uid="{00000000-0005-0000-0000-000050BE0000}"/>
    <cellStyle name="Normal 5 3 3" xfId="695" xr:uid="{00000000-0005-0000-0000-000051BE0000}"/>
    <cellStyle name="Normal 5 3 3 2" xfId="42156" xr:uid="{00000000-0005-0000-0000-000052BE0000}"/>
    <cellStyle name="Normal 5 3 4" xfId="42153" xr:uid="{00000000-0005-0000-0000-000053BE0000}"/>
    <cellStyle name="Normal 5 3 5" xfId="53392" xr:uid="{00000000-0005-0000-0000-000054BE0000}"/>
    <cellStyle name="Normal 5 4" xfId="617" xr:uid="{00000000-0005-0000-0000-000055BE0000}"/>
    <cellStyle name="Normal 5 4 2" xfId="968" xr:uid="{00000000-0005-0000-0000-000056BE0000}"/>
    <cellStyle name="Normal 5 4 3" xfId="760" xr:uid="{00000000-0005-0000-0000-000057BE0000}"/>
    <cellStyle name="Normal 5 4 4" xfId="42157" xr:uid="{00000000-0005-0000-0000-000058BE0000}"/>
    <cellStyle name="Normal 5 4 5" xfId="53390" xr:uid="{00000000-0005-0000-0000-000059BE0000}"/>
    <cellStyle name="Normal 5 5" xfId="969" xr:uid="{00000000-0005-0000-0000-00005ABE0000}"/>
    <cellStyle name="Normal 5 5 2" xfId="42159" xr:uid="{00000000-0005-0000-0000-00005BBE0000}"/>
    <cellStyle name="Normal 5 5 3" xfId="42160" xr:uid="{00000000-0005-0000-0000-00005CBE0000}"/>
    <cellStyle name="Normal 5 5 4" xfId="42158" xr:uid="{00000000-0005-0000-0000-00005DBE0000}"/>
    <cellStyle name="Normal 5 5 5" xfId="53543" xr:uid="{00000000-0005-0000-0000-00005EBE0000}"/>
    <cellStyle name="Normal 5 5 6" xfId="54782" xr:uid="{00000000-0005-0000-0000-00005FBE0000}"/>
    <cellStyle name="Normal 5 5 7" xfId="56308" xr:uid="{00000000-0005-0000-0000-000060BE0000}"/>
    <cellStyle name="Normal 5 5 8" xfId="57686" xr:uid="{00000000-0005-0000-0000-000061BE0000}"/>
    <cellStyle name="Normal 5 6" xfId="965" xr:uid="{00000000-0005-0000-0000-000062BE0000}"/>
    <cellStyle name="Normal 5 6 2" xfId="42162" xr:uid="{00000000-0005-0000-0000-000063BE0000}"/>
    <cellStyle name="Normal 5 6 3" xfId="42161" xr:uid="{00000000-0005-0000-0000-000064BE0000}"/>
    <cellStyle name="Normal 5 6 4" xfId="52916" xr:uid="{00000000-0005-0000-0000-000065BE0000}"/>
    <cellStyle name="Normal 5 6 5" xfId="54327" xr:uid="{00000000-0005-0000-0000-000066BE0000}"/>
    <cellStyle name="Normal 5 6 6" xfId="55853" xr:uid="{00000000-0005-0000-0000-000067BE0000}"/>
    <cellStyle name="Normal 5 6 7" xfId="57231" xr:uid="{00000000-0005-0000-0000-000068BE0000}"/>
    <cellStyle name="Normal 5 7" xfId="674" xr:uid="{00000000-0005-0000-0000-000069BE0000}"/>
    <cellStyle name="Normal 5 7 2" xfId="42163" xr:uid="{00000000-0005-0000-0000-00006ABE0000}"/>
    <cellStyle name="Normal 5 7 3" xfId="52782" xr:uid="{00000000-0005-0000-0000-00006BBE0000}"/>
    <cellStyle name="Normal 5 7 4" xfId="54253" xr:uid="{00000000-0005-0000-0000-00006CBE0000}"/>
    <cellStyle name="Normal 5 7 5" xfId="55779" xr:uid="{00000000-0005-0000-0000-00006DBE0000}"/>
    <cellStyle name="Normal 5 7 6" xfId="57157" xr:uid="{00000000-0005-0000-0000-00006EBE0000}"/>
    <cellStyle name="Normal 5 8" xfId="42164" xr:uid="{00000000-0005-0000-0000-00006FBE0000}"/>
    <cellStyle name="Normal 5 9" xfId="1244" xr:uid="{00000000-0005-0000-0000-000070BE0000}"/>
    <cellStyle name="Normal 50" xfId="52381" xr:uid="{00000000-0005-0000-0000-000071BE0000}"/>
    <cellStyle name="Normal 50 2" xfId="55163" xr:uid="{00000000-0005-0000-0000-000072BE0000}"/>
    <cellStyle name="Normal 50 3" xfId="54788" xr:uid="{00000000-0005-0000-0000-000073BE0000}"/>
    <cellStyle name="Normal 51" xfId="55229" xr:uid="{00000000-0005-0000-0000-000074BE0000}"/>
    <cellStyle name="Normal 51 2" xfId="56595" xr:uid="{00000000-0005-0000-0000-000075BE0000}"/>
    <cellStyle name="Normal 52" xfId="55300" xr:uid="{00000000-0005-0000-0000-000076BE0000}"/>
    <cellStyle name="Normal 52 2" xfId="56593" xr:uid="{00000000-0005-0000-0000-000077BE0000}"/>
    <cellStyle name="Normal 53" xfId="55340" xr:uid="{00000000-0005-0000-0000-000078BE0000}"/>
    <cellStyle name="Normal 53 2" xfId="56608" xr:uid="{00000000-0005-0000-0000-000079BE0000}"/>
    <cellStyle name="Normal 54" xfId="53852" xr:uid="{00000000-0005-0000-0000-00007ABE0000}"/>
    <cellStyle name="Normal 54 2" xfId="56319" xr:uid="{00000000-0005-0000-0000-00007BBE0000}"/>
    <cellStyle name="Normal 55" xfId="56358" xr:uid="{00000000-0005-0000-0000-00007CBE0000}"/>
    <cellStyle name="Normal 56" xfId="56614" xr:uid="{00000000-0005-0000-0000-00007DBE0000}"/>
    <cellStyle name="Normal 57" xfId="56612" xr:uid="{00000000-0005-0000-0000-00007EBE0000}"/>
    <cellStyle name="Normal 58" xfId="56611" xr:uid="{00000000-0005-0000-0000-00007FBE0000}"/>
    <cellStyle name="Normal 59" xfId="56613" xr:uid="{00000000-0005-0000-0000-000080BE0000}"/>
    <cellStyle name="Normal 6" xfId="322" xr:uid="{00000000-0005-0000-0000-000081BE0000}"/>
    <cellStyle name="Normal 6 10" xfId="42165" xr:uid="{00000000-0005-0000-0000-000082BE0000}"/>
    <cellStyle name="Normal 6 10 2" xfId="42166" xr:uid="{00000000-0005-0000-0000-000083BE0000}"/>
    <cellStyle name="Normal 6 10 2 2" xfId="42167" xr:uid="{00000000-0005-0000-0000-000084BE0000}"/>
    <cellStyle name="Normal 6 10 2 3" xfId="42168" xr:uid="{00000000-0005-0000-0000-000085BE0000}"/>
    <cellStyle name="Normal 6 10 3" xfId="42169" xr:uid="{00000000-0005-0000-0000-000086BE0000}"/>
    <cellStyle name="Normal 6 10 4" xfId="42170" xr:uid="{00000000-0005-0000-0000-000087BE0000}"/>
    <cellStyle name="Normal 6 11" xfId="42171" xr:uid="{00000000-0005-0000-0000-000088BE0000}"/>
    <cellStyle name="Normal 6 11 2" xfId="42172" xr:uid="{00000000-0005-0000-0000-000089BE0000}"/>
    <cellStyle name="Normal 6 11 3" xfId="42173" xr:uid="{00000000-0005-0000-0000-00008ABE0000}"/>
    <cellStyle name="Normal 6 12" xfId="42174" xr:uid="{00000000-0005-0000-0000-00008BBE0000}"/>
    <cellStyle name="Normal 6 12 2" xfId="42175" xr:uid="{00000000-0005-0000-0000-00008CBE0000}"/>
    <cellStyle name="Normal 6 13" xfId="42176" xr:uid="{00000000-0005-0000-0000-00008DBE0000}"/>
    <cellStyle name="Normal 6 13 2" xfId="42177" xr:uid="{00000000-0005-0000-0000-00008EBE0000}"/>
    <cellStyle name="Normal 6 14" xfId="42178" xr:uid="{00000000-0005-0000-0000-00008FBE0000}"/>
    <cellStyle name="Normal 6 14 2" xfId="42179" xr:uid="{00000000-0005-0000-0000-000090BE0000}"/>
    <cellStyle name="Normal 6 15" xfId="42180" xr:uid="{00000000-0005-0000-0000-000091BE0000}"/>
    <cellStyle name="Normal 6 16" xfId="1245" xr:uid="{00000000-0005-0000-0000-000092BE0000}"/>
    <cellStyle name="Normal 6 17" xfId="52171" xr:uid="{00000000-0005-0000-0000-000093BE0000}"/>
    <cellStyle name="Normal 6 18" xfId="52360" xr:uid="{00000000-0005-0000-0000-000094BE0000}"/>
    <cellStyle name="Normal 6 19" xfId="52387" xr:uid="{00000000-0005-0000-0000-000095BE0000}"/>
    <cellStyle name="Normal 6 2" xfId="528" xr:uid="{00000000-0005-0000-0000-000096BE0000}"/>
    <cellStyle name="Normal 6 2 10" xfId="42182" xr:uid="{00000000-0005-0000-0000-000097BE0000}"/>
    <cellStyle name="Normal 6 2 10 2" xfId="42183" xr:uid="{00000000-0005-0000-0000-000098BE0000}"/>
    <cellStyle name="Normal 6 2 11" xfId="42184" xr:uid="{00000000-0005-0000-0000-000099BE0000}"/>
    <cellStyle name="Normal 6 2 11 2" xfId="42185" xr:uid="{00000000-0005-0000-0000-00009ABE0000}"/>
    <cellStyle name="Normal 6 2 12" xfId="42186" xr:uid="{00000000-0005-0000-0000-00009BBE0000}"/>
    <cellStyle name="Normal 6 2 12 2" xfId="42187" xr:uid="{00000000-0005-0000-0000-00009CBE0000}"/>
    <cellStyle name="Normal 6 2 13" xfId="42188" xr:uid="{00000000-0005-0000-0000-00009DBE0000}"/>
    <cellStyle name="Normal 6 2 14" xfId="42181" xr:uid="{00000000-0005-0000-0000-00009EBE0000}"/>
    <cellStyle name="Normal 6 2 15" xfId="52256" xr:uid="{00000000-0005-0000-0000-00009FBE0000}"/>
    <cellStyle name="Normal 6 2 16" xfId="52361" xr:uid="{00000000-0005-0000-0000-0000A0BE0000}"/>
    <cellStyle name="Normal 6 2 17" xfId="52571" xr:uid="{00000000-0005-0000-0000-0000A1BE0000}"/>
    <cellStyle name="Normal 6 2 18" xfId="54042" xr:uid="{00000000-0005-0000-0000-0000A2BE0000}"/>
    <cellStyle name="Normal 6 2 19" xfId="55568" xr:uid="{00000000-0005-0000-0000-0000A3BE0000}"/>
    <cellStyle name="Normal 6 2 2" xfId="971" xr:uid="{00000000-0005-0000-0000-0000A4BE0000}"/>
    <cellStyle name="Normal 6 2 2 10" xfId="42190" xr:uid="{00000000-0005-0000-0000-0000A5BE0000}"/>
    <cellStyle name="Normal 6 2 2 11" xfId="42189" xr:uid="{00000000-0005-0000-0000-0000A6BE0000}"/>
    <cellStyle name="Normal 6 2 2 12" xfId="53394" xr:uid="{00000000-0005-0000-0000-0000A7BE0000}"/>
    <cellStyle name="Normal 6 2 2 2" xfId="42191" xr:uid="{00000000-0005-0000-0000-0000A8BE0000}"/>
    <cellStyle name="Normal 6 2 2 2 2" xfId="42192" xr:uid="{00000000-0005-0000-0000-0000A9BE0000}"/>
    <cellStyle name="Normal 6 2 2 2 2 2" xfId="42193" xr:uid="{00000000-0005-0000-0000-0000AABE0000}"/>
    <cellStyle name="Normal 6 2 2 2 2 2 2" xfId="42194" xr:uid="{00000000-0005-0000-0000-0000ABBE0000}"/>
    <cellStyle name="Normal 6 2 2 2 2 2 2 2" xfId="42195" xr:uid="{00000000-0005-0000-0000-0000ACBE0000}"/>
    <cellStyle name="Normal 6 2 2 2 2 2 2 3" xfId="42196" xr:uid="{00000000-0005-0000-0000-0000ADBE0000}"/>
    <cellStyle name="Normal 6 2 2 2 2 2 3" xfId="42197" xr:uid="{00000000-0005-0000-0000-0000AEBE0000}"/>
    <cellStyle name="Normal 6 2 2 2 2 2 4" xfId="42198" xr:uid="{00000000-0005-0000-0000-0000AFBE0000}"/>
    <cellStyle name="Normal 6 2 2 2 2 3" xfId="42199" xr:uid="{00000000-0005-0000-0000-0000B0BE0000}"/>
    <cellStyle name="Normal 6 2 2 2 2 3 2" xfId="42200" xr:uid="{00000000-0005-0000-0000-0000B1BE0000}"/>
    <cellStyle name="Normal 6 2 2 2 2 3 2 2" xfId="42201" xr:uid="{00000000-0005-0000-0000-0000B2BE0000}"/>
    <cellStyle name="Normal 6 2 2 2 2 3 2 3" xfId="42202" xr:uid="{00000000-0005-0000-0000-0000B3BE0000}"/>
    <cellStyle name="Normal 6 2 2 2 2 3 3" xfId="42203" xr:uid="{00000000-0005-0000-0000-0000B4BE0000}"/>
    <cellStyle name="Normal 6 2 2 2 2 3 4" xfId="42204" xr:uid="{00000000-0005-0000-0000-0000B5BE0000}"/>
    <cellStyle name="Normal 6 2 2 2 2 4" xfId="42205" xr:uid="{00000000-0005-0000-0000-0000B6BE0000}"/>
    <cellStyle name="Normal 6 2 2 2 2 4 2" xfId="42206" xr:uid="{00000000-0005-0000-0000-0000B7BE0000}"/>
    <cellStyle name="Normal 6 2 2 2 2 4 3" xfId="42207" xr:uid="{00000000-0005-0000-0000-0000B8BE0000}"/>
    <cellStyle name="Normal 6 2 2 2 2 5" xfId="42208" xr:uid="{00000000-0005-0000-0000-0000B9BE0000}"/>
    <cellStyle name="Normal 6 2 2 2 2 5 2" xfId="42209" xr:uid="{00000000-0005-0000-0000-0000BABE0000}"/>
    <cellStyle name="Normal 6 2 2 2 2 6" xfId="42210" xr:uid="{00000000-0005-0000-0000-0000BBBE0000}"/>
    <cellStyle name="Normal 6 2 2 2 2 6 2" xfId="42211" xr:uid="{00000000-0005-0000-0000-0000BCBE0000}"/>
    <cellStyle name="Normal 6 2 2 2 2 7" xfId="42212" xr:uid="{00000000-0005-0000-0000-0000BDBE0000}"/>
    <cellStyle name="Normal 6 2 2 2 3" xfId="42213" xr:uid="{00000000-0005-0000-0000-0000BEBE0000}"/>
    <cellStyle name="Normal 6 2 2 2 3 2" xfId="42214" xr:uid="{00000000-0005-0000-0000-0000BFBE0000}"/>
    <cellStyle name="Normal 6 2 2 2 3 2 2" xfId="42215" xr:uid="{00000000-0005-0000-0000-0000C0BE0000}"/>
    <cellStyle name="Normal 6 2 2 2 3 2 3" xfId="42216" xr:uid="{00000000-0005-0000-0000-0000C1BE0000}"/>
    <cellStyle name="Normal 6 2 2 2 3 3" xfId="42217" xr:uid="{00000000-0005-0000-0000-0000C2BE0000}"/>
    <cellStyle name="Normal 6 2 2 2 3 3 2" xfId="42218" xr:uid="{00000000-0005-0000-0000-0000C3BE0000}"/>
    <cellStyle name="Normal 6 2 2 2 3 4" xfId="42219" xr:uid="{00000000-0005-0000-0000-0000C4BE0000}"/>
    <cellStyle name="Normal 6 2 2 2 3 4 2" xfId="42220" xr:uid="{00000000-0005-0000-0000-0000C5BE0000}"/>
    <cellStyle name="Normal 6 2 2 2 3 5" xfId="42221" xr:uid="{00000000-0005-0000-0000-0000C6BE0000}"/>
    <cellStyle name="Normal 6 2 2 2 4" xfId="42222" xr:uid="{00000000-0005-0000-0000-0000C7BE0000}"/>
    <cellStyle name="Normal 6 2 2 2 4 2" xfId="42223" xr:uid="{00000000-0005-0000-0000-0000C8BE0000}"/>
    <cellStyle name="Normal 6 2 2 2 4 2 2" xfId="42224" xr:uid="{00000000-0005-0000-0000-0000C9BE0000}"/>
    <cellStyle name="Normal 6 2 2 2 4 2 3" xfId="42225" xr:uid="{00000000-0005-0000-0000-0000CABE0000}"/>
    <cellStyle name="Normal 6 2 2 2 4 3" xfId="42226" xr:uid="{00000000-0005-0000-0000-0000CBBE0000}"/>
    <cellStyle name="Normal 6 2 2 2 4 4" xfId="42227" xr:uid="{00000000-0005-0000-0000-0000CCBE0000}"/>
    <cellStyle name="Normal 6 2 2 2 5" xfId="42228" xr:uid="{00000000-0005-0000-0000-0000CDBE0000}"/>
    <cellStyle name="Normal 6 2 2 2 5 2" xfId="42229" xr:uid="{00000000-0005-0000-0000-0000CEBE0000}"/>
    <cellStyle name="Normal 6 2 2 2 5 3" xfId="42230" xr:uid="{00000000-0005-0000-0000-0000CFBE0000}"/>
    <cellStyle name="Normal 6 2 2 2 6" xfId="42231" xr:uid="{00000000-0005-0000-0000-0000D0BE0000}"/>
    <cellStyle name="Normal 6 2 2 2 6 2" xfId="42232" xr:uid="{00000000-0005-0000-0000-0000D1BE0000}"/>
    <cellStyle name="Normal 6 2 2 2 7" xfId="42233" xr:uid="{00000000-0005-0000-0000-0000D2BE0000}"/>
    <cellStyle name="Normal 6 2 2 2 7 2" xfId="42234" xr:uid="{00000000-0005-0000-0000-0000D3BE0000}"/>
    <cellStyle name="Normal 6 2 2 2 8" xfId="42235" xr:uid="{00000000-0005-0000-0000-0000D4BE0000}"/>
    <cellStyle name="Normal 6 2 2 3" xfId="42236" xr:uid="{00000000-0005-0000-0000-0000D5BE0000}"/>
    <cellStyle name="Normal 6 2 2 3 2" xfId="42237" xr:uid="{00000000-0005-0000-0000-0000D6BE0000}"/>
    <cellStyle name="Normal 6 2 2 3 2 2" xfId="42238" xr:uid="{00000000-0005-0000-0000-0000D7BE0000}"/>
    <cellStyle name="Normal 6 2 2 3 2 2 2" xfId="42239" xr:uid="{00000000-0005-0000-0000-0000D8BE0000}"/>
    <cellStyle name="Normal 6 2 2 3 2 2 2 2" xfId="42240" xr:uid="{00000000-0005-0000-0000-0000D9BE0000}"/>
    <cellStyle name="Normal 6 2 2 3 2 2 2 3" xfId="42241" xr:uid="{00000000-0005-0000-0000-0000DABE0000}"/>
    <cellStyle name="Normal 6 2 2 3 2 2 3" xfId="42242" xr:uid="{00000000-0005-0000-0000-0000DBBE0000}"/>
    <cellStyle name="Normal 6 2 2 3 2 2 4" xfId="42243" xr:uid="{00000000-0005-0000-0000-0000DCBE0000}"/>
    <cellStyle name="Normal 6 2 2 3 2 3" xfId="42244" xr:uid="{00000000-0005-0000-0000-0000DDBE0000}"/>
    <cellStyle name="Normal 6 2 2 3 2 3 2" xfId="42245" xr:uid="{00000000-0005-0000-0000-0000DEBE0000}"/>
    <cellStyle name="Normal 6 2 2 3 2 3 2 2" xfId="42246" xr:uid="{00000000-0005-0000-0000-0000DFBE0000}"/>
    <cellStyle name="Normal 6 2 2 3 2 3 2 3" xfId="42247" xr:uid="{00000000-0005-0000-0000-0000E0BE0000}"/>
    <cellStyle name="Normal 6 2 2 3 2 3 3" xfId="42248" xr:uid="{00000000-0005-0000-0000-0000E1BE0000}"/>
    <cellStyle name="Normal 6 2 2 3 2 3 4" xfId="42249" xr:uid="{00000000-0005-0000-0000-0000E2BE0000}"/>
    <cellStyle name="Normal 6 2 2 3 2 4" xfId="42250" xr:uid="{00000000-0005-0000-0000-0000E3BE0000}"/>
    <cellStyle name="Normal 6 2 2 3 2 4 2" xfId="42251" xr:uid="{00000000-0005-0000-0000-0000E4BE0000}"/>
    <cellStyle name="Normal 6 2 2 3 2 4 3" xfId="42252" xr:uid="{00000000-0005-0000-0000-0000E5BE0000}"/>
    <cellStyle name="Normal 6 2 2 3 2 5" xfId="42253" xr:uid="{00000000-0005-0000-0000-0000E6BE0000}"/>
    <cellStyle name="Normal 6 2 2 3 2 5 2" xfId="42254" xr:uid="{00000000-0005-0000-0000-0000E7BE0000}"/>
    <cellStyle name="Normal 6 2 2 3 2 6" xfId="42255" xr:uid="{00000000-0005-0000-0000-0000E8BE0000}"/>
    <cellStyle name="Normal 6 2 2 3 2 6 2" xfId="42256" xr:uid="{00000000-0005-0000-0000-0000E9BE0000}"/>
    <cellStyle name="Normal 6 2 2 3 2 7" xfId="42257" xr:uid="{00000000-0005-0000-0000-0000EABE0000}"/>
    <cellStyle name="Normal 6 2 2 3 3" xfId="42258" xr:uid="{00000000-0005-0000-0000-0000EBBE0000}"/>
    <cellStyle name="Normal 6 2 2 3 3 2" xfId="42259" xr:uid="{00000000-0005-0000-0000-0000ECBE0000}"/>
    <cellStyle name="Normal 6 2 2 3 3 2 2" xfId="42260" xr:uid="{00000000-0005-0000-0000-0000EDBE0000}"/>
    <cellStyle name="Normal 6 2 2 3 3 2 3" xfId="42261" xr:uid="{00000000-0005-0000-0000-0000EEBE0000}"/>
    <cellStyle name="Normal 6 2 2 3 3 3" xfId="42262" xr:uid="{00000000-0005-0000-0000-0000EFBE0000}"/>
    <cellStyle name="Normal 6 2 2 3 3 3 2" xfId="42263" xr:uid="{00000000-0005-0000-0000-0000F0BE0000}"/>
    <cellStyle name="Normal 6 2 2 3 3 4" xfId="42264" xr:uid="{00000000-0005-0000-0000-0000F1BE0000}"/>
    <cellStyle name="Normal 6 2 2 3 3 4 2" xfId="42265" xr:uid="{00000000-0005-0000-0000-0000F2BE0000}"/>
    <cellStyle name="Normal 6 2 2 3 3 5" xfId="42266" xr:uid="{00000000-0005-0000-0000-0000F3BE0000}"/>
    <cellStyle name="Normal 6 2 2 3 4" xfId="42267" xr:uid="{00000000-0005-0000-0000-0000F4BE0000}"/>
    <cellStyle name="Normal 6 2 2 3 4 2" xfId="42268" xr:uid="{00000000-0005-0000-0000-0000F5BE0000}"/>
    <cellStyle name="Normal 6 2 2 3 4 2 2" xfId="42269" xr:uid="{00000000-0005-0000-0000-0000F6BE0000}"/>
    <cellStyle name="Normal 6 2 2 3 4 2 3" xfId="42270" xr:uid="{00000000-0005-0000-0000-0000F7BE0000}"/>
    <cellStyle name="Normal 6 2 2 3 4 3" xfId="42271" xr:uid="{00000000-0005-0000-0000-0000F8BE0000}"/>
    <cellStyle name="Normal 6 2 2 3 4 4" xfId="42272" xr:uid="{00000000-0005-0000-0000-0000F9BE0000}"/>
    <cellStyle name="Normal 6 2 2 3 5" xfId="42273" xr:uid="{00000000-0005-0000-0000-0000FABE0000}"/>
    <cellStyle name="Normal 6 2 2 3 5 2" xfId="42274" xr:uid="{00000000-0005-0000-0000-0000FBBE0000}"/>
    <cellStyle name="Normal 6 2 2 3 5 3" xfId="42275" xr:uid="{00000000-0005-0000-0000-0000FCBE0000}"/>
    <cellStyle name="Normal 6 2 2 3 6" xfId="42276" xr:uid="{00000000-0005-0000-0000-0000FDBE0000}"/>
    <cellStyle name="Normal 6 2 2 3 6 2" xfId="42277" xr:uid="{00000000-0005-0000-0000-0000FEBE0000}"/>
    <cellStyle name="Normal 6 2 2 3 7" xfId="42278" xr:uid="{00000000-0005-0000-0000-0000FFBE0000}"/>
    <cellStyle name="Normal 6 2 2 3 7 2" xfId="42279" xr:uid="{00000000-0005-0000-0000-000000BF0000}"/>
    <cellStyle name="Normal 6 2 2 3 8" xfId="42280" xr:uid="{00000000-0005-0000-0000-000001BF0000}"/>
    <cellStyle name="Normal 6 2 2 4" xfId="42281" xr:uid="{00000000-0005-0000-0000-000002BF0000}"/>
    <cellStyle name="Normal 6 2 2 4 2" xfId="42282" xr:uid="{00000000-0005-0000-0000-000003BF0000}"/>
    <cellStyle name="Normal 6 2 2 4 2 2" xfId="42283" xr:uid="{00000000-0005-0000-0000-000004BF0000}"/>
    <cellStyle name="Normal 6 2 2 4 2 2 2" xfId="42284" xr:uid="{00000000-0005-0000-0000-000005BF0000}"/>
    <cellStyle name="Normal 6 2 2 4 2 2 3" xfId="42285" xr:uid="{00000000-0005-0000-0000-000006BF0000}"/>
    <cellStyle name="Normal 6 2 2 4 2 3" xfId="42286" xr:uid="{00000000-0005-0000-0000-000007BF0000}"/>
    <cellStyle name="Normal 6 2 2 4 2 4" xfId="42287" xr:uid="{00000000-0005-0000-0000-000008BF0000}"/>
    <cellStyle name="Normal 6 2 2 4 3" xfId="42288" xr:uid="{00000000-0005-0000-0000-000009BF0000}"/>
    <cellStyle name="Normal 6 2 2 4 3 2" xfId="42289" xr:uid="{00000000-0005-0000-0000-00000ABF0000}"/>
    <cellStyle name="Normal 6 2 2 4 3 2 2" xfId="42290" xr:uid="{00000000-0005-0000-0000-00000BBF0000}"/>
    <cellStyle name="Normal 6 2 2 4 3 2 3" xfId="42291" xr:uid="{00000000-0005-0000-0000-00000CBF0000}"/>
    <cellStyle name="Normal 6 2 2 4 3 3" xfId="42292" xr:uid="{00000000-0005-0000-0000-00000DBF0000}"/>
    <cellStyle name="Normal 6 2 2 4 3 4" xfId="42293" xr:uid="{00000000-0005-0000-0000-00000EBF0000}"/>
    <cellStyle name="Normal 6 2 2 4 4" xfId="42294" xr:uid="{00000000-0005-0000-0000-00000FBF0000}"/>
    <cellStyle name="Normal 6 2 2 4 4 2" xfId="42295" xr:uid="{00000000-0005-0000-0000-000010BF0000}"/>
    <cellStyle name="Normal 6 2 2 4 4 3" xfId="42296" xr:uid="{00000000-0005-0000-0000-000011BF0000}"/>
    <cellStyle name="Normal 6 2 2 4 5" xfId="42297" xr:uid="{00000000-0005-0000-0000-000012BF0000}"/>
    <cellStyle name="Normal 6 2 2 4 5 2" xfId="42298" xr:uid="{00000000-0005-0000-0000-000013BF0000}"/>
    <cellStyle name="Normal 6 2 2 4 6" xfId="42299" xr:uid="{00000000-0005-0000-0000-000014BF0000}"/>
    <cellStyle name="Normal 6 2 2 4 6 2" xfId="42300" xr:uid="{00000000-0005-0000-0000-000015BF0000}"/>
    <cellStyle name="Normal 6 2 2 4 7" xfId="42301" xr:uid="{00000000-0005-0000-0000-000016BF0000}"/>
    <cellStyle name="Normal 6 2 2 5" xfId="42302" xr:uid="{00000000-0005-0000-0000-000017BF0000}"/>
    <cellStyle name="Normal 6 2 2 5 2" xfId="42303" xr:uid="{00000000-0005-0000-0000-000018BF0000}"/>
    <cellStyle name="Normal 6 2 2 5 2 2" xfId="42304" xr:uid="{00000000-0005-0000-0000-000019BF0000}"/>
    <cellStyle name="Normal 6 2 2 5 2 3" xfId="42305" xr:uid="{00000000-0005-0000-0000-00001ABF0000}"/>
    <cellStyle name="Normal 6 2 2 5 3" xfId="42306" xr:uid="{00000000-0005-0000-0000-00001BBF0000}"/>
    <cellStyle name="Normal 6 2 2 5 3 2" xfId="42307" xr:uid="{00000000-0005-0000-0000-00001CBF0000}"/>
    <cellStyle name="Normal 6 2 2 5 4" xfId="42308" xr:uid="{00000000-0005-0000-0000-00001DBF0000}"/>
    <cellStyle name="Normal 6 2 2 5 4 2" xfId="42309" xr:uid="{00000000-0005-0000-0000-00001EBF0000}"/>
    <cellStyle name="Normal 6 2 2 5 5" xfId="42310" xr:uid="{00000000-0005-0000-0000-00001FBF0000}"/>
    <cellStyle name="Normal 6 2 2 6" xfId="42311" xr:uid="{00000000-0005-0000-0000-000020BF0000}"/>
    <cellStyle name="Normal 6 2 2 6 2" xfId="42312" xr:uid="{00000000-0005-0000-0000-000021BF0000}"/>
    <cellStyle name="Normal 6 2 2 6 2 2" xfId="42313" xr:uid="{00000000-0005-0000-0000-000022BF0000}"/>
    <cellStyle name="Normal 6 2 2 6 2 3" xfId="42314" xr:uid="{00000000-0005-0000-0000-000023BF0000}"/>
    <cellStyle name="Normal 6 2 2 6 3" xfId="42315" xr:uid="{00000000-0005-0000-0000-000024BF0000}"/>
    <cellStyle name="Normal 6 2 2 6 4" xfId="42316" xr:uid="{00000000-0005-0000-0000-000025BF0000}"/>
    <cellStyle name="Normal 6 2 2 7" xfId="42317" xr:uid="{00000000-0005-0000-0000-000026BF0000}"/>
    <cellStyle name="Normal 6 2 2 7 2" xfId="42318" xr:uid="{00000000-0005-0000-0000-000027BF0000}"/>
    <cellStyle name="Normal 6 2 2 7 3" xfId="42319" xr:uid="{00000000-0005-0000-0000-000028BF0000}"/>
    <cellStyle name="Normal 6 2 2 8" xfId="42320" xr:uid="{00000000-0005-0000-0000-000029BF0000}"/>
    <cellStyle name="Normal 6 2 2 8 2" xfId="42321" xr:uid="{00000000-0005-0000-0000-00002ABF0000}"/>
    <cellStyle name="Normal 6 2 2 9" xfId="42322" xr:uid="{00000000-0005-0000-0000-00002BBF0000}"/>
    <cellStyle name="Normal 6 2 2 9 2" xfId="42323" xr:uid="{00000000-0005-0000-0000-00002CBF0000}"/>
    <cellStyle name="Normal 6 2 20" xfId="56946" xr:uid="{00000000-0005-0000-0000-00002DBF0000}"/>
    <cellStyle name="Normal 6 2 3" xfId="696" xr:uid="{00000000-0005-0000-0000-00002EBF0000}"/>
    <cellStyle name="Normal 6 2 3 10" xfId="42325" xr:uid="{00000000-0005-0000-0000-00002FBF0000}"/>
    <cellStyle name="Normal 6 2 3 11" xfId="42324" xr:uid="{00000000-0005-0000-0000-000030BF0000}"/>
    <cellStyle name="Normal 6 2 3 12" xfId="53533" xr:uid="{00000000-0005-0000-0000-000031BF0000}"/>
    <cellStyle name="Normal 6 2 3 13" xfId="54772" xr:uid="{00000000-0005-0000-0000-000032BF0000}"/>
    <cellStyle name="Normal 6 2 3 14" xfId="56298" xr:uid="{00000000-0005-0000-0000-000033BF0000}"/>
    <cellStyle name="Normal 6 2 3 15" xfId="57676" xr:uid="{00000000-0005-0000-0000-000034BF0000}"/>
    <cellStyle name="Normal 6 2 3 2" xfId="42326" xr:uid="{00000000-0005-0000-0000-000035BF0000}"/>
    <cellStyle name="Normal 6 2 3 2 2" xfId="42327" xr:uid="{00000000-0005-0000-0000-000036BF0000}"/>
    <cellStyle name="Normal 6 2 3 2 2 2" xfId="42328" xr:uid="{00000000-0005-0000-0000-000037BF0000}"/>
    <cellStyle name="Normal 6 2 3 2 2 2 2" xfId="42329" xr:uid="{00000000-0005-0000-0000-000038BF0000}"/>
    <cellStyle name="Normal 6 2 3 2 2 2 2 2" xfId="42330" xr:uid="{00000000-0005-0000-0000-000039BF0000}"/>
    <cellStyle name="Normal 6 2 3 2 2 2 2 3" xfId="42331" xr:uid="{00000000-0005-0000-0000-00003ABF0000}"/>
    <cellStyle name="Normal 6 2 3 2 2 2 3" xfId="42332" xr:uid="{00000000-0005-0000-0000-00003BBF0000}"/>
    <cellStyle name="Normal 6 2 3 2 2 2 4" xfId="42333" xr:uid="{00000000-0005-0000-0000-00003CBF0000}"/>
    <cellStyle name="Normal 6 2 3 2 2 3" xfId="42334" xr:uid="{00000000-0005-0000-0000-00003DBF0000}"/>
    <cellStyle name="Normal 6 2 3 2 2 3 2" xfId="42335" xr:uid="{00000000-0005-0000-0000-00003EBF0000}"/>
    <cellStyle name="Normal 6 2 3 2 2 3 2 2" xfId="42336" xr:uid="{00000000-0005-0000-0000-00003FBF0000}"/>
    <cellStyle name="Normal 6 2 3 2 2 3 2 3" xfId="42337" xr:uid="{00000000-0005-0000-0000-000040BF0000}"/>
    <cellStyle name="Normal 6 2 3 2 2 3 3" xfId="42338" xr:uid="{00000000-0005-0000-0000-000041BF0000}"/>
    <cellStyle name="Normal 6 2 3 2 2 3 4" xfId="42339" xr:uid="{00000000-0005-0000-0000-000042BF0000}"/>
    <cellStyle name="Normal 6 2 3 2 2 4" xfId="42340" xr:uid="{00000000-0005-0000-0000-000043BF0000}"/>
    <cellStyle name="Normal 6 2 3 2 2 4 2" xfId="42341" xr:uid="{00000000-0005-0000-0000-000044BF0000}"/>
    <cellStyle name="Normal 6 2 3 2 2 4 3" xfId="42342" xr:uid="{00000000-0005-0000-0000-000045BF0000}"/>
    <cellStyle name="Normal 6 2 3 2 2 5" xfId="42343" xr:uid="{00000000-0005-0000-0000-000046BF0000}"/>
    <cellStyle name="Normal 6 2 3 2 2 5 2" xfId="42344" xr:uid="{00000000-0005-0000-0000-000047BF0000}"/>
    <cellStyle name="Normal 6 2 3 2 2 6" xfId="42345" xr:uid="{00000000-0005-0000-0000-000048BF0000}"/>
    <cellStyle name="Normal 6 2 3 2 2 6 2" xfId="42346" xr:uid="{00000000-0005-0000-0000-000049BF0000}"/>
    <cellStyle name="Normal 6 2 3 2 2 7" xfId="42347" xr:uid="{00000000-0005-0000-0000-00004ABF0000}"/>
    <cellStyle name="Normal 6 2 3 2 3" xfId="42348" xr:uid="{00000000-0005-0000-0000-00004BBF0000}"/>
    <cellStyle name="Normal 6 2 3 2 3 2" xfId="42349" xr:uid="{00000000-0005-0000-0000-00004CBF0000}"/>
    <cellStyle name="Normal 6 2 3 2 3 2 2" xfId="42350" xr:uid="{00000000-0005-0000-0000-00004DBF0000}"/>
    <cellStyle name="Normal 6 2 3 2 3 2 3" xfId="42351" xr:uid="{00000000-0005-0000-0000-00004EBF0000}"/>
    <cellStyle name="Normal 6 2 3 2 3 3" xfId="42352" xr:uid="{00000000-0005-0000-0000-00004FBF0000}"/>
    <cellStyle name="Normal 6 2 3 2 3 3 2" xfId="42353" xr:uid="{00000000-0005-0000-0000-000050BF0000}"/>
    <cellStyle name="Normal 6 2 3 2 3 4" xfId="42354" xr:uid="{00000000-0005-0000-0000-000051BF0000}"/>
    <cellStyle name="Normal 6 2 3 2 3 4 2" xfId="42355" xr:uid="{00000000-0005-0000-0000-000052BF0000}"/>
    <cellStyle name="Normal 6 2 3 2 3 5" xfId="42356" xr:uid="{00000000-0005-0000-0000-000053BF0000}"/>
    <cellStyle name="Normal 6 2 3 2 4" xfId="42357" xr:uid="{00000000-0005-0000-0000-000054BF0000}"/>
    <cellStyle name="Normal 6 2 3 2 4 2" xfId="42358" xr:uid="{00000000-0005-0000-0000-000055BF0000}"/>
    <cellStyle name="Normal 6 2 3 2 4 2 2" xfId="42359" xr:uid="{00000000-0005-0000-0000-000056BF0000}"/>
    <cellStyle name="Normal 6 2 3 2 4 2 3" xfId="42360" xr:uid="{00000000-0005-0000-0000-000057BF0000}"/>
    <cellStyle name="Normal 6 2 3 2 4 3" xfId="42361" xr:uid="{00000000-0005-0000-0000-000058BF0000}"/>
    <cellStyle name="Normal 6 2 3 2 4 4" xfId="42362" xr:uid="{00000000-0005-0000-0000-000059BF0000}"/>
    <cellStyle name="Normal 6 2 3 2 5" xfId="42363" xr:uid="{00000000-0005-0000-0000-00005ABF0000}"/>
    <cellStyle name="Normal 6 2 3 2 5 2" xfId="42364" xr:uid="{00000000-0005-0000-0000-00005BBF0000}"/>
    <cellStyle name="Normal 6 2 3 2 5 3" xfId="42365" xr:uid="{00000000-0005-0000-0000-00005CBF0000}"/>
    <cellStyle name="Normal 6 2 3 2 6" xfId="42366" xr:uid="{00000000-0005-0000-0000-00005DBF0000}"/>
    <cellStyle name="Normal 6 2 3 2 6 2" xfId="42367" xr:uid="{00000000-0005-0000-0000-00005EBF0000}"/>
    <cellStyle name="Normal 6 2 3 2 7" xfId="42368" xr:uid="{00000000-0005-0000-0000-00005FBF0000}"/>
    <cellStyle name="Normal 6 2 3 2 7 2" xfId="42369" xr:uid="{00000000-0005-0000-0000-000060BF0000}"/>
    <cellStyle name="Normal 6 2 3 2 8" xfId="42370" xr:uid="{00000000-0005-0000-0000-000061BF0000}"/>
    <cellStyle name="Normal 6 2 3 3" xfId="42371" xr:uid="{00000000-0005-0000-0000-000062BF0000}"/>
    <cellStyle name="Normal 6 2 3 3 2" xfId="42372" xr:uid="{00000000-0005-0000-0000-000063BF0000}"/>
    <cellStyle name="Normal 6 2 3 3 2 2" xfId="42373" xr:uid="{00000000-0005-0000-0000-000064BF0000}"/>
    <cellStyle name="Normal 6 2 3 3 2 2 2" xfId="42374" xr:uid="{00000000-0005-0000-0000-000065BF0000}"/>
    <cellStyle name="Normal 6 2 3 3 2 2 2 2" xfId="42375" xr:uid="{00000000-0005-0000-0000-000066BF0000}"/>
    <cellStyle name="Normal 6 2 3 3 2 2 2 3" xfId="42376" xr:uid="{00000000-0005-0000-0000-000067BF0000}"/>
    <cellStyle name="Normal 6 2 3 3 2 2 3" xfId="42377" xr:uid="{00000000-0005-0000-0000-000068BF0000}"/>
    <cellStyle name="Normal 6 2 3 3 2 2 4" xfId="42378" xr:uid="{00000000-0005-0000-0000-000069BF0000}"/>
    <cellStyle name="Normal 6 2 3 3 2 3" xfId="42379" xr:uid="{00000000-0005-0000-0000-00006ABF0000}"/>
    <cellStyle name="Normal 6 2 3 3 2 3 2" xfId="42380" xr:uid="{00000000-0005-0000-0000-00006BBF0000}"/>
    <cellStyle name="Normal 6 2 3 3 2 3 2 2" xfId="42381" xr:uid="{00000000-0005-0000-0000-00006CBF0000}"/>
    <cellStyle name="Normal 6 2 3 3 2 3 2 3" xfId="42382" xr:uid="{00000000-0005-0000-0000-00006DBF0000}"/>
    <cellStyle name="Normal 6 2 3 3 2 3 3" xfId="42383" xr:uid="{00000000-0005-0000-0000-00006EBF0000}"/>
    <cellStyle name="Normal 6 2 3 3 2 3 4" xfId="42384" xr:uid="{00000000-0005-0000-0000-00006FBF0000}"/>
    <cellStyle name="Normal 6 2 3 3 2 4" xfId="42385" xr:uid="{00000000-0005-0000-0000-000070BF0000}"/>
    <cellStyle name="Normal 6 2 3 3 2 4 2" xfId="42386" xr:uid="{00000000-0005-0000-0000-000071BF0000}"/>
    <cellStyle name="Normal 6 2 3 3 2 4 3" xfId="42387" xr:uid="{00000000-0005-0000-0000-000072BF0000}"/>
    <cellStyle name="Normal 6 2 3 3 2 5" xfId="42388" xr:uid="{00000000-0005-0000-0000-000073BF0000}"/>
    <cellStyle name="Normal 6 2 3 3 2 5 2" xfId="42389" xr:uid="{00000000-0005-0000-0000-000074BF0000}"/>
    <cellStyle name="Normal 6 2 3 3 2 6" xfId="42390" xr:uid="{00000000-0005-0000-0000-000075BF0000}"/>
    <cellStyle name="Normal 6 2 3 3 2 6 2" xfId="42391" xr:uid="{00000000-0005-0000-0000-000076BF0000}"/>
    <cellStyle name="Normal 6 2 3 3 2 7" xfId="42392" xr:uid="{00000000-0005-0000-0000-000077BF0000}"/>
    <cellStyle name="Normal 6 2 3 3 3" xfId="42393" xr:uid="{00000000-0005-0000-0000-000078BF0000}"/>
    <cellStyle name="Normal 6 2 3 3 3 2" xfId="42394" xr:uid="{00000000-0005-0000-0000-000079BF0000}"/>
    <cellStyle name="Normal 6 2 3 3 3 2 2" xfId="42395" xr:uid="{00000000-0005-0000-0000-00007ABF0000}"/>
    <cellStyle name="Normal 6 2 3 3 3 2 3" xfId="42396" xr:uid="{00000000-0005-0000-0000-00007BBF0000}"/>
    <cellStyle name="Normal 6 2 3 3 3 3" xfId="42397" xr:uid="{00000000-0005-0000-0000-00007CBF0000}"/>
    <cellStyle name="Normal 6 2 3 3 3 3 2" xfId="42398" xr:uid="{00000000-0005-0000-0000-00007DBF0000}"/>
    <cellStyle name="Normal 6 2 3 3 3 4" xfId="42399" xr:uid="{00000000-0005-0000-0000-00007EBF0000}"/>
    <cellStyle name="Normal 6 2 3 3 3 4 2" xfId="42400" xr:uid="{00000000-0005-0000-0000-00007FBF0000}"/>
    <cellStyle name="Normal 6 2 3 3 3 5" xfId="42401" xr:uid="{00000000-0005-0000-0000-000080BF0000}"/>
    <cellStyle name="Normal 6 2 3 3 4" xfId="42402" xr:uid="{00000000-0005-0000-0000-000081BF0000}"/>
    <cellStyle name="Normal 6 2 3 3 4 2" xfId="42403" xr:uid="{00000000-0005-0000-0000-000082BF0000}"/>
    <cellStyle name="Normal 6 2 3 3 4 2 2" xfId="42404" xr:uid="{00000000-0005-0000-0000-000083BF0000}"/>
    <cellStyle name="Normal 6 2 3 3 4 2 3" xfId="42405" xr:uid="{00000000-0005-0000-0000-000084BF0000}"/>
    <cellStyle name="Normal 6 2 3 3 4 3" xfId="42406" xr:uid="{00000000-0005-0000-0000-000085BF0000}"/>
    <cellStyle name="Normal 6 2 3 3 4 4" xfId="42407" xr:uid="{00000000-0005-0000-0000-000086BF0000}"/>
    <cellStyle name="Normal 6 2 3 3 5" xfId="42408" xr:uid="{00000000-0005-0000-0000-000087BF0000}"/>
    <cellStyle name="Normal 6 2 3 3 5 2" xfId="42409" xr:uid="{00000000-0005-0000-0000-000088BF0000}"/>
    <cellStyle name="Normal 6 2 3 3 5 3" xfId="42410" xr:uid="{00000000-0005-0000-0000-000089BF0000}"/>
    <cellStyle name="Normal 6 2 3 3 6" xfId="42411" xr:uid="{00000000-0005-0000-0000-00008ABF0000}"/>
    <cellStyle name="Normal 6 2 3 3 6 2" xfId="42412" xr:uid="{00000000-0005-0000-0000-00008BBF0000}"/>
    <cellStyle name="Normal 6 2 3 3 7" xfId="42413" xr:uid="{00000000-0005-0000-0000-00008CBF0000}"/>
    <cellStyle name="Normal 6 2 3 3 7 2" xfId="42414" xr:uid="{00000000-0005-0000-0000-00008DBF0000}"/>
    <cellStyle name="Normal 6 2 3 3 8" xfId="42415" xr:uid="{00000000-0005-0000-0000-00008EBF0000}"/>
    <cellStyle name="Normal 6 2 3 4" xfId="42416" xr:uid="{00000000-0005-0000-0000-00008FBF0000}"/>
    <cellStyle name="Normal 6 2 3 4 2" xfId="42417" xr:uid="{00000000-0005-0000-0000-000090BF0000}"/>
    <cellStyle name="Normal 6 2 3 4 2 2" xfId="42418" xr:uid="{00000000-0005-0000-0000-000091BF0000}"/>
    <cellStyle name="Normal 6 2 3 4 2 2 2" xfId="42419" xr:uid="{00000000-0005-0000-0000-000092BF0000}"/>
    <cellStyle name="Normal 6 2 3 4 2 2 3" xfId="42420" xr:uid="{00000000-0005-0000-0000-000093BF0000}"/>
    <cellStyle name="Normal 6 2 3 4 2 3" xfId="42421" xr:uid="{00000000-0005-0000-0000-000094BF0000}"/>
    <cellStyle name="Normal 6 2 3 4 2 4" xfId="42422" xr:uid="{00000000-0005-0000-0000-000095BF0000}"/>
    <cellStyle name="Normal 6 2 3 4 3" xfId="42423" xr:uid="{00000000-0005-0000-0000-000096BF0000}"/>
    <cellStyle name="Normal 6 2 3 4 3 2" xfId="42424" xr:uid="{00000000-0005-0000-0000-000097BF0000}"/>
    <cellStyle name="Normal 6 2 3 4 3 2 2" xfId="42425" xr:uid="{00000000-0005-0000-0000-000098BF0000}"/>
    <cellStyle name="Normal 6 2 3 4 3 2 3" xfId="42426" xr:uid="{00000000-0005-0000-0000-000099BF0000}"/>
    <cellStyle name="Normal 6 2 3 4 3 3" xfId="42427" xr:uid="{00000000-0005-0000-0000-00009ABF0000}"/>
    <cellStyle name="Normal 6 2 3 4 3 4" xfId="42428" xr:uid="{00000000-0005-0000-0000-00009BBF0000}"/>
    <cellStyle name="Normal 6 2 3 4 4" xfId="42429" xr:uid="{00000000-0005-0000-0000-00009CBF0000}"/>
    <cellStyle name="Normal 6 2 3 4 4 2" xfId="42430" xr:uid="{00000000-0005-0000-0000-00009DBF0000}"/>
    <cellStyle name="Normal 6 2 3 4 4 3" xfId="42431" xr:uid="{00000000-0005-0000-0000-00009EBF0000}"/>
    <cellStyle name="Normal 6 2 3 4 5" xfId="42432" xr:uid="{00000000-0005-0000-0000-00009FBF0000}"/>
    <cellStyle name="Normal 6 2 3 4 5 2" xfId="42433" xr:uid="{00000000-0005-0000-0000-0000A0BF0000}"/>
    <cellStyle name="Normal 6 2 3 4 6" xfId="42434" xr:uid="{00000000-0005-0000-0000-0000A1BF0000}"/>
    <cellStyle name="Normal 6 2 3 4 6 2" xfId="42435" xr:uid="{00000000-0005-0000-0000-0000A2BF0000}"/>
    <cellStyle name="Normal 6 2 3 4 7" xfId="42436" xr:uid="{00000000-0005-0000-0000-0000A3BF0000}"/>
    <cellStyle name="Normal 6 2 3 5" xfId="42437" xr:uid="{00000000-0005-0000-0000-0000A4BF0000}"/>
    <cellStyle name="Normal 6 2 3 5 2" xfId="42438" xr:uid="{00000000-0005-0000-0000-0000A5BF0000}"/>
    <cellStyle name="Normal 6 2 3 5 2 2" xfId="42439" xr:uid="{00000000-0005-0000-0000-0000A6BF0000}"/>
    <cellStyle name="Normal 6 2 3 5 2 3" xfId="42440" xr:uid="{00000000-0005-0000-0000-0000A7BF0000}"/>
    <cellStyle name="Normal 6 2 3 5 3" xfId="42441" xr:uid="{00000000-0005-0000-0000-0000A8BF0000}"/>
    <cellStyle name="Normal 6 2 3 5 3 2" xfId="42442" xr:uid="{00000000-0005-0000-0000-0000A9BF0000}"/>
    <cellStyle name="Normal 6 2 3 5 4" xfId="42443" xr:uid="{00000000-0005-0000-0000-0000AABF0000}"/>
    <cellStyle name="Normal 6 2 3 5 4 2" xfId="42444" xr:uid="{00000000-0005-0000-0000-0000ABBF0000}"/>
    <cellStyle name="Normal 6 2 3 5 5" xfId="42445" xr:uid="{00000000-0005-0000-0000-0000ACBF0000}"/>
    <cellStyle name="Normal 6 2 3 6" xfId="42446" xr:uid="{00000000-0005-0000-0000-0000ADBF0000}"/>
    <cellStyle name="Normal 6 2 3 6 2" xfId="42447" xr:uid="{00000000-0005-0000-0000-0000AEBF0000}"/>
    <cellStyle name="Normal 6 2 3 6 2 2" xfId="42448" xr:uid="{00000000-0005-0000-0000-0000AFBF0000}"/>
    <cellStyle name="Normal 6 2 3 6 2 3" xfId="42449" xr:uid="{00000000-0005-0000-0000-0000B0BF0000}"/>
    <cellStyle name="Normal 6 2 3 6 3" xfId="42450" xr:uid="{00000000-0005-0000-0000-0000B1BF0000}"/>
    <cellStyle name="Normal 6 2 3 6 4" xfId="42451" xr:uid="{00000000-0005-0000-0000-0000B2BF0000}"/>
    <cellStyle name="Normal 6 2 3 7" xfId="42452" xr:uid="{00000000-0005-0000-0000-0000B3BF0000}"/>
    <cellStyle name="Normal 6 2 3 7 2" xfId="42453" xr:uid="{00000000-0005-0000-0000-0000B4BF0000}"/>
    <cellStyle name="Normal 6 2 3 7 3" xfId="42454" xr:uid="{00000000-0005-0000-0000-0000B5BF0000}"/>
    <cellStyle name="Normal 6 2 3 8" xfId="42455" xr:uid="{00000000-0005-0000-0000-0000B6BF0000}"/>
    <cellStyle name="Normal 6 2 3 8 2" xfId="42456" xr:uid="{00000000-0005-0000-0000-0000B7BF0000}"/>
    <cellStyle name="Normal 6 2 3 9" xfId="42457" xr:uid="{00000000-0005-0000-0000-0000B8BF0000}"/>
    <cellStyle name="Normal 6 2 3 9 2" xfId="42458" xr:uid="{00000000-0005-0000-0000-0000B9BF0000}"/>
    <cellStyle name="Normal 6 2 4" xfId="42459" xr:uid="{00000000-0005-0000-0000-0000BABF0000}"/>
    <cellStyle name="Normal 6 2 4 10" xfId="54410" xr:uid="{00000000-0005-0000-0000-0000BBBF0000}"/>
    <cellStyle name="Normal 6 2 4 11" xfId="55936" xr:uid="{00000000-0005-0000-0000-0000BCBF0000}"/>
    <cellStyle name="Normal 6 2 4 12" xfId="57314" xr:uid="{00000000-0005-0000-0000-0000BDBF0000}"/>
    <cellStyle name="Normal 6 2 4 2" xfId="42460" xr:uid="{00000000-0005-0000-0000-0000BEBF0000}"/>
    <cellStyle name="Normal 6 2 4 2 2" xfId="42461" xr:uid="{00000000-0005-0000-0000-0000BFBF0000}"/>
    <cellStyle name="Normal 6 2 4 2 2 2" xfId="42462" xr:uid="{00000000-0005-0000-0000-0000C0BF0000}"/>
    <cellStyle name="Normal 6 2 4 2 2 2 2" xfId="42463" xr:uid="{00000000-0005-0000-0000-0000C1BF0000}"/>
    <cellStyle name="Normal 6 2 4 2 2 2 3" xfId="42464" xr:uid="{00000000-0005-0000-0000-0000C2BF0000}"/>
    <cellStyle name="Normal 6 2 4 2 2 3" xfId="42465" xr:uid="{00000000-0005-0000-0000-0000C3BF0000}"/>
    <cellStyle name="Normal 6 2 4 2 2 4" xfId="42466" xr:uid="{00000000-0005-0000-0000-0000C4BF0000}"/>
    <cellStyle name="Normal 6 2 4 2 3" xfId="42467" xr:uid="{00000000-0005-0000-0000-0000C5BF0000}"/>
    <cellStyle name="Normal 6 2 4 2 3 2" xfId="42468" xr:uid="{00000000-0005-0000-0000-0000C6BF0000}"/>
    <cellStyle name="Normal 6 2 4 2 3 2 2" xfId="42469" xr:uid="{00000000-0005-0000-0000-0000C7BF0000}"/>
    <cellStyle name="Normal 6 2 4 2 3 2 3" xfId="42470" xr:uid="{00000000-0005-0000-0000-0000C8BF0000}"/>
    <cellStyle name="Normal 6 2 4 2 3 3" xfId="42471" xr:uid="{00000000-0005-0000-0000-0000C9BF0000}"/>
    <cellStyle name="Normal 6 2 4 2 3 4" xfId="42472" xr:uid="{00000000-0005-0000-0000-0000CABF0000}"/>
    <cellStyle name="Normal 6 2 4 2 4" xfId="42473" xr:uid="{00000000-0005-0000-0000-0000CBBF0000}"/>
    <cellStyle name="Normal 6 2 4 2 4 2" xfId="42474" xr:uid="{00000000-0005-0000-0000-0000CCBF0000}"/>
    <cellStyle name="Normal 6 2 4 2 4 3" xfId="42475" xr:uid="{00000000-0005-0000-0000-0000CDBF0000}"/>
    <cellStyle name="Normal 6 2 4 2 5" xfId="42476" xr:uid="{00000000-0005-0000-0000-0000CEBF0000}"/>
    <cellStyle name="Normal 6 2 4 2 5 2" xfId="42477" xr:uid="{00000000-0005-0000-0000-0000CFBF0000}"/>
    <cellStyle name="Normal 6 2 4 2 6" xfId="42478" xr:uid="{00000000-0005-0000-0000-0000D0BF0000}"/>
    <cellStyle name="Normal 6 2 4 2 6 2" xfId="42479" xr:uid="{00000000-0005-0000-0000-0000D1BF0000}"/>
    <cellStyle name="Normal 6 2 4 2 7" xfId="42480" xr:uid="{00000000-0005-0000-0000-0000D2BF0000}"/>
    <cellStyle name="Normal 6 2 4 3" xfId="42481" xr:uid="{00000000-0005-0000-0000-0000D3BF0000}"/>
    <cellStyle name="Normal 6 2 4 3 2" xfId="42482" xr:uid="{00000000-0005-0000-0000-0000D4BF0000}"/>
    <cellStyle name="Normal 6 2 4 3 2 2" xfId="42483" xr:uid="{00000000-0005-0000-0000-0000D5BF0000}"/>
    <cellStyle name="Normal 6 2 4 3 2 3" xfId="42484" xr:uid="{00000000-0005-0000-0000-0000D6BF0000}"/>
    <cellStyle name="Normal 6 2 4 3 3" xfId="42485" xr:uid="{00000000-0005-0000-0000-0000D7BF0000}"/>
    <cellStyle name="Normal 6 2 4 3 3 2" xfId="42486" xr:uid="{00000000-0005-0000-0000-0000D8BF0000}"/>
    <cellStyle name="Normal 6 2 4 3 4" xfId="42487" xr:uid="{00000000-0005-0000-0000-0000D9BF0000}"/>
    <cellStyle name="Normal 6 2 4 3 4 2" xfId="42488" xr:uid="{00000000-0005-0000-0000-0000DABF0000}"/>
    <cellStyle name="Normal 6 2 4 3 5" xfId="42489" xr:uid="{00000000-0005-0000-0000-0000DBBF0000}"/>
    <cellStyle name="Normal 6 2 4 4" xfId="42490" xr:uid="{00000000-0005-0000-0000-0000DCBF0000}"/>
    <cellStyle name="Normal 6 2 4 4 2" xfId="42491" xr:uid="{00000000-0005-0000-0000-0000DDBF0000}"/>
    <cellStyle name="Normal 6 2 4 4 2 2" xfId="42492" xr:uid="{00000000-0005-0000-0000-0000DEBF0000}"/>
    <cellStyle name="Normal 6 2 4 4 2 3" xfId="42493" xr:uid="{00000000-0005-0000-0000-0000DFBF0000}"/>
    <cellStyle name="Normal 6 2 4 4 3" xfId="42494" xr:uid="{00000000-0005-0000-0000-0000E0BF0000}"/>
    <cellStyle name="Normal 6 2 4 4 4" xfId="42495" xr:uid="{00000000-0005-0000-0000-0000E1BF0000}"/>
    <cellStyle name="Normal 6 2 4 5" xfId="42496" xr:uid="{00000000-0005-0000-0000-0000E2BF0000}"/>
    <cellStyle name="Normal 6 2 4 5 2" xfId="42497" xr:uid="{00000000-0005-0000-0000-0000E3BF0000}"/>
    <cellStyle name="Normal 6 2 4 5 3" xfId="42498" xr:uid="{00000000-0005-0000-0000-0000E4BF0000}"/>
    <cellStyle name="Normal 6 2 4 6" xfId="42499" xr:uid="{00000000-0005-0000-0000-0000E5BF0000}"/>
    <cellStyle name="Normal 6 2 4 6 2" xfId="42500" xr:uid="{00000000-0005-0000-0000-0000E6BF0000}"/>
    <cellStyle name="Normal 6 2 4 7" xfId="42501" xr:uid="{00000000-0005-0000-0000-0000E7BF0000}"/>
    <cellStyle name="Normal 6 2 4 7 2" xfId="42502" xr:uid="{00000000-0005-0000-0000-0000E8BF0000}"/>
    <cellStyle name="Normal 6 2 4 8" xfId="42503" xr:uid="{00000000-0005-0000-0000-0000E9BF0000}"/>
    <cellStyle name="Normal 6 2 4 9" xfId="52999" xr:uid="{00000000-0005-0000-0000-0000EABF0000}"/>
    <cellStyle name="Normal 6 2 5" xfId="42504" xr:uid="{00000000-0005-0000-0000-0000EBBF0000}"/>
    <cellStyle name="Normal 6 2 5 10" xfId="54255" xr:uid="{00000000-0005-0000-0000-0000ECBF0000}"/>
    <cellStyle name="Normal 6 2 5 11" xfId="55781" xr:uid="{00000000-0005-0000-0000-0000EDBF0000}"/>
    <cellStyle name="Normal 6 2 5 12" xfId="57159" xr:uid="{00000000-0005-0000-0000-0000EEBF0000}"/>
    <cellStyle name="Normal 6 2 5 2" xfId="42505" xr:uid="{00000000-0005-0000-0000-0000EFBF0000}"/>
    <cellStyle name="Normal 6 2 5 2 2" xfId="42506" xr:uid="{00000000-0005-0000-0000-0000F0BF0000}"/>
    <cellStyle name="Normal 6 2 5 2 2 2" xfId="42507" xr:uid="{00000000-0005-0000-0000-0000F1BF0000}"/>
    <cellStyle name="Normal 6 2 5 2 2 2 2" xfId="42508" xr:uid="{00000000-0005-0000-0000-0000F2BF0000}"/>
    <cellStyle name="Normal 6 2 5 2 2 2 3" xfId="42509" xr:uid="{00000000-0005-0000-0000-0000F3BF0000}"/>
    <cellStyle name="Normal 6 2 5 2 2 3" xfId="42510" xr:uid="{00000000-0005-0000-0000-0000F4BF0000}"/>
    <cellStyle name="Normal 6 2 5 2 2 4" xfId="42511" xr:uid="{00000000-0005-0000-0000-0000F5BF0000}"/>
    <cellStyle name="Normal 6 2 5 2 3" xfId="42512" xr:uid="{00000000-0005-0000-0000-0000F6BF0000}"/>
    <cellStyle name="Normal 6 2 5 2 3 2" xfId="42513" xr:uid="{00000000-0005-0000-0000-0000F7BF0000}"/>
    <cellStyle name="Normal 6 2 5 2 3 2 2" xfId="42514" xr:uid="{00000000-0005-0000-0000-0000F8BF0000}"/>
    <cellStyle name="Normal 6 2 5 2 3 2 3" xfId="42515" xr:uid="{00000000-0005-0000-0000-0000F9BF0000}"/>
    <cellStyle name="Normal 6 2 5 2 3 3" xfId="42516" xr:uid="{00000000-0005-0000-0000-0000FABF0000}"/>
    <cellStyle name="Normal 6 2 5 2 3 4" xfId="42517" xr:uid="{00000000-0005-0000-0000-0000FBBF0000}"/>
    <cellStyle name="Normal 6 2 5 2 4" xfId="42518" xr:uid="{00000000-0005-0000-0000-0000FCBF0000}"/>
    <cellStyle name="Normal 6 2 5 2 4 2" xfId="42519" xr:uid="{00000000-0005-0000-0000-0000FDBF0000}"/>
    <cellStyle name="Normal 6 2 5 2 4 3" xfId="42520" xr:uid="{00000000-0005-0000-0000-0000FEBF0000}"/>
    <cellStyle name="Normal 6 2 5 2 5" xfId="42521" xr:uid="{00000000-0005-0000-0000-0000FFBF0000}"/>
    <cellStyle name="Normal 6 2 5 2 5 2" xfId="42522" xr:uid="{00000000-0005-0000-0000-000000C00000}"/>
    <cellStyle name="Normal 6 2 5 2 6" xfId="42523" xr:uid="{00000000-0005-0000-0000-000001C00000}"/>
    <cellStyle name="Normal 6 2 5 2 6 2" xfId="42524" xr:uid="{00000000-0005-0000-0000-000002C00000}"/>
    <cellStyle name="Normal 6 2 5 2 7" xfId="42525" xr:uid="{00000000-0005-0000-0000-000003C00000}"/>
    <cellStyle name="Normal 6 2 5 3" xfId="42526" xr:uid="{00000000-0005-0000-0000-000004C00000}"/>
    <cellStyle name="Normal 6 2 5 3 2" xfId="42527" xr:uid="{00000000-0005-0000-0000-000005C00000}"/>
    <cellStyle name="Normal 6 2 5 3 2 2" xfId="42528" xr:uid="{00000000-0005-0000-0000-000006C00000}"/>
    <cellStyle name="Normal 6 2 5 3 2 3" xfId="42529" xr:uid="{00000000-0005-0000-0000-000007C00000}"/>
    <cellStyle name="Normal 6 2 5 3 3" xfId="42530" xr:uid="{00000000-0005-0000-0000-000008C00000}"/>
    <cellStyle name="Normal 6 2 5 3 3 2" xfId="42531" xr:uid="{00000000-0005-0000-0000-000009C00000}"/>
    <cellStyle name="Normal 6 2 5 3 4" xfId="42532" xr:uid="{00000000-0005-0000-0000-00000AC00000}"/>
    <cellStyle name="Normal 6 2 5 3 4 2" xfId="42533" xr:uid="{00000000-0005-0000-0000-00000BC00000}"/>
    <cellStyle name="Normal 6 2 5 3 5" xfId="42534" xr:uid="{00000000-0005-0000-0000-00000CC00000}"/>
    <cellStyle name="Normal 6 2 5 4" xfId="42535" xr:uid="{00000000-0005-0000-0000-00000DC00000}"/>
    <cellStyle name="Normal 6 2 5 4 2" xfId="42536" xr:uid="{00000000-0005-0000-0000-00000EC00000}"/>
    <cellStyle name="Normal 6 2 5 4 2 2" xfId="42537" xr:uid="{00000000-0005-0000-0000-00000FC00000}"/>
    <cellStyle name="Normal 6 2 5 4 2 3" xfId="42538" xr:uid="{00000000-0005-0000-0000-000010C00000}"/>
    <cellStyle name="Normal 6 2 5 4 3" xfId="42539" xr:uid="{00000000-0005-0000-0000-000011C00000}"/>
    <cellStyle name="Normal 6 2 5 4 4" xfId="42540" xr:uid="{00000000-0005-0000-0000-000012C00000}"/>
    <cellStyle name="Normal 6 2 5 5" xfId="42541" xr:uid="{00000000-0005-0000-0000-000013C00000}"/>
    <cellStyle name="Normal 6 2 5 5 2" xfId="42542" xr:uid="{00000000-0005-0000-0000-000014C00000}"/>
    <cellStyle name="Normal 6 2 5 5 3" xfId="42543" xr:uid="{00000000-0005-0000-0000-000015C00000}"/>
    <cellStyle name="Normal 6 2 5 6" xfId="42544" xr:uid="{00000000-0005-0000-0000-000016C00000}"/>
    <cellStyle name="Normal 6 2 5 6 2" xfId="42545" xr:uid="{00000000-0005-0000-0000-000017C00000}"/>
    <cellStyle name="Normal 6 2 5 7" xfId="42546" xr:uid="{00000000-0005-0000-0000-000018C00000}"/>
    <cellStyle name="Normal 6 2 5 7 2" xfId="42547" xr:uid="{00000000-0005-0000-0000-000019C00000}"/>
    <cellStyle name="Normal 6 2 5 8" xfId="42548" xr:uid="{00000000-0005-0000-0000-00001AC00000}"/>
    <cellStyle name="Normal 6 2 5 9" xfId="52784" xr:uid="{00000000-0005-0000-0000-00001BC00000}"/>
    <cellStyle name="Normal 6 2 6" xfId="42549" xr:uid="{00000000-0005-0000-0000-00001CC00000}"/>
    <cellStyle name="Normal 6 2 6 2" xfId="42550" xr:uid="{00000000-0005-0000-0000-00001DC00000}"/>
    <cellStyle name="Normal 6 2 6 2 2" xfId="42551" xr:uid="{00000000-0005-0000-0000-00001EC00000}"/>
    <cellStyle name="Normal 6 2 6 2 2 2" xfId="42552" xr:uid="{00000000-0005-0000-0000-00001FC00000}"/>
    <cellStyle name="Normal 6 2 6 2 2 3" xfId="42553" xr:uid="{00000000-0005-0000-0000-000020C00000}"/>
    <cellStyle name="Normal 6 2 6 2 3" xfId="42554" xr:uid="{00000000-0005-0000-0000-000021C00000}"/>
    <cellStyle name="Normal 6 2 6 2 4" xfId="42555" xr:uid="{00000000-0005-0000-0000-000022C00000}"/>
    <cellStyle name="Normal 6 2 6 3" xfId="42556" xr:uid="{00000000-0005-0000-0000-000023C00000}"/>
    <cellStyle name="Normal 6 2 6 3 2" xfId="42557" xr:uid="{00000000-0005-0000-0000-000024C00000}"/>
    <cellStyle name="Normal 6 2 6 3 2 2" xfId="42558" xr:uid="{00000000-0005-0000-0000-000025C00000}"/>
    <cellStyle name="Normal 6 2 6 3 2 3" xfId="42559" xr:uid="{00000000-0005-0000-0000-000026C00000}"/>
    <cellStyle name="Normal 6 2 6 3 3" xfId="42560" xr:uid="{00000000-0005-0000-0000-000027C00000}"/>
    <cellStyle name="Normal 6 2 6 3 4" xfId="42561" xr:uid="{00000000-0005-0000-0000-000028C00000}"/>
    <cellStyle name="Normal 6 2 6 4" xfId="42562" xr:uid="{00000000-0005-0000-0000-000029C00000}"/>
    <cellStyle name="Normal 6 2 6 4 2" xfId="42563" xr:uid="{00000000-0005-0000-0000-00002AC00000}"/>
    <cellStyle name="Normal 6 2 6 4 3" xfId="42564" xr:uid="{00000000-0005-0000-0000-00002BC00000}"/>
    <cellStyle name="Normal 6 2 6 5" xfId="42565" xr:uid="{00000000-0005-0000-0000-00002CC00000}"/>
    <cellStyle name="Normal 6 2 6 5 2" xfId="42566" xr:uid="{00000000-0005-0000-0000-00002DC00000}"/>
    <cellStyle name="Normal 6 2 6 6" xfId="42567" xr:uid="{00000000-0005-0000-0000-00002EC00000}"/>
    <cellStyle name="Normal 6 2 6 6 2" xfId="42568" xr:uid="{00000000-0005-0000-0000-00002FC00000}"/>
    <cellStyle name="Normal 6 2 6 7" xfId="42569" xr:uid="{00000000-0005-0000-0000-000030C00000}"/>
    <cellStyle name="Normal 6 2 7" xfId="42570" xr:uid="{00000000-0005-0000-0000-000031C00000}"/>
    <cellStyle name="Normal 6 2 7 2" xfId="42571" xr:uid="{00000000-0005-0000-0000-000032C00000}"/>
    <cellStyle name="Normal 6 2 7 2 2" xfId="42572" xr:uid="{00000000-0005-0000-0000-000033C00000}"/>
    <cellStyle name="Normal 6 2 7 2 3" xfId="42573" xr:uid="{00000000-0005-0000-0000-000034C00000}"/>
    <cellStyle name="Normal 6 2 7 3" xfId="42574" xr:uid="{00000000-0005-0000-0000-000035C00000}"/>
    <cellStyle name="Normal 6 2 7 3 2" xfId="42575" xr:uid="{00000000-0005-0000-0000-000036C00000}"/>
    <cellStyle name="Normal 6 2 7 4" xfId="42576" xr:uid="{00000000-0005-0000-0000-000037C00000}"/>
    <cellStyle name="Normal 6 2 7 4 2" xfId="42577" xr:uid="{00000000-0005-0000-0000-000038C00000}"/>
    <cellStyle name="Normal 6 2 7 5" xfId="42578" xr:uid="{00000000-0005-0000-0000-000039C00000}"/>
    <cellStyle name="Normal 6 2 8" xfId="42579" xr:uid="{00000000-0005-0000-0000-00003AC00000}"/>
    <cellStyle name="Normal 6 2 8 2" xfId="42580" xr:uid="{00000000-0005-0000-0000-00003BC00000}"/>
    <cellStyle name="Normal 6 2 8 2 2" xfId="42581" xr:uid="{00000000-0005-0000-0000-00003CC00000}"/>
    <cellStyle name="Normal 6 2 8 2 3" xfId="42582" xr:uid="{00000000-0005-0000-0000-00003DC00000}"/>
    <cellStyle name="Normal 6 2 8 3" xfId="42583" xr:uid="{00000000-0005-0000-0000-00003EC00000}"/>
    <cellStyle name="Normal 6 2 8 4" xfId="42584" xr:uid="{00000000-0005-0000-0000-00003FC00000}"/>
    <cellStyle name="Normal 6 2 9" xfId="42585" xr:uid="{00000000-0005-0000-0000-000040C00000}"/>
    <cellStyle name="Normal 6 2 9 2" xfId="42586" xr:uid="{00000000-0005-0000-0000-000041C00000}"/>
    <cellStyle name="Normal 6 2 9 3" xfId="42587" xr:uid="{00000000-0005-0000-0000-000042C00000}"/>
    <cellStyle name="Normal 6 20" xfId="53858" xr:uid="{00000000-0005-0000-0000-000043C00000}"/>
    <cellStyle name="Normal 6 21" xfId="55384" xr:uid="{00000000-0005-0000-0000-000044C00000}"/>
    <cellStyle name="Normal 6 22" xfId="56762" xr:uid="{00000000-0005-0000-0000-000045C00000}"/>
    <cellStyle name="Normal 6 3" xfId="618" xr:uid="{00000000-0005-0000-0000-000046C00000}"/>
    <cellStyle name="Normal 6 3 10" xfId="42589" xr:uid="{00000000-0005-0000-0000-000047C00000}"/>
    <cellStyle name="Normal 6 3 10 2" xfId="42590" xr:uid="{00000000-0005-0000-0000-000048C00000}"/>
    <cellStyle name="Normal 6 3 11" xfId="42591" xr:uid="{00000000-0005-0000-0000-000049C00000}"/>
    <cellStyle name="Normal 6 3 11 2" xfId="42592" xr:uid="{00000000-0005-0000-0000-00004AC00000}"/>
    <cellStyle name="Normal 6 3 12" xfId="42593" xr:uid="{00000000-0005-0000-0000-00004BC00000}"/>
    <cellStyle name="Normal 6 3 13" xfId="42588" xr:uid="{00000000-0005-0000-0000-00004CC00000}"/>
    <cellStyle name="Normal 6 3 14" xfId="52600" xr:uid="{00000000-0005-0000-0000-00004DC00000}"/>
    <cellStyle name="Normal 6 3 15" xfId="54071" xr:uid="{00000000-0005-0000-0000-00004EC00000}"/>
    <cellStyle name="Normal 6 3 16" xfId="55597" xr:uid="{00000000-0005-0000-0000-00004FC00000}"/>
    <cellStyle name="Normal 6 3 17" xfId="56975" xr:uid="{00000000-0005-0000-0000-000050C00000}"/>
    <cellStyle name="Normal 6 3 2" xfId="973" xr:uid="{00000000-0005-0000-0000-000051C00000}"/>
    <cellStyle name="Normal 6 3 2 10" xfId="42595" xr:uid="{00000000-0005-0000-0000-000052C00000}"/>
    <cellStyle name="Normal 6 3 2 11" xfId="42594" xr:uid="{00000000-0005-0000-0000-000053C00000}"/>
    <cellStyle name="Normal 6 3 2 12" xfId="53393" xr:uid="{00000000-0005-0000-0000-000054C00000}"/>
    <cellStyle name="Normal 6 3 2 2" xfId="974" xr:uid="{00000000-0005-0000-0000-000055C00000}"/>
    <cellStyle name="Normal 6 3 2 2 2" xfId="42597" xr:uid="{00000000-0005-0000-0000-000056C00000}"/>
    <cellStyle name="Normal 6 3 2 2 2 2" xfId="42598" xr:uid="{00000000-0005-0000-0000-000057C00000}"/>
    <cellStyle name="Normal 6 3 2 2 2 2 2" xfId="42599" xr:uid="{00000000-0005-0000-0000-000058C00000}"/>
    <cellStyle name="Normal 6 3 2 2 2 2 2 2" xfId="42600" xr:uid="{00000000-0005-0000-0000-000059C00000}"/>
    <cellStyle name="Normal 6 3 2 2 2 2 2 3" xfId="42601" xr:uid="{00000000-0005-0000-0000-00005AC00000}"/>
    <cellStyle name="Normal 6 3 2 2 2 2 3" xfId="42602" xr:uid="{00000000-0005-0000-0000-00005BC00000}"/>
    <cellStyle name="Normal 6 3 2 2 2 2 4" xfId="42603" xr:uid="{00000000-0005-0000-0000-00005CC00000}"/>
    <cellStyle name="Normal 6 3 2 2 2 3" xfId="42604" xr:uid="{00000000-0005-0000-0000-00005DC00000}"/>
    <cellStyle name="Normal 6 3 2 2 2 3 2" xfId="42605" xr:uid="{00000000-0005-0000-0000-00005EC00000}"/>
    <cellStyle name="Normal 6 3 2 2 2 3 2 2" xfId="42606" xr:uid="{00000000-0005-0000-0000-00005FC00000}"/>
    <cellStyle name="Normal 6 3 2 2 2 3 2 3" xfId="42607" xr:uid="{00000000-0005-0000-0000-000060C00000}"/>
    <cellStyle name="Normal 6 3 2 2 2 3 3" xfId="42608" xr:uid="{00000000-0005-0000-0000-000061C00000}"/>
    <cellStyle name="Normal 6 3 2 2 2 3 4" xfId="42609" xr:uid="{00000000-0005-0000-0000-000062C00000}"/>
    <cellStyle name="Normal 6 3 2 2 2 4" xfId="42610" xr:uid="{00000000-0005-0000-0000-000063C00000}"/>
    <cellStyle name="Normal 6 3 2 2 2 4 2" xfId="42611" xr:uid="{00000000-0005-0000-0000-000064C00000}"/>
    <cellStyle name="Normal 6 3 2 2 2 4 3" xfId="42612" xr:uid="{00000000-0005-0000-0000-000065C00000}"/>
    <cellStyle name="Normal 6 3 2 2 2 5" xfId="42613" xr:uid="{00000000-0005-0000-0000-000066C00000}"/>
    <cellStyle name="Normal 6 3 2 2 2 5 2" xfId="42614" xr:uid="{00000000-0005-0000-0000-000067C00000}"/>
    <cellStyle name="Normal 6 3 2 2 2 6" xfId="42615" xr:uid="{00000000-0005-0000-0000-000068C00000}"/>
    <cellStyle name="Normal 6 3 2 2 2 6 2" xfId="42616" xr:uid="{00000000-0005-0000-0000-000069C00000}"/>
    <cellStyle name="Normal 6 3 2 2 2 7" xfId="42617" xr:uid="{00000000-0005-0000-0000-00006AC00000}"/>
    <cellStyle name="Normal 6 3 2 2 3" xfId="42618" xr:uid="{00000000-0005-0000-0000-00006BC00000}"/>
    <cellStyle name="Normal 6 3 2 2 3 2" xfId="42619" xr:uid="{00000000-0005-0000-0000-00006CC00000}"/>
    <cellStyle name="Normal 6 3 2 2 3 2 2" xfId="42620" xr:uid="{00000000-0005-0000-0000-00006DC00000}"/>
    <cellStyle name="Normal 6 3 2 2 3 2 3" xfId="42621" xr:uid="{00000000-0005-0000-0000-00006EC00000}"/>
    <cellStyle name="Normal 6 3 2 2 3 3" xfId="42622" xr:uid="{00000000-0005-0000-0000-00006FC00000}"/>
    <cellStyle name="Normal 6 3 2 2 3 3 2" xfId="42623" xr:uid="{00000000-0005-0000-0000-000070C00000}"/>
    <cellStyle name="Normal 6 3 2 2 3 4" xfId="42624" xr:uid="{00000000-0005-0000-0000-000071C00000}"/>
    <cellStyle name="Normal 6 3 2 2 3 4 2" xfId="42625" xr:uid="{00000000-0005-0000-0000-000072C00000}"/>
    <cellStyle name="Normal 6 3 2 2 3 5" xfId="42626" xr:uid="{00000000-0005-0000-0000-000073C00000}"/>
    <cellStyle name="Normal 6 3 2 2 4" xfId="42627" xr:uid="{00000000-0005-0000-0000-000074C00000}"/>
    <cellStyle name="Normal 6 3 2 2 4 2" xfId="42628" xr:uid="{00000000-0005-0000-0000-000075C00000}"/>
    <cellStyle name="Normal 6 3 2 2 4 2 2" xfId="42629" xr:uid="{00000000-0005-0000-0000-000076C00000}"/>
    <cellStyle name="Normal 6 3 2 2 4 2 3" xfId="42630" xr:uid="{00000000-0005-0000-0000-000077C00000}"/>
    <cellStyle name="Normal 6 3 2 2 4 3" xfId="42631" xr:uid="{00000000-0005-0000-0000-000078C00000}"/>
    <cellStyle name="Normal 6 3 2 2 4 4" xfId="42632" xr:uid="{00000000-0005-0000-0000-000079C00000}"/>
    <cellStyle name="Normal 6 3 2 2 5" xfId="42633" xr:uid="{00000000-0005-0000-0000-00007AC00000}"/>
    <cellStyle name="Normal 6 3 2 2 5 2" xfId="42634" xr:uid="{00000000-0005-0000-0000-00007BC00000}"/>
    <cellStyle name="Normal 6 3 2 2 5 3" xfId="42635" xr:uid="{00000000-0005-0000-0000-00007CC00000}"/>
    <cellStyle name="Normal 6 3 2 2 6" xfId="42636" xr:uid="{00000000-0005-0000-0000-00007DC00000}"/>
    <cellStyle name="Normal 6 3 2 2 6 2" xfId="42637" xr:uid="{00000000-0005-0000-0000-00007EC00000}"/>
    <cellStyle name="Normal 6 3 2 2 7" xfId="42638" xr:uid="{00000000-0005-0000-0000-00007FC00000}"/>
    <cellStyle name="Normal 6 3 2 2 7 2" xfId="42639" xr:uid="{00000000-0005-0000-0000-000080C00000}"/>
    <cellStyle name="Normal 6 3 2 2 8" xfId="42640" xr:uid="{00000000-0005-0000-0000-000081C00000}"/>
    <cellStyle name="Normal 6 3 2 2 9" xfId="42596" xr:uid="{00000000-0005-0000-0000-000082C00000}"/>
    <cellStyle name="Normal 6 3 2 3" xfId="42641" xr:uid="{00000000-0005-0000-0000-000083C00000}"/>
    <cellStyle name="Normal 6 3 2 3 2" xfId="42642" xr:uid="{00000000-0005-0000-0000-000084C00000}"/>
    <cellStyle name="Normal 6 3 2 3 2 2" xfId="42643" xr:uid="{00000000-0005-0000-0000-000085C00000}"/>
    <cellStyle name="Normal 6 3 2 3 2 2 2" xfId="42644" xr:uid="{00000000-0005-0000-0000-000086C00000}"/>
    <cellStyle name="Normal 6 3 2 3 2 2 2 2" xfId="42645" xr:uid="{00000000-0005-0000-0000-000087C00000}"/>
    <cellStyle name="Normal 6 3 2 3 2 2 2 3" xfId="42646" xr:uid="{00000000-0005-0000-0000-000088C00000}"/>
    <cellStyle name="Normal 6 3 2 3 2 2 3" xfId="42647" xr:uid="{00000000-0005-0000-0000-000089C00000}"/>
    <cellStyle name="Normal 6 3 2 3 2 2 4" xfId="42648" xr:uid="{00000000-0005-0000-0000-00008AC00000}"/>
    <cellStyle name="Normal 6 3 2 3 2 3" xfId="42649" xr:uid="{00000000-0005-0000-0000-00008BC00000}"/>
    <cellStyle name="Normal 6 3 2 3 2 3 2" xfId="42650" xr:uid="{00000000-0005-0000-0000-00008CC00000}"/>
    <cellStyle name="Normal 6 3 2 3 2 3 2 2" xfId="42651" xr:uid="{00000000-0005-0000-0000-00008DC00000}"/>
    <cellStyle name="Normal 6 3 2 3 2 3 2 3" xfId="42652" xr:uid="{00000000-0005-0000-0000-00008EC00000}"/>
    <cellStyle name="Normal 6 3 2 3 2 3 3" xfId="42653" xr:uid="{00000000-0005-0000-0000-00008FC00000}"/>
    <cellStyle name="Normal 6 3 2 3 2 3 4" xfId="42654" xr:uid="{00000000-0005-0000-0000-000090C00000}"/>
    <cellStyle name="Normal 6 3 2 3 2 4" xfId="42655" xr:uid="{00000000-0005-0000-0000-000091C00000}"/>
    <cellStyle name="Normal 6 3 2 3 2 4 2" xfId="42656" xr:uid="{00000000-0005-0000-0000-000092C00000}"/>
    <cellStyle name="Normal 6 3 2 3 2 4 3" xfId="42657" xr:uid="{00000000-0005-0000-0000-000093C00000}"/>
    <cellStyle name="Normal 6 3 2 3 2 5" xfId="42658" xr:uid="{00000000-0005-0000-0000-000094C00000}"/>
    <cellStyle name="Normal 6 3 2 3 2 5 2" xfId="42659" xr:uid="{00000000-0005-0000-0000-000095C00000}"/>
    <cellStyle name="Normal 6 3 2 3 2 6" xfId="42660" xr:uid="{00000000-0005-0000-0000-000096C00000}"/>
    <cellStyle name="Normal 6 3 2 3 2 6 2" xfId="42661" xr:uid="{00000000-0005-0000-0000-000097C00000}"/>
    <cellStyle name="Normal 6 3 2 3 2 7" xfId="42662" xr:uid="{00000000-0005-0000-0000-000098C00000}"/>
    <cellStyle name="Normal 6 3 2 3 3" xfId="42663" xr:uid="{00000000-0005-0000-0000-000099C00000}"/>
    <cellStyle name="Normal 6 3 2 3 3 2" xfId="42664" xr:uid="{00000000-0005-0000-0000-00009AC00000}"/>
    <cellStyle name="Normal 6 3 2 3 3 2 2" xfId="42665" xr:uid="{00000000-0005-0000-0000-00009BC00000}"/>
    <cellStyle name="Normal 6 3 2 3 3 2 3" xfId="42666" xr:uid="{00000000-0005-0000-0000-00009CC00000}"/>
    <cellStyle name="Normal 6 3 2 3 3 3" xfId="42667" xr:uid="{00000000-0005-0000-0000-00009DC00000}"/>
    <cellStyle name="Normal 6 3 2 3 3 3 2" xfId="42668" xr:uid="{00000000-0005-0000-0000-00009EC00000}"/>
    <cellStyle name="Normal 6 3 2 3 3 4" xfId="42669" xr:uid="{00000000-0005-0000-0000-00009FC00000}"/>
    <cellStyle name="Normal 6 3 2 3 3 4 2" xfId="42670" xr:uid="{00000000-0005-0000-0000-0000A0C00000}"/>
    <cellStyle name="Normal 6 3 2 3 3 5" xfId="42671" xr:uid="{00000000-0005-0000-0000-0000A1C00000}"/>
    <cellStyle name="Normal 6 3 2 3 4" xfId="42672" xr:uid="{00000000-0005-0000-0000-0000A2C00000}"/>
    <cellStyle name="Normal 6 3 2 3 4 2" xfId="42673" xr:uid="{00000000-0005-0000-0000-0000A3C00000}"/>
    <cellStyle name="Normal 6 3 2 3 4 2 2" xfId="42674" xr:uid="{00000000-0005-0000-0000-0000A4C00000}"/>
    <cellStyle name="Normal 6 3 2 3 4 2 3" xfId="42675" xr:uid="{00000000-0005-0000-0000-0000A5C00000}"/>
    <cellStyle name="Normal 6 3 2 3 4 3" xfId="42676" xr:uid="{00000000-0005-0000-0000-0000A6C00000}"/>
    <cellStyle name="Normal 6 3 2 3 4 4" xfId="42677" xr:uid="{00000000-0005-0000-0000-0000A7C00000}"/>
    <cellStyle name="Normal 6 3 2 3 5" xfId="42678" xr:uid="{00000000-0005-0000-0000-0000A8C00000}"/>
    <cellStyle name="Normal 6 3 2 3 5 2" xfId="42679" xr:uid="{00000000-0005-0000-0000-0000A9C00000}"/>
    <cellStyle name="Normal 6 3 2 3 5 3" xfId="42680" xr:uid="{00000000-0005-0000-0000-0000AAC00000}"/>
    <cellStyle name="Normal 6 3 2 3 6" xfId="42681" xr:uid="{00000000-0005-0000-0000-0000ABC00000}"/>
    <cellStyle name="Normal 6 3 2 3 6 2" xfId="42682" xr:uid="{00000000-0005-0000-0000-0000ACC00000}"/>
    <cellStyle name="Normal 6 3 2 3 7" xfId="42683" xr:uid="{00000000-0005-0000-0000-0000ADC00000}"/>
    <cellStyle name="Normal 6 3 2 3 7 2" xfId="42684" xr:uid="{00000000-0005-0000-0000-0000AEC00000}"/>
    <cellStyle name="Normal 6 3 2 3 8" xfId="42685" xr:uid="{00000000-0005-0000-0000-0000AFC00000}"/>
    <cellStyle name="Normal 6 3 2 4" xfId="42686" xr:uid="{00000000-0005-0000-0000-0000B0C00000}"/>
    <cellStyle name="Normal 6 3 2 4 2" xfId="42687" xr:uid="{00000000-0005-0000-0000-0000B1C00000}"/>
    <cellStyle name="Normal 6 3 2 4 2 2" xfId="42688" xr:uid="{00000000-0005-0000-0000-0000B2C00000}"/>
    <cellStyle name="Normal 6 3 2 4 2 2 2" xfId="42689" xr:uid="{00000000-0005-0000-0000-0000B3C00000}"/>
    <cellStyle name="Normal 6 3 2 4 2 2 3" xfId="42690" xr:uid="{00000000-0005-0000-0000-0000B4C00000}"/>
    <cellStyle name="Normal 6 3 2 4 2 3" xfId="42691" xr:uid="{00000000-0005-0000-0000-0000B5C00000}"/>
    <cellStyle name="Normal 6 3 2 4 2 4" xfId="42692" xr:uid="{00000000-0005-0000-0000-0000B6C00000}"/>
    <cellStyle name="Normal 6 3 2 4 3" xfId="42693" xr:uid="{00000000-0005-0000-0000-0000B7C00000}"/>
    <cellStyle name="Normal 6 3 2 4 3 2" xfId="42694" xr:uid="{00000000-0005-0000-0000-0000B8C00000}"/>
    <cellStyle name="Normal 6 3 2 4 3 2 2" xfId="42695" xr:uid="{00000000-0005-0000-0000-0000B9C00000}"/>
    <cellStyle name="Normal 6 3 2 4 3 2 3" xfId="42696" xr:uid="{00000000-0005-0000-0000-0000BAC00000}"/>
    <cellStyle name="Normal 6 3 2 4 3 3" xfId="42697" xr:uid="{00000000-0005-0000-0000-0000BBC00000}"/>
    <cellStyle name="Normal 6 3 2 4 3 4" xfId="42698" xr:uid="{00000000-0005-0000-0000-0000BCC00000}"/>
    <cellStyle name="Normal 6 3 2 4 4" xfId="42699" xr:uid="{00000000-0005-0000-0000-0000BDC00000}"/>
    <cellStyle name="Normal 6 3 2 4 4 2" xfId="42700" xr:uid="{00000000-0005-0000-0000-0000BEC00000}"/>
    <cellStyle name="Normal 6 3 2 4 4 3" xfId="42701" xr:uid="{00000000-0005-0000-0000-0000BFC00000}"/>
    <cellStyle name="Normal 6 3 2 4 5" xfId="42702" xr:uid="{00000000-0005-0000-0000-0000C0C00000}"/>
    <cellStyle name="Normal 6 3 2 4 5 2" xfId="42703" xr:uid="{00000000-0005-0000-0000-0000C1C00000}"/>
    <cellStyle name="Normal 6 3 2 4 6" xfId="42704" xr:uid="{00000000-0005-0000-0000-0000C2C00000}"/>
    <cellStyle name="Normal 6 3 2 4 6 2" xfId="42705" xr:uid="{00000000-0005-0000-0000-0000C3C00000}"/>
    <cellStyle name="Normal 6 3 2 4 7" xfId="42706" xr:uid="{00000000-0005-0000-0000-0000C4C00000}"/>
    <cellStyle name="Normal 6 3 2 5" xfId="42707" xr:uid="{00000000-0005-0000-0000-0000C5C00000}"/>
    <cellStyle name="Normal 6 3 2 5 2" xfId="42708" xr:uid="{00000000-0005-0000-0000-0000C6C00000}"/>
    <cellStyle name="Normal 6 3 2 5 2 2" xfId="42709" xr:uid="{00000000-0005-0000-0000-0000C7C00000}"/>
    <cellStyle name="Normal 6 3 2 5 2 3" xfId="42710" xr:uid="{00000000-0005-0000-0000-0000C8C00000}"/>
    <cellStyle name="Normal 6 3 2 5 3" xfId="42711" xr:uid="{00000000-0005-0000-0000-0000C9C00000}"/>
    <cellStyle name="Normal 6 3 2 5 3 2" xfId="42712" xr:uid="{00000000-0005-0000-0000-0000CAC00000}"/>
    <cellStyle name="Normal 6 3 2 5 4" xfId="42713" xr:uid="{00000000-0005-0000-0000-0000CBC00000}"/>
    <cellStyle name="Normal 6 3 2 5 4 2" xfId="42714" xr:uid="{00000000-0005-0000-0000-0000CCC00000}"/>
    <cellStyle name="Normal 6 3 2 5 5" xfId="42715" xr:uid="{00000000-0005-0000-0000-0000CDC00000}"/>
    <cellStyle name="Normal 6 3 2 6" xfId="42716" xr:uid="{00000000-0005-0000-0000-0000CEC00000}"/>
    <cellStyle name="Normal 6 3 2 6 2" xfId="42717" xr:uid="{00000000-0005-0000-0000-0000CFC00000}"/>
    <cellStyle name="Normal 6 3 2 6 2 2" xfId="42718" xr:uid="{00000000-0005-0000-0000-0000D0C00000}"/>
    <cellStyle name="Normal 6 3 2 6 2 3" xfId="42719" xr:uid="{00000000-0005-0000-0000-0000D1C00000}"/>
    <cellStyle name="Normal 6 3 2 6 3" xfId="42720" xr:uid="{00000000-0005-0000-0000-0000D2C00000}"/>
    <cellStyle name="Normal 6 3 2 6 4" xfId="42721" xr:uid="{00000000-0005-0000-0000-0000D3C00000}"/>
    <cellStyle name="Normal 6 3 2 7" xfId="42722" xr:uid="{00000000-0005-0000-0000-0000D4C00000}"/>
    <cellStyle name="Normal 6 3 2 7 2" xfId="42723" xr:uid="{00000000-0005-0000-0000-0000D5C00000}"/>
    <cellStyle name="Normal 6 3 2 7 3" xfId="42724" xr:uid="{00000000-0005-0000-0000-0000D6C00000}"/>
    <cellStyle name="Normal 6 3 2 8" xfId="42725" xr:uid="{00000000-0005-0000-0000-0000D7C00000}"/>
    <cellStyle name="Normal 6 3 2 8 2" xfId="42726" xr:uid="{00000000-0005-0000-0000-0000D8C00000}"/>
    <cellStyle name="Normal 6 3 2 9" xfId="42727" xr:uid="{00000000-0005-0000-0000-0000D9C00000}"/>
    <cellStyle name="Normal 6 3 2 9 2" xfId="42728" xr:uid="{00000000-0005-0000-0000-0000DAC00000}"/>
    <cellStyle name="Normal 6 3 3" xfId="975" xr:uid="{00000000-0005-0000-0000-0000DBC00000}"/>
    <cellStyle name="Normal 6 3 3 10" xfId="42730" xr:uid="{00000000-0005-0000-0000-0000DCC00000}"/>
    <cellStyle name="Normal 6 3 3 11" xfId="42729" xr:uid="{00000000-0005-0000-0000-0000DDC00000}"/>
    <cellStyle name="Normal 6 3 3 2" xfId="42731" xr:uid="{00000000-0005-0000-0000-0000DEC00000}"/>
    <cellStyle name="Normal 6 3 3 2 2" xfId="42732" xr:uid="{00000000-0005-0000-0000-0000DFC00000}"/>
    <cellStyle name="Normal 6 3 3 2 2 2" xfId="42733" xr:uid="{00000000-0005-0000-0000-0000E0C00000}"/>
    <cellStyle name="Normal 6 3 3 2 2 2 2" xfId="42734" xr:uid="{00000000-0005-0000-0000-0000E1C00000}"/>
    <cellStyle name="Normal 6 3 3 2 2 2 2 2" xfId="42735" xr:uid="{00000000-0005-0000-0000-0000E2C00000}"/>
    <cellStyle name="Normal 6 3 3 2 2 2 2 3" xfId="42736" xr:uid="{00000000-0005-0000-0000-0000E3C00000}"/>
    <cellStyle name="Normal 6 3 3 2 2 2 3" xfId="42737" xr:uid="{00000000-0005-0000-0000-0000E4C00000}"/>
    <cellStyle name="Normal 6 3 3 2 2 2 4" xfId="42738" xr:uid="{00000000-0005-0000-0000-0000E5C00000}"/>
    <cellStyle name="Normal 6 3 3 2 2 3" xfId="42739" xr:uid="{00000000-0005-0000-0000-0000E6C00000}"/>
    <cellStyle name="Normal 6 3 3 2 2 3 2" xfId="42740" xr:uid="{00000000-0005-0000-0000-0000E7C00000}"/>
    <cellStyle name="Normal 6 3 3 2 2 3 2 2" xfId="42741" xr:uid="{00000000-0005-0000-0000-0000E8C00000}"/>
    <cellStyle name="Normal 6 3 3 2 2 3 2 3" xfId="42742" xr:uid="{00000000-0005-0000-0000-0000E9C00000}"/>
    <cellStyle name="Normal 6 3 3 2 2 3 3" xfId="42743" xr:uid="{00000000-0005-0000-0000-0000EAC00000}"/>
    <cellStyle name="Normal 6 3 3 2 2 3 4" xfId="42744" xr:uid="{00000000-0005-0000-0000-0000EBC00000}"/>
    <cellStyle name="Normal 6 3 3 2 2 4" xfId="42745" xr:uid="{00000000-0005-0000-0000-0000ECC00000}"/>
    <cellStyle name="Normal 6 3 3 2 2 4 2" xfId="42746" xr:uid="{00000000-0005-0000-0000-0000EDC00000}"/>
    <cellStyle name="Normal 6 3 3 2 2 4 3" xfId="42747" xr:uid="{00000000-0005-0000-0000-0000EEC00000}"/>
    <cellStyle name="Normal 6 3 3 2 2 5" xfId="42748" xr:uid="{00000000-0005-0000-0000-0000EFC00000}"/>
    <cellStyle name="Normal 6 3 3 2 2 5 2" xfId="42749" xr:uid="{00000000-0005-0000-0000-0000F0C00000}"/>
    <cellStyle name="Normal 6 3 3 2 2 6" xfId="42750" xr:uid="{00000000-0005-0000-0000-0000F1C00000}"/>
    <cellStyle name="Normal 6 3 3 2 2 6 2" xfId="42751" xr:uid="{00000000-0005-0000-0000-0000F2C00000}"/>
    <cellStyle name="Normal 6 3 3 2 2 7" xfId="42752" xr:uid="{00000000-0005-0000-0000-0000F3C00000}"/>
    <cellStyle name="Normal 6 3 3 2 3" xfId="42753" xr:uid="{00000000-0005-0000-0000-0000F4C00000}"/>
    <cellStyle name="Normal 6 3 3 2 3 2" xfId="42754" xr:uid="{00000000-0005-0000-0000-0000F5C00000}"/>
    <cellStyle name="Normal 6 3 3 2 3 2 2" xfId="42755" xr:uid="{00000000-0005-0000-0000-0000F6C00000}"/>
    <cellStyle name="Normal 6 3 3 2 3 2 3" xfId="42756" xr:uid="{00000000-0005-0000-0000-0000F7C00000}"/>
    <cellStyle name="Normal 6 3 3 2 3 3" xfId="42757" xr:uid="{00000000-0005-0000-0000-0000F8C00000}"/>
    <cellStyle name="Normal 6 3 3 2 3 3 2" xfId="42758" xr:uid="{00000000-0005-0000-0000-0000F9C00000}"/>
    <cellStyle name="Normal 6 3 3 2 3 4" xfId="42759" xr:uid="{00000000-0005-0000-0000-0000FAC00000}"/>
    <cellStyle name="Normal 6 3 3 2 3 4 2" xfId="42760" xr:uid="{00000000-0005-0000-0000-0000FBC00000}"/>
    <cellStyle name="Normal 6 3 3 2 3 5" xfId="42761" xr:uid="{00000000-0005-0000-0000-0000FCC00000}"/>
    <cellStyle name="Normal 6 3 3 2 4" xfId="42762" xr:uid="{00000000-0005-0000-0000-0000FDC00000}"/>
    <cellStyle name="Normal 6 3 3 2 4 2" xfId="42763" xr:uid="{00000000-0005-0000-0000-0000FEC00000}"/>
    <cellStyle name="Normal 6 3 3 2 4 2 2" xfId="42764" xr:uid="{00000000-0005-0000-0000-0000FFC00000}"/>
    <cellStyle name="Normal 6 3 3 2 4 2 3" xfId="42765" xr:uid="{00000000-0005-0000-0000-000000C10000}"/>
    <cellStyle name="Normal 6 3 3 2 4 3" xfId="42766" xr:uid="{00000000-0005-0000-0000-000001C10000}"/>
    <cellStyle name="Normal 6 3 3 2 4 4" xfId="42767" xr:uid="{00000000-0005-0000-0000-000002C10000}"/>
    <cellStyle name="Normal 6 3 3 2 5" xfId="42768" xr:uid="{00000000-0005-0000-0000-000003C10000}"/>
    <cellStyle name="Normal 6 3 3 2 5 2" xfId="42769" xr:uid="{00000000-0005-0000-0000-000004C10000}"/>
    <cellStyle name="Normal 6 3 3 2 5 3" xfId="42770" xr:uid="{00000000-0005-0000-0000-000005C10000}"/>
    <cellStyle name="Normal 6 3 3 2 6" xfId="42771" xr:uid="{00000000-0005-0000-0000-000006C10000}"/>
    <cellStyle name="Normal 6 3 3 2 6 2" xfId="42772" xr:uid="{00000000-0005-0000-0000-000007C10000}"/>
    <cellStyle name="Normal 6 3 3 2 7" xfId="42773" xr:uid="{00000000-0005-0000-0000-000008C10000}"/>
    <cellStyle name="Normal 6 3 3 2 7 2" xfId="42774" xr:uid="{00000000-0005-0000-0000-000009C10000}"/>
    <cellStyle name="Normal 6 3 3 2 8" xfId="42775" xr:uid="{00000000-0005-0000-0000-00000AC10000}"/>
    <cellStyle name="Normal 6 3 3 3" xfId="42776" xr:uid="{00000000-0005-0000-0000-00000BC10000}"/>
    <cellStyle name="Normal 6 3 3 3 2" xfId="42777" xr:uid="{00000000-0005-0000-0000-00000CC10000}"/>
    <cellStyle name="Normal 6 3 3 3 2 2" xfId="42778" xr:uid="{00000000-0005-0000-0000-00000DC10000}"/>
    <cellStyle name="Normal 6 3 3 3 2 2 2" xfId="42779" xr:uid="{00000000-0005-0000-0000-00000EC10000}"/>
    <cellStyle name="Normal 6 3 3 3 2 2 2 2" xfId="42780" xr:uid="{00000000-0005-0000-0000-00000FC10000}"/>
    <cellStyle name="Normal 6 3 3 3 2 2 2 3" xfId="42781" xr:uid="{00000000-0005-0000-0000-000010C10000}"/>
    <cellStyle name="Normal 6 3 3 3 2 2 3" xfId="42782" xr:uid="{00000000-0005-0000-0000-000011C10000}"/>
    <cellStyle name="Normal 6 3 3 3 2 2 4" xfId="42783" xr:uid="{00000000-0005-0000-0000-000012C10000}"/>
    <cellStyle name="Normal 6 3 3 3 2 3" xfId="42784" xr:uid="{00000000-0005-0000-0000-000013C10000}"/>
    <cellStyle name="Normal 6 3 3 3 2 3 2" xfId="42785" xr:uid="{00000000-0005-0000-0000-000014C10000}"/>
    <cellStyle name="Normal 6 3 3 3 2 3 2 2" xfId="42786" xr:uid="{00000000-0005-0000-0000-000015C10000}"/>
    <cellStyle name="Normal 6 3 3 3 2 3 2 3" xfId="42787" xr:uid="{00000000-0005-0000-0000-000016C10000}"/>
    <cellStyle name="Normal 6 3 3 3 2 3 3" xfId="42788" xr:uid="{00000000-0005-0000-0000-000017C10000}"/>
    <cellStyle name="Normal 6 3 3 3 2 3 4" xfId="42789" xr:uid="{00000000-0005-0000-0000-000018C10000}"/>
    <cellStyle name="Normal 6 3 3 3 2 4" xfId="42790" xr:uid="{00000000-0005-0000-0000-000019C10000}"/>
    <cellStyle name="Normal 6 3 3 3 2 4 2" xfId="42791" xr:uid="{00000000-0005-0000-0000-00001AC10000}"/>
    <cellStyle name="Normal 6 3 3 3 2 4 3" xfId="42792" xr:uid="{00000000-0005-0000-0000-00001BC10000}"/>
    <cellStyle name="Normal 6 3 3 3 2 5" xfId="42793" xr:uid="{00000000-0005-0000-0000-00001CC10000}"/>
    <cellStyle name="Normal 6 3 3 3 2 5 2" xfId="42794" xr:uid="{00000000-0005-0000-0000-00001DC10000}"/>
    <cellStyle name="Normal 6 3 3 3 2 6" xfId="42795" xr:uid="{00000000-0005-0000-0000-00001EC10000}"/>
    <cellStyle name="Normal 6 3 3 3 2 6 2" xfId="42796" xr:uid="{00000000-0005-0000-0000-00001FC10000}"/>
    <cellStyle name="Normal 6 3 3 3 2 7" xfId="42797" xr:uid="{00000000-0005-0000-0000-000020C10000}"/>
    <cellStyle name="Normal 6 3 3 3 3" xfId="42798" xr:uid="{00000000-0005-0000-0000-000021C10000}"/>
    <cellStyle name="Normal 6 3 3 3 3 2" xfId="42799" xr:uid="{00000000-0005-0000-0000-000022C10000}"/>
    <cellStyle name="Normal 6 3 3 3 3 2 2" xfId="42800" xr:uid="{00000000-0005-0000-0000-000023C10000}"/>
    <cellStyle name="Normal 6 3 3 3 3 2 3" xfId="42801" xr:uid="{00000000-0005-0000-0000-000024C10000}"/>
    <cellStyle name="Normal 6 3 3 3 3 3" xfId="42802" xr:uid="{00000000-0005-0000-0000-000025C10000}"/>
    <cellStyle name="Normal 6 3 3 3 3 3 2" xfId="42803" xr:uid="{00000000-0005-0000-0000-000026C10000}"/>
    <cellStyle name="Normal 6 3 3 3 3 4" xfId="42804" xr:uid="{00000000-0005-0000-0000-000027C10000}"/>
    <cellStyle name="Normal 6 3 3 3 3 4 2" xfId="42805" xr:uid="{00000000-0005-0000-0000-000028C10000}"/>
    <cellStyle name="Normal 6 3 3 3 3 5" xfId="42806" xr:uid="{00000000-0005-0000-0000-000029C10000}"/>
    <cellStyle name="Normal 6 3 3 3 4" xfId="42807" xr:uid="{00000000-0005-0000-0000-00002AC10000}"/>
    <cellStyle name="Normal 6 3 3 3 4 2" xfId="42808" xr:uid="{00000000-0005-0000-0000-00002BC10000}"/>
    <cellStyle name="Normal 6 3 3 3 4 2 2" xfId="42809" xr:uid="{00000000-0005-0000-0000-00002CC10000}"/>
    <cellStyle name="Normal 6 3 3 3 4 2 3" xfId="42810" xr:uid="{00000000-0005-0000-0000-00002DC10000}"/>
    <cellStyle name="Normal 6 3 3 3 4 3" xfId="42811" xr:uid="{00000000-0005-0000-0000-00002EC10000}"/>
    <cellStyle name="Normal 6 3 3 3 4 4" xfId="42812" xr:uid="{00000000-0005-0000-0000-00002FC10000}"/>
    <cellStyle name="Normal 6 3 3 3 5" xfId="42813" xr:uid="{00000000-0005-0000-0000-000030C10000}"/>
    <cellStyle name="Normal 6 3 3 3 5 2" xfId="42814" xr:uid="{00000000-0005-0000-0000-000031C10000}"/>
    <cellStyle name="Normal 6 3 3 3 5 3" xfId="42815" xr:uid="{00000000-0005-0000-0000-000032C10000}"/>
    <cellStyle name="Normal 6 3 3 3 6" xfId="42816" xr:uid="{00000000-0005-0000-0000-000033C10000}"/>
    <cellStyle name="Normal 6 3 3 3 6 2" xfId="42817" xr:uid="{00000000-0005-0000-0000-000034C10000}"/>
    <cellStyle name="Normal 6 3 3 3 7" xfId="42818" xr:uid="{00000000-0005-0000-0000-000035C10000}"/>
    <cellStyle name="Normal 6 3 3 3 7 2" xfId="42819" xr:uid="{00000000-0005-0000-0000-000036C10000}"/>
    <cellStyle name="Normal 6 3 3 3 8" xfId="42820" xr:uid="{00000000-0005-0000-0000-000037C10000}"/>
    <cellStyle name="Normal 6 3 3 4" xfId="42821" xr:uid="{00000000-0005-0000-0000-000038C10000}"/>
    <cellStyle name="Normal 6 3 3 4 2" xfId="42822" xr:uid="{00000000-0005-0000-0000-000039C10000}"/>
    <cellStyle name="Normal 6 3 3 4 2 2" xfId="42823" xr:uid="{00000000-0005-0000-0000-00003AC10000}"/>
    <cellStyle name="Normal 6 3 3 4 2 2 2" xfId="42824" xr:uid="{00000000-0005-0000-0000-00003BC10000}"/>
    <cellStyle name="Normal 6 3 3 4 2 2 3" xfId="42825" xr:uid="{00000000-0005-0000-0000-00003CC10000}"/>
    <cellStyle name="Normal 6 3 3 4 2 3" xfId="42826" xr:uid="{00000000-0005-0000-0000-00003DC10000}"/>
    <cellStyle name="Normal 6 3 3 4 2 4" xfId="42827" xr:uid="{00000000-0005-0000-0000-00003EC10000}"/>
    <cellStyle name="Normal 6 3 3 4 3" xfId="42828" xr:uid="{00000000-0005-0000-0000-00003FC10000}"/>
    <cellStyle name="Normal 6 3 3 4 3 2" xfId="42829" xr:uid="{00000000-0005-0000-0000-000040C10000}"/>
    <cellStyle name="Normal 6 3 3 4 3 2 2" xfId="42830" xr:uid="{00000000-0005-0000-0000-000041C10000}"/>
    <cellStyle name="Normal 6 3 3 4 3 2 3" xfId="42831" xr:uid="{00000000-0005-0000-0000-000042C10000}"/>
    <cellStyle name="Normal 6 3 3 4 3 3" xfId="42832" xr:uid="{00000000-0005-0000-0000-000043C10000}"/>
    <cellStyle name="Normal 6 3 3 4 3 4" xfId="42833" xr:uid="{00000000-0005-0000-0000-000044C10000}"/>
    <cellStyle name="Normal 6 3 3 4 4" xfId="42834" xr:uid="{00000000-0005-0000-0000-000045C10000}"/>
    <cellStyle name="Normal 6 3 3 4 4 2" xfId="42835" xr:uid="{00000000-0005-0000-0000-000046C10000}"/>
    <cellStyle name="Normal 6 3 3 4 4 3" xfId="42836" xr:uid="{00000000-0005-0000-0000-000047C10000}"/>
    <cellStyle name="Normal 6 3 3 4 5" xfId="42837" xr:uid="{00000000-0005-0000-0000-000048C10000}"/>
    <cellStyle name="Normal 6 3 3 4 5 2" xfId="42838" xr:uid="{00000000-0005-0000-0000-000049C10000}"/>
    <cellStyle name="Normal 6 3 3 4 6" xfId="42839" xr:uid="{00000000-0005-0000-0000-00004AC10000}"/>
    <cellStyle name="Normal 6 3 3 4 6 2" xfId="42840" xr:uid="{00000000-0005-0000-0000-00004BC10000}"/>
    <cellStyle name="Normal 6 3 3 4 7" xfId="42841" xr:uid="{00000000-0005-0000-0000-00004CC10000}"/>
    <cellStyle name="Normal 6 3 3 5" xfId="42842" xr:uid="{00000000-0005-0000-0000-00004DC10000}"/>
    <cellStyle name="Normal 6 3 3 5 2" xfId="42843" xr:uid="{00000000-0005-0000-0000-00004EC10000}"/>
    <cellStyle name="Normal 6 3 3 5 2 2" xfId="42844" xr:uid="{00000000-0005-0000-0000-00004FC10000}"/>
    <cellStyle name="Normal 6 3 3 5 2 3" xfId="42845" xr:uid="{00000000-0005-0000-0000-000050C10000}"/>
    <cellStyle name="Normal 6 3 3 5 3" xfId="42846" xr:uid="{00000000-0005-0000-0000-000051C10000}"/>
    <cellStyle name="Normal 6 3 3 5 3 2" xfId="42847" xr:uid="{00000000-0005-0000-0000-000052C10000}"/>
    <cellStyle name="Normal 6 3 3 5 4" xfId="42848" xr:uid="{00000000-0005-0000-0000-000053C10000}"/>
    <cellStyle name="Normal 6 3 3 5 4 2" xfId="42849" xr:uid="{00000000-0005-0000-0000-000054C10000}"/>
    <cellStyle name="Normal 6 3 3 5 5" xfId="42850" xr:uid="{00000000-0005-0000-0000-000055C10000}"/>
    <cellStyle name="Normal 6 3 3 6" xfId="42851" xr:uid="{00000000-0005-0000-0000-000056C10000}"/>
    <cellStyle name="Normal 6 3 3 6 2" xfId="42852" xr:uid="{00000000-0005-0000-0000-000057C10000}"/>
    <cellStyle name="Normal 6 3 3 6 2 2" xfId="42853" xr:uid="{00000000-0005-0000-0000-000058C10000}"/>
    <cellStyle name="Normal 6 3 3 6 2 3" xfId="42854" xr:uid="{00000000-0005-0000-0000-000059C10000}"/>
    <cellStyle name="Normal 6 3 3 6 3" xfId="42855" xr:uid="{00000000-0005-0000-0000-00005AC10000}"/>
    <cellStyle name="Normal 6 3 3 6 4" xfId="42856" xr:uid="{00000000-0005-0000-0000-00005BC10000}"/>
    <cellStyle name="Normal 6 3 3 7" xfId="42857" xr:uid="{00000000-0005-0000-0000-00005CC10000}"/>
    <cellStyle name="Normal 6 3 3 7 2" xfId="42858" xr:uid="{00000000-0005-0000-0000-00005DC10000}"/>
    <cellStyle name="Normal 6 3 3 7 3" xfId="42859" xr:uid="{00000000-0005-0000-0000-00005EC10000}"/>
    <cellStyle name="Normal 6 3 3 8" xfId="42860" xr:uid="{00000000-0005-0000-0000-00005FC10000}"/>
    <cellStyle name="Normal 6 3 3 8 2" xfId="42861" xr:uid="{00000000-0005-0000-0000-000060C10000}"/>
    <cellStyle name="Normal 6 3 3 9" xfId="42862" xr:uid="{00000000-0005-0000-0000-000061C10000}"/>
    <cellStyle name="Normal 6 3 3 9 2" xfId="42863" xr:uid="{00000000-0005-0000-0000-000062C10000}"/>
    <cellStyle name="Normal 6 3 4" xfId="972" xr:uid="{00000000-0005-0000-0000-000063C10000}"/>
    <cellStyle name="Normal 6 3 4 2" xfId="42865" xr:uid="{00000000-0005-0000-0000-000064C10000}"/>
    <cellStyle name="Normal 6 3 4 2 2" xfId="42866" xr:uid="{00000000-0005-0000-0000-000065C10000}"/>
    <cellStyle name="Normal 6 3 4 2 2 2" xfId="42867" xr:uid="{00000000-0005-0000-0000-000066C10000}"/>
    <cellStyle name="Normal 6 3 4 2 2 2 2" xfId="42868" xr:uid="{00000000-0005-0000-0000-000067C10000}"/>
    <cellStyle name="Normal 6 3 4 2 2 2 3" xfId="42869" xr:uid="{00000000-0005-0000-0000-000068C10000}"/>
    <cellStyle name="Normal 6 3 4 2 2 3" xfId="42870" xr:uid="{00000000-0005-0000-0000-000069C10000}"/>
    <cellStyle name="Normal 6 3 4 2 2 4" xfId="42871" xr:uid="{00000000-0005-0000-0000-00006AC10000}"/>
    <cellStyle name="Normal 6 3 4 2 3" xfId="42872" xr:uid="{00000000-0005-0000-0000-00006BC10000}"/>
    <cellStyle name="Normal 6 3 4 2 3 2" xfId="42873" xr:uid="{00000000-0005-0000-0000-00006CC10000}"/>
    <cellStyle name="Normal 6 3 4 2 3 2 2" xfId="42874" xr:uid="{00000000-0005-0000-0000-00006DC10000}"/>
    <cellStyle name="Normal 6 3 4 2 3 2 3" xfId="42875" xr:uid="{00000000-0005-0000-0000-00006EC10000}"/>
    <cellStyle name="Normal 6 3 4 2 3 3" xfId="42876" xr:uid="{00000000-0005-0000-0000-00006FC10000}"/>
    <cellStyle name="Normal 6 3 4 2 3 4" xfId="42877" xr:uid="{00000000-0005-0000-0000-000070C10000}"/>
    <cellStyle name="Normal 6 3 4 2 4" xfId="42878" xr:uid="{00000000-0005-0000-0000-000071C10000}"/>
    <cellStyle name="Normal 6 3 4 2 4 2" xfId="42879" xr:uid="{00000000-0005-0000-0000-000072C10000}"/>
    <cellStyle name="Normal 6 3 4 2 4 3" xfId="42880" xr:uid="{00000000-0005-0000-0000-000073C10000}"/>
    <cellStyle name="Normal 6 3 4 2 5" xfId="42881" xr:uid="{00000000-0005-0000-0000-000074C10000}"/>
    <cellStyle name="Normal 6 3 4 2 5 2" xfId="42882" xr:uid="{00000000-0005-0000-0000-000075C10000}"/>
    <cellStyle name="Normal 6 3 4 2 6" xfId="42883" xr:uid="{00000000-0005-0000-0000-000076C10000}"/>
    <cellStyle name="Normal 6 3 4 2 6 2" xfId="42884" xr:uid="{00000000-0005-0000-0000-000077C10000}"/>
    <cellStyle name="Normal 6 3 4 2 7" xfId="42885" xr:uid="{00000000-0005-0000-0000-000078C10000}"/>
    <cellStyle name="Normal 6 3 4 3" xfId="42886" xr:uid="{00000000-0005-0000-0000-000079C10000}"/>
    <cellStyle name="Normal 6 3 4 3 2" xfId="42887" xr:uid="{00000000-0005-0000-0000-00007AC10000}"/>
    <cellStyle name="Normal 6 3 4 3 2 2" xfId="42888" xr:uid="{00000000-0005-0000-0000-00007BC10000}"/>
    <cellStyle name="Normal 6 3 4 3 2 3" xfId="42889" xr:uid="{00000000-0005-0000-0000-00007CC10000}"/>
    <cellStyle name="Normal 6 3 4 3 3" xfId="42890" xr:uid="{00000000-0005-0000-0000-00007DC10000}"/>
    <cellStyle name="Normal 6 3 4 3 3 2" xfId="42891" xr:uid="{00000000-0005-0000-0000-00007EC10000}"/>
    <cellStyle name="Normal 6 3 4 3 4" xfId="42892" xr:uid="{00000000-0005-0000-0000-00007FC10000}"/>
    <cellStyle name="Normal 6 3 4 3 4 2" xfId="42893" xr:uid="{00000000-0005-0000-0000-000080C10000}"/>
    <cellStyle name="Normal 6 3 4 3 5" xfId="42894" xr:uid="{00000000-0005-0000-0000-000081C10000}"/>
    <cellStyle name="Normal 6 3 4 4" xfId="42895" xr:uid="{00000000-0005-0000-0000-000082C10000}"/>
    <cellStyle name="Normal 6 3 4 4 2" xfId="42896" xr:uid="{00000000-0005-0000-0000-000083C10000}"/>
    <cellStyle name="Normal 6 3 4 4 2 2" xfId="42897" xr:uid="{00000000-0005-0000-0000-000084C10000}"/>
    <cellStyle name="Normal 6 3 4 4 2 3" xfId="42898" xr:uid="{00000000-0005-0000-0000-000085C10000}"/>
    <cellStyle name="Normal 6 3 4 4 3" xfId="42899" xr:uid="{00000000-0005-0000-0000-000086C10000}"/>
    <cellStyle name="Normal 6 3 4 4 4" xfId="42900" xr:uid="{00000000-0005-0000-0000-000087C10000}"/>
    <cellStyle name="Normal 6 3 4 5" xfId="42901" xr:uid="{00000000-0005-0000-0000-000088C10000}"/>
    <cellStyle name="Normal 6 3 4 5 2" xfId="42902" xr:uid="{00000000-0005-0000-0000-000089C10000}"/>
    <cellStyle name="Normal 6 3 4 5 3" xfId="42903" xr:uid="{00000000-0005-0000-0000-00008AC10000}"/>
    <cellStyle name="Normal 6 3 4 6" xfId="42904" xr:uid="{00000000-0005-0000-0000-00008BC10000}"/>
    <cellStyle name="Normal 6 3 4 6 2" xfId="42905" xr:uid="{00000000-0005-0000-0000-00008CC10000}"/>
    <cellStyle name="Normal 6 3 4 7" xfId="42906" xr:uid="{00000000-0005-0000-0000-00008DC10000}"/>
    <cellStyle name="Normal 6 3 4 7 2" xfId="42907" xr:uid="{00000000-0005-0000-0000-00008EC10000}"/>
    <cellStyle name="Normal 6 3 4 8" xfId="42908" xr:uid="{00000000-0005-0000-0000-00008FC10000}"/>
    <cellStyle name="Normal 6 3 4 9" xfId="42864" xr:uid="{00000000-0005-0000-0000-000090C10000}"/>
    <cellStyle name="Normal 6 3 5" xfId="761" xr:uid="{00000000-0005-0000-0000-000091C10000}"/>
    <cellStyle name="Normal 6 3 5 2" xfId="42910" xr:uid="{00000000-0005-0000-0000-000092C10000}"/>
    <cellStyle name="Normal 6 3 5 2 2" xfId="42911" xr:uid="{00000000-0005-0000-0000-000093C10000}"/>
    <cellStyle name="Normal 6 3 5 2 2 2" xfId="42912" xr:uid="{00000000-0005-0000-0000-000094C10000}"/>
    <cellStyle name="Normal 6 3 5 2 2 2 2" xfId="42913" xr:uid="{00000000-0005-0000-0000-000095C10000}"/>
    <cellStyle name="Normal 6 3 5 2 2 2 3" xfId="42914" xr:uid="{00000000-0005-0000-0000-000096C10000}"/>
    <cellStyle name="Normal 6 3 5 2 2 3" xfId="42915" xr:uid="{00000000-0005-0000-0000-000097C10000}"/>
    <cellStyle name="Normal 6 3 5 2 2 4" xfId="42916" xr:uid="{00000000-0005-0000-0000-000098C10000}"/>
    <cellStyle name="Normal 6 3 5 2 3" xfId="42917" xr:uid="{00000000-0005-0000-0000-000099C10000}"/>
    <cellStyle name="Normal 6 3 5 2 3 2" xfId="42918" xr:uid="{00000000-0005-0000-0000-00009AC10000}"/>
    <cellStyle name="Normal 6 3 5 2 3 2 2" xfId="42919" xr:uid="{00000000-0005-0000-0000-00009BC10000}"/>
    <cellStyle name="Normal 6 3 5 2 3 2 3" xfId="42920" xr:uid="{00000000-0005-0000-0000-00009CC10000}"/>
    <cellStyle name="Normal 6 3 5 2 3 3" xfId="42921" xr:uid="{00000000-0005-0000-0000-00009DC10000}"/>
    <cellStyle name="Normal 6 3 5 2 3 4" xfId="42922" xr:uid="{00000000-0005-0000-0000-00009EC10000}"/>
    <cellStyle name="Normal 6 3 5 2 4" xfId="42923" xr:uid="{00000000-0005-0000-0000-00009FC10000}"/>
    <cellStyle name="Normal 6 3 5 2 4 2" xfId="42924" xr:uid="{00000000-0005-0000-0000-0000A0C10000}"/>
    <cellStyle name="Normal 6 3 5 2 4 3" xfId="42925" xr:uid="{00000000-0005-0000-0000-0000A1C10000}"/>
    <cellStyle name="Normal 6 3 5 2 5" xfId="42926" xr:uid="{00000000-0005-0000-0000-0000A2C10000}"/>
    <cellStyle name="Normal 6 3 5 2 5 2" xfId="42927" xr:uid="{00000000-0005-0000-0000-0000A3C10000}"/>
    <cellStyle name="Normal 6 3 5 2 6" xfId="42928" xr:uid="{00000000-0005-0000-0000-0000A4C10000}"/>
    <cellStyle name="Normal 6 3 5 2 6 2" xfId="42929" xr:uid="{00000000-0005-0000-0000-0000A5C10000}"/>
    <cellStyle name="Normal 6 3 5 2 7" xfId="42930" xr:uid="{00000000-0005-0000-0000-0000A6C10000}"/>
    <cellStyle name="Normal 6 3 5 3" xfId="42931" xr:uid="{00000000-0005-0000-0000-0000A7C10000}"/>
    <cellStyle name="Normal 6 3 5 3 2" xfId="42932" xr:uid="{00000000-0005-0000-0000-0000A8C10000}"/>
    <cellStyle name="Normal 6 3 5 3 2 2" xfId="42933" xr:uid="{00000000-0005-0000-0000-0000A9C10000}"/>
    <cellStyle name="Normal 6 3 5 3 2 3" xfId="42934" xr:uid="{00000000-0005-0000-0000-0000AAC10000}"/>
    <cellStyle name="Normal 6 3 5 3 3" xfId="42935" xr:uid="{00000000-0005-0000-0000-0000ABC10000}"/>
    <cellStyle name="Normal 6 3 5 3 3 2" xfId="42936" xr:uid="{00000000-0005-0000-0000-0000ACC10000}"/>
    <cellStyle name="Normal 6 3 5 3 4" xfId="42937" xr:uid="{00000000-0005-0000-0000-0000ADC10000}"/>
    <cellStyle name="Normal 6 3 5 3 4 2" xfId="42938" xr:uid="{00000000-0005-0000-0000-0000AEC10000}"/>
    <cellStyle name="Normal 6 3 5 3 5" xfId="42939" xr:uid="{00000000-0005-0000-0000-0000AFC10000}"/>
    <cellStyle name="Normal 6 3 5 4" xfId="42940" xr:uid="{00000000-0005-0000-0000-0000B0C10000}"/>
    <cellStyle name="Normal 6 3 5 4 2" xfId="42941" xr:uid="{00000000-0005-0000-0000-0000B1C10000}"/>
    <cellStyle name="Normal 6 3 5 4 2 2" xfId="42942" xr:uid="{00000000-0005-0000-0000-0000B2C10000}"/>
    <cellStyle name="Normal 6 3 5 4 2 3" xfId="42943" xr:uid="{00000000-0005-0000-0000-0000B3C10000}"/>
    <cellStyle name="Normal 6 3 5 4 3" xfId="42944" xr:uid="{00000000-0005-0000-0000-0000B4C10000}"/>
    <cellStyle name="Normal 6 3 5 4 4" xfId="42945" xr:uid="{00000000-0005-0000-0000-0000B5C10000}"/>
    <cellStyle name="Normal 6 3 5 5" xfId="42946" xr:uid="{00000000-0005-0000-0000-0000B6C10000}"/>
    <cellStyle name="Normal 6 3 5 5 2" xfId="42947" xr:uid="{00000000-0005-0000-0000-0000B7C10000}"/>
    <cellStyle name="Normal 6 3 5 5 3" xfId="42948" xr:uid="{00000000-0005-0000-0000-0000B8C10000}"/>
    <cellStyle name="Normal 6 3 5 6" xfId="42949" xr:uid="{00000000-0005-0000-0000-0000B9C10000}"/>
    <cellStyle name="Normal 6 3 5 6 2" xfId="42950" xr:uid="{00000000-0005-0000-0000-0000BAC10000}"/>
    <cellStyle name="Normal 6 3 5 7" xfId="42951" xr:uid="{00000000-0005-0000-0000-0000BBC10000}"/>
    <cellStyle name="Normal 6 3 5 7 2" xfId="42952" xr:uid="{00000000-0005-0000-0000-0000BCC10000}"/>
    <cellStyle name="Normal 6 3 5 8" xfId="42953" xr:uid="{00000000-0005-0000-0000-0000BDC10000}"/>
    <cellStyle name="Normal 6 3 5 9" xfId="42909" xr:uid="{00000000-0005-0000-0000-0000BEC10000}"/>
    <cellStyle name="Normal 6 3 6" xfId="42954" xr:uid="{00000000-0005-0000-0000-0000BFC10000}"/>
    <cellStyle name="Normal 6 3 6 2" xfId="42955" xr:uid="{00000000-0005-0000-0000-0000C0C10000}"/>
    <cellStyle name="Normal 6 3 6 2 2" xfId="42956" xr:uid="{00000000-0005-0000-0000-0000C1C10000}"/>
    <cellStyle name="Normal 6 3 6 2 2 2" xfId="42957" xr:uid="{00000000-0005-0000-0000-0000C2C10000}"/>
    <cellStyle name="Normal 6 3 6 2 2 3" xfId="42958" xr:uid="{00000000-0005-0000-0000-0000C3C10000}"/>
    <cellStyle name="Normal 6 3 6 2 3" xfId="42959" xr:uid="{00000000-0005-0000-0000-0000C4C10000}"/>
    <cellStyle name="Normal 6 3 6 2 4" xfId="42960" xr:uid="{00000000-0005-0000-0000-0000C5C10000}"/>
    <cellStyle name="Normal 6 3 6 3" xfId="42961" xr:uid="{00000000-0005-0000-0000-0000C6C10000}"/>
    <cellStyle name="Normal 6 3 6 3 2" xfId="42962" xr:uid="{00000000-0005-0000-0000-0000C7C10000}"/>
    <cellStyle name="Normal 6 3 6 3 2 2" xfId="42963" xr:uid="{00000000-0005-0000-0000-0000C8C10000}"/>
    <cellStyle name="Normal 6 3 6 3 2 3" xfId="42964" xr:uid="{00000000-0005-0000-0000-0000C9C10000}"/>
    <cellStyle name="Normal 6 3 6 3 3" xfId="42965" xr:uid="{00000000-0005-0000-0000-0000CAC10000}"/>
    <cellStyle name="Normal 6 3 6 3 4" xfId="42966" xr:uid="{00000000-0005-0000-0000-0000CBC10000}"/>
    <cellStyle name="Normal 6 3 6 4" xfId="42967" xr:uid="{00000000-0005-0000-0000-0000CCC10000}"/>
    <cellStyle name="Normal 6 3 6 4 2" xfId="42968" xr:uid="{00000000-0005-0000-0000-0000CDC10000}"/>
    <cellStyle name="Normal 6 3 6 4 3" xfId="42969" xr:uid="{00000000-0005-0000-0000-0000CEC10000}"/>
    <cellStyle name="Normal 6 3 6 5" xfId="42970" xr:uid="{00000000-0005-0000-0000-0000CFC10000}"/>
    <cellStyle name="Normal 6 3 6 5 2" xfId="42971" xr:uid="{00000000-0005-0000-0000-0000D0C10000}"/>
    <cellStyle name="Normal 6 3 6 6" xfId="42972" xr:uid="{00000000-0005-0000-0000-0000D1C10000}"/>
    <cellStyle name="Normal 6 3 6 6 2" xfId="42973" xr:uid="{00000000-0005-0000-0000-0000D2C10000}"/>
    <cellStyle name="Normal 6 3 6 7" xfId="42974" xr:uid="{00000000-0005-0000-0000-0000D3C10000}"/>
    <cellStyle name="Normal 6 3 7" xfId="42975" xr:uid="{00000000-0005-0000-0000-0000D4C10000}"/>
    <cellStyle name="Normal 6 3 7 2" xfId="42976" xr:uid="{00000000-0005-0000-0000-0000D5C10000}"/>
    <cellStyle name="Normal 6 3 7 2 2" xfId="42977" xr:uid="{00000000-0005-0000-0000-0000D6C10000}"/>
    <cellStyle name="Normal 6 3 7 2 3" xfId="42978" xr:uid="{00000000-0005-0000-0000-0000D7C10000}"/>
    <cellStyle name="Normal 6 3 7 3" xfId="42979" xr:uid="{00000000-0005-0000-0000-0000D8C10000}"/>
    <cellStyle name="Normal 6 3 7 3 2" xfId="42980" xr:uid="{00000000-0005-0000-0000-0000D9C10000}"/>
    <cellStyle name="Normal 6 3 7 4" xfId="42981" xr:uid="{00000000-0005-0000-0000-0000DAC10000}"/>
    <cellStyle name="Normal 6 3 7 4 2" xfId="42982" xr:uid="{00000000-0005-0000-0000-0000DBC10000}"/>
    <cellStyle name="Normal 6 3 7 5" xfId="42983" xr:uid="{00000000-0005-0000-0000-0000DCC10000}"/>
    <cellStyle name="Normal 6 3 8" xfId="42984" xr:uid="{00000000-0005-0000-0000-0000DDC10000}"/>
    <cellStyle name="Normal 6 3 8 2" xfId="42985" xr:uid="{00000000-0005-0000-0000-0000DEC10000}"/>
    <cellStyle name="Normal 6 3 8 2 2" xfId="42986" xr:uid="{00000000-0005-0000-0000-0000DFC10000}"/>
    <cellStyle name="Normal 6 3 8 2 3" xfId="42987" xr:uid="{00000000-0005-0000-0000-0000E0C10000}"/>
    <cellStyle name="Normal 6 3 8 3" xfId="42988" xr:uid="{00000000-0005-0000-0000-0000E1C10000}"/>
    <cellStyle name="Normal 6 3 8 4" xfId="42989" xr:uid="{00000000-0005-0000-0000-0000E2C10000}"/>
    <cellStyle name="Normal 6 3 9" xfId="42990" xr:uid="{00000000-0005-0000-0000-0000E3C10000}"/>
    <cellStyle name="Normal 6 3 9 2" xfId="42991" xr:uid="{00000000-0005-0000-0000-0000E4C10000}"/>
    <cellStyle name="Normal 6 3 9 3" xfId="42992" xr:uid="{00000000-0005-0000-0000-0000E5C10000}"/>
    <cellStyle name="Normal 6 4" xfId="976" xr:uid="{00000000-0005-0000-0000-0000E6C10000}"/>
    <cellStyle name="Normal 6 4 10" xfId="42994" xr:uid="{00000000-0005-0000-0000-0000E7C10000}"/>
    <cellStyle name="Normal 6 4 11" xfId="42993" xr:uid="{00000000-0005-0000-0000-0000E8C10000}"/>
    <cellStyle name="Normal 6 4 12" xfId="53542" xr:uid="{00000000-0005-0000-0000-0000E9C10000}"/>
    <cellStyle name="Normal 6 4 13" xfId="54781" xr:uid="{00000000-0005-0000-0000-0000EAC10000}"/>
    <cellStyle name="Normal 6 4 14" xfId="56307" xr:uid="{00000000-0005-0000-0000-0000EBC10000}"/>
    <cellStyle name="Normal 6 4 15" xfId="57685" xr:uid="{00000000-0005-0000-0000-0000ECC10000}"/>
    <cellStyle name="Normal 6 4 2" xfId="977" xr:uid="{00000000-0005-0000-0000-0000EDC10000}"/>
    <cellStyle name="Normal 6 4 2 2" xfId="978" xr:uid="{00000000-0005-0000-0000-0000EEC10000}"/>
    <cellStyle name="Normal 6 4 2 2 2" xfId="42997" xr:uid="{00000000-0005-0000-0000-0000EFC10000}"/>
    <cellStyle name="Normal 6 4 2 2 2 2" xfId="42998" xr:uid="{00000000-0005-0000-0000-0000F0C10000}"/>
    <cellStyle name="Normal 6 4 2 2 2 2 2" xfId="42999" xr:uid="{00000000-0005-0000-0000-0000F1C10000}"/>
    <cellStyle name="Normal 6 4 2 2 2 2 3" xfId="43000" xr:uid="{00000000-0005-0000-0000-0000F2C10000}"/>
    <cellStyle name="Normal 6 4 2 2 2 3" xfId="43001" xr:uid="{00000000-0005-0000-0000-0000F3C10000}"/>
    <cellStyle name="Normal 6 4 2 2 2 4" xfId="43002" xr:uid="{00000000-0005-0000-0000-0000F4C10000}"/>
    <cellStyle name="Normal 6 4 2 2 3" xfId="43003" xr:uid="{00000000-0005-0000-0000-0000F5C10000}"/>
    <cellStyle name="Normal 6 4 2 2 3 2" xfId="43004" xr:uid="{00000000-0005-0000-0000-0000F6C10000}"/>
    <cellStyle name="Normal 6 4 2 2 3 2 2" xfId="43005" xr:uid="{00000000-0005-0000-0000-0000F7C10000}"/>
    <cellStyle name="Normal 6 4 2 2 3 2 3" xfId="43006" xr:uid="{00000000-0005-0000-0000-0000F8C10000}"/>
    <cellStyle name="Normal 6 4 2 2 3 3" xfId="43007" xr:uid="{00000000-0005-0000-0000-0000F9C10000}"/>
    <cellStyle name="Normal 6 4 2 2 3 4" xfId="43008" xr:uid="{00000000-0005-0000-0000-0000FAC10000}"/>
    <cellStyle name="Normal 6 4 2 2 4" xfId="43009" xr:uid="{00000000-0005-0000-0000-0000FBC10000}"/>
    <cellStyle name="Normal 6 4 2 2 4 2" xfId="43010" xr:uid="{00000000-0005-0000-0000-0000FCC10000}"/>
    <cellStyle name="Normal 6 4 2 2 4 3" xfId="43011" xr:uid="{00000000-0005-0000-0000-0000FDC10000}"/>
    <cellStyle name="Normal 6 4 2 2 5" xfId="43012" xr:uid="{00000000-0005-0000-0000-0000FEC10000}"/>
    <cellStyle name="Normal 6 4 2 2 5 2" xfId="43013" xr:uid="{00000000-0005-0000-0000-0000FFC10000}"/>
    <cellStyle name="Normal 6 4 2 2 6" xfId="43014" xr:uid="{00000000-0005-0000-0000-000000C20000}"/>
    <cellStyle name="Normal 6 4 2 2 6 2" xfId="43015" xr:uid="{00000000-0005-0000-0000-000001C20000}"/>
    <cellStyle name="Normal 6 4 2 2 7" xfId="43016" xr:uid="{00000000-0005-0000-0000-000002C20000}"/>
    <cellStyle name="Normal 6 4 2 2 8" xfId="42996" xr:uid="{00000000-0005-0000-0000-000003C20000}"/>
    <cellStyle name="Normal 6 4 2 3" xfId="43017" xr:uid="{00000000-0005-0000-0000-000004C20000}"/>
    <cellStyle name="Normal 6 4 2 3 2" xfId="43018" xr:uid="{00000000-0005-0000-0000-000005C20000}"/>
    <cellStyle name="Normal 6 4 2 3 2 2" xfId="43019" xr:uid="{00000000-0005-0000-0000-000006C20000}"/>
    <cellStyle name="Normal 6 4 2 3 2 3" xfId="43020" xr:uid="{00000000-0005-0000-0000-000007C20000}"/>
    <cellStyle name="Normal 6 4 2 3 3" xfId="43021" xr:uid="{00000000-0005-0000-0000-000008C20000}"/>
    <cellStyle name="Normal 6 4 2 3 3 2" xfId="43022" xr:uid="{00000000-0005-0000-0000-000009C20000}"/>
    <cellStyle name="Normal 6 4 2 3 4" xfId="43023" xr:uid="{00000000-0005-0000-0000-00000AC20000}"/>
    <cellStyle name="Normal 6 4 2 3 4 2" xfId="43024" xr:uid="{00000000-0005-0000-0000-00000BC20000}"/>
    <cellStyle name="Normal 6 4 2 3 5" xfId="43025" xr:uid="{00000000-0005-0000-0000-00000CC20000}"/>
    <cellStyle name="Normal 6 4 2 4" xfId="43026" xr:uid="{00000000-0005-0000-0000-00000DC20000}"/>
    <cellStyle name="Normal 6 4 2 4 2" xfId="43027" xr:uid="{00000000-0005-0000-0000-00000EC20000}"/>
    <cellStyle name="Normal 6 4 2 4 2 2" xfId="43028" xr:uid="{00000000-0005-0000-0000-00000FC20000}"/>
    <cellStyle name="Normal 6 4 2 4 2 3" xfId="43029" xr:uid="{00000000-0005-0000-0000-000010C20000}"/>
    <cellStyle name="Normal 6 4 2 4 3" xfId="43030" xr:uid="{00000000-0005-0000-0000-000011C20000}"/>
    <cellStyle name="Normal 6 4 2 4 4" xfId="43031" xr:uid="{00000000-0005-0000-0000-000012C20000}"/>
    <cellStyle name="Normal 6 4 2 5" xfId="43032" xr:uid="{00000000-0005-0000-0000-000013C20000}"/>
    <cellStyle name="Normal 6 4 2 5 2" xfId="43033" xr:uid="{00000000-0005-0000-0000-000014C20000}"/>
    <cellStyle name="Normal 6 4 2 5 3" xfId="43034" xr:uid="{00000000-0005-0000-0000-000015C20000}"/>
    <cellStyle name="Normal 6 4 2 6" xfId="43035" xr:uid="{00000000-0005-0000-0000-000016C20000}"/>
    <cellStyle name="Normal 6 4 2 6 2" xfId="43036" xr:uid="{00000000-0005-0000-0000-000017C20000}"/>
    <cellStyle name="Normal 6 4 2 7" xfId="43037" xr:uid="{00000000-0005-0000-0000-000018C20000}"/>
    <cellStyle name="Normal 6 4 2 7 2" xfId="43038" xr:uid="{00000000-0005-0000-0000-000019C20000}"/>
    <cellStyle name="Normal 6 4 2 8" xfId="43039" xr:uid="{00000000-0005-0000-0000-00001AC20000}"/>
    <cellStyle name="Normal 6 4 2 9" xfId="42995" xr:uid="{00000000-0005-0000-0000-00001BC20000}"/>
    <cellStyle name="Normal 6 4 3" xfId="979" xr:uid="{00000000-0005-0000-0000-00001CC20000}"/>
    <cellStyle name="Normal 6 4 3 2" xfId="43041" xr:uid="{00000000-0005-0000-0000-00001DC20000}"/>
    <cellStyle name="Normal 6 4 3 2 2" xfId="43042" xr:uid="{00000000-0005-0000-0000-00001EC20000}"/>
    <cellStyle name="Normal 6 4 3 2 2 2" xfId="43043" xr:uid="{00000000-0005-0000-0000-00001FC20000}"/>
    <cellStyle name="Normal 6 4 3 2 2 2 2" xfId="43044" xr:uid="{00000000-0005-0000-0000-000020C20000}"/>
    <cellStyle name="Normal 6 4 3 2 2 2 3" xfId="43045" xr:uid="{00000000-0005-0000-0000-000021C20000}"/>
    <cellStyle name="Normal 6 4 3 2 2 3" xfId="43046" xr:uid="{00000000-0005-0000-0000-000022C20000}"/>
    <cellStyle name="Normal 6 4 3 2 2 4" xfId="43047" xr:uid="{00000000-0005-0000-0000-000023C20000}"/>
    <cellStyle name="Normal 6 4 3 2 3" xfId="43048" xr:uid="{00000000-0005-0000-0000-000024C20000}"/>
    <cellStyle name="Normal 6 4 3 2 3 2" xfId="43049" xr:uid="{00000000-0005-0000-0000-000025C20000}"/>
    <cellStyle name="Normal 6 4 3 2 3 2 2" xfId="43050" xr:uid="{00000000-0005-0000-0000-000026C20000}"/>
    <cellStyle name="Normal 6 4 3 2 3 2 3" xfId="43051" xr:uid="{00000000-0005-0000-0000-000027C20000}"/>
    <cellStyle name="Normal 6 4 3 2 3 3" xfId="43052" xr:uid="{00000000-0005-0000-0000-000028C20000}"/>
    <cellStyle name="Normal 6 4 3 2 3 4" xfId="43053" xr:uid="{00000000-0005-0000-0000-000029C20000}"/>
    <cellStyle name="Normal 6 4 3 2 4" xfId="43054" xr:uid="{00000000-0005-0000-0000-00002AC20000}"/>
    <cellStyle name="Normal 6 4 3 2 4 2" xfId="43055" xr:uid="{00000000-0005-0000-0000-00002BC20000}"/>
    <cellStyle name="Normal 6 4 3 2 4 3" xfId="43056" xr:uid="{00000000-0005-0000-0000-00002CC20000}"/>
    <cellStyle name="Normal 6 4 3 2 5" xfId="43057" xr:uid="{00000000-0005-0000-0000-00002DC20000}"/>
    <cellStyle name="Normal 6 4 3 2 5 2" xfId="43058" xr:uid="{00000000-0005-0000-0000-00002EC20000}"/>
    <cellStyle name="Normal 6 4 3 2 6" xfId="43059" xr:uid="{00000000-0005-0000-0000-00002FC20000}"/>
    <cellStyle name="Normal 6 4 3 2 6 2" xfId="43060" xr:uid="{00000000-0005-0000-0000-000030C20000}"/>
    <cellStyle name="Normal 6 4 3 2 7" xfId="43061" xr:uid="{00000000-0005-0000-0000-000031C20000}"/>
    <cellStyle name="Normal 6 4 3 3" xfId="43062" xr:uid="{00000000-0005-0000-0000-000032C20000}"/>
    <cellStyle name="Normal 6 4 3 3 2" xfId="43063" xr:uid="{00000000-0005-0000-0000-000033C20000}"/>
    <cellStyle name="Normal 6 4 3 3 2 2" xfId="43064" xr:uid="{00000000-0005-0000-0000-000034C20000}"/>
    <cellStyle name="Normal 6 4 3 3 2 3" xfId="43065" xr:uid="{00000000-0005-0000-0000-000035C20000}"/>
    <cellStyle name="Normal 6 4 3 3 3" xfId="43066" xr:uid="{00000000-0005-0000-0000-000036C20000}"/>
    <cellStyle name="Normal 6 4 3 3 3 2" xfId="43067" xr:uid="{00000000-0005-0000-0000-000037C20000}"/>
    <cellStyle name="Normal 6 4 3 3 4" xfId="43068" xr:uid="{00000000-0005-0000-0000-000038C20000}"/>
    <cellStyle name="Normal 6 4 3 3 4 2" xfId="43069" xr:uid="{00000000-0005-0000-0000-000039C20000}"/>
    <cellStyle name="Normal 6 4 3 3 5" xfId="43070" xr:uid="{00000000-0005-0000-0000-00003AC20000}"/>
    <cellStyle name="Normal 6 4 3 4" xfId="43071" xr:uid="{00000000-0005-0000-0000-00003BC20000}"/>
    <cellStyle name="Normal 6 4 3 4 2" xfId="43072" xr:uid="{00000000-0005-0000-0000-00003CC20000}"/>
    <cellStyle name="Normal 6 4 3 4 2 2" xfId="43073" xr:uid="{00000000-0005-0000-0000-00003DC20000}"/>
    <cellStyle name="Normal 6 4 3 4 2 3" xfId="43074" xr:uid="{00000000-0005-0000-0000-00003EC20000}"/>
    <cellStyle name="Normal 6 4 3 4 3" xfId="43075" xr:uid="{00000000-0005-0000-0000-00003FC20000}"/>
    <cellStyle name="Normal 6 4 3 4 4" xfId="43076" xr:uid="{00000000-0005-0000-0000-000040C20000}"/>
    <cellStyle name="Normal 6 4 3 5" xfId="43077" xr:uid="{00000000-0005-0000-0000-000041C20000}"/>
    <cellStyle name="Normal 6 4 3 5 2" xfId="43078" xr:uid="{00000000-0005-0000-0000-000042C20000}"/>
    <cellStyle name="Normal 6 4 3 5 3" xfId="43079" xr:uid="{00000000-0005-0000-0000-000043C20000}"/>
    <cellStyle name="Normal 6 4 3 6" xfId="43080" xr:uid="{00000000-0005-0000-0000-000044C20000}"/>
    <cellStyle name="Normal 6 4 3 6 2" xfId="43081" xr:uid="{00000000-0005-0000-0000-000045C20000}"/>
    <cellStyle name="Normal 6 4 3 7" xfId="43082" xr:uid="{00000000-0005-0000-0000-000046C20000}"/>
    <cellStyle name="Normal 6 4 3 7 2" xfId="43083" xr:uid="{00000000-0005-0000-0000-000047C20000}"/>
    <cellStyle name="Normal 6 4 3 8" xfId="43084" xr:uid="{00000000-0005-0000-0000-000048C20000}"/>
    <cellStyle name="Normal 6 4 3 9" xfId="43040" xr:uid="{00000000-0005-0000-0000-000049C20000}"/>
    <cellStyle name="Normal 6 4 4" xfId="43085" xr:uid="{00000000-0005-0000-0000-00004AC20000}"/>
    <cellStyle name="Normal 6 4 4 2" xfId="43086" xr:uid="{00000000-0005-0000-0000-00004BC20000}"/>
    <cellStyle name="Normal 6 4 4 2 2" xfId="43087" xr:uid="{00000000-0005-0000-0000-00004CC20000}"/>
    <cellStyle name="Normal 6 4 4 2 2 2" xfId="43088" xr:uid="{00000000-0005-0000-0000-00004DC20000}"/>
    <cellStyle name="Normal 6 4 4 2 2 3" xfId="43089" xr:uid="{00000000-0005-0000-0000-00004EC20000}"/>
    <cellStyle name="Normal 6 4 4 2 3" xfId="43090" xr:uid="{00000000-0005-0000-0000-00004FC20000}"/>
    <cellStyle name="Normal 6 4 4 2 4" xfId="43091" xr:uid="{00000000-0005-0000-0000-000050C20000}"/>
    <cellStyle name="Normal 6 4 4 3" xfId="43092" xr:uid="{00000000-0005-0000-0000-000051C20000}"/>
    <cellStyle name="Normal 6 4 4 3 2" xfId="43093" xr:uid="{00000000-0005-0000-0000-000052C20000}"/>
    <cellStyle name="Normal 6 4 4 3 2 2" xfId="43094" xr:uid="{00000000-0005-0000-0000-000053C20000}"/>
    <cellStyle name="Normal 6 4 4 3 2 3" xfId="43095" xr:uid="{00000000-0005-0000-0000-000054C20000}"/>
    <cellStyle name="Normal 6 4 4 3 3" xfId="43096" xr:uid="{00000000-0005-0000-0000-000055C20000}"/>
    <cellStyle name="Normal 6 4 4 3 4" xfId="43097" xr:uid="{00000000-0005-0000-0000-000056C20000}"/>
    <cellStyle name="Normal 6 4 4 4" xfId="43098" xr:uid="{00000000-0005-0000-0000-000057C20000}"/>
    <cellStyle name="Normal 6 4 4 4 2" xfId="43099" xr:uid="{00000000-0005-0000-0000-000058C20000}"/>
    <cellStyle name="Normal 6 4 4 4 3" xfId="43100" xr:uid="{00000000-0005-0000-0000-000059C20000}"/>
    <cellStyle name="Normal 6 4 4 5" xfId="43101" xr:uid="{00000000-0005-0000-0000-00005AC20000}"/>
    <cellStyle name="Normal 6 4 4 5 2" xfId="43102" xr:uid="{00000000-0005-0000-0000-00005BC20000}"/>
    <cellStyle name="Normal 6 4 4 6" xfId="43103" xr:uid="{00000000-0005-0000-0000-00005CC20000}"/>
    <cellStyle name="Normal 6 4 4 6 2" xfId="43104" xr:uid="{00000000-0005-0000-0000-00005DC20000}"/>
    <cellStyle name="Normal 6 4 4 7" xfId="43105" xr:uid="{00000000-0005-0000-0000-00005EC20000}"/>
    <cellStyle name="Normal 6 4 5" xfId="43106" xr:uid="{00000000-0005-0000-0000-00005FC20000}"/>
    <cellStyle name="Normal 6 4 5 2" xfId="43107" xr:uid="{00000000-0005-0000-0000-000060C20000}"/>
    <cellStyle name="Normal 6 4 5 2 2" xfId="43108" xr:uid="{00000000-0005-0000-0000-000061C20000}"/>
    <cellStyle name="Normal 6 4 5 2 3" xfId="43109" xr:uid="{00000000-0005-0000-0000-000062C20000}"/>
    <cellStyle name="Normal 6 4 5 3" xfId="43110" xr:uid="{00000000-0005-0000-0000-000063C20000}"/>
    <cellStyle name="Normal 6 4 5 3 2" xfId="43111" xr:uid="{00000000-0005-0000-0000-000064C20000}"/>
    <cellStyle name="Normal 6 4 5 4" xfId="43112" xr:uid="{00000000-0005-0000-0000-000065C20000}"/>
    <cellStyle name="Normal 6 4 5 4 2" xfId="43113" xr:uid="{00000000-0005-0000-0000-000066C20000}"/>
    <cellStyle name="Normal 6 4 5 5" xfId="43114" xr:uid="{00000000-0005-0000-0000-000067C20000}"/>
    <cellStyle name="Normal 6 4 6" xfId="43115" xr:uid="{00000000-0005-0000-0000-000068C20000}"/>
    <cellStyle name="Normal 6 4 6 2" xfId="43116" xr:uid="{00000000-0005-0000-0000-000069C20000}"/>
    <cellStyle name="Normal 6 4 6 2 2" xfId="43117" xr:uid="{00000000-0005-0000-0000-00006AC20000}"/>
    <cellStyle name="Normal 6 4 6 2 3" xfId="43118" xr:uid="{00000000-0005-0000-0000-00006BC20000}"/>
    <cellStyle name="Normal 6 4 6 3" xfId="43119" xr:uid="{00000000-0005-0000-0000-00006CC20000}"/>
    <cellStyle name="Normal 6 4 6 4" xfId="43120" xr:uid="{00000000-0005-0000-0000-00006DC20000}"/>
    <cellStyle name="Normal 6 4 7" xfId="43121" xr:uid="{00000000-0005-0000-0000-00006EC20000}"/>
    <cellStyle name="Normal 6 4 7 2" xfId="43122" xr:uid="{00000000-0005-0000-0000-00006FC20000}"/>
    <cellStyle name="Normal 6 4 7 3" xfId="43123" xr:uid="{00000000-0005-0000-0000-000070C20000}"/>
    <cellStyle name="Normal 6 4 8" xfId="43124" xr:uid="{00000000-0005-0000-0000-000071C20000}"/>
    <cellStyle name="Normal 6 4 8 2" xfId="43125" xr:uid="{00000000-0005-0000-0000-000072C20000}"/>
    <cellStyle name="Normal 6 4 9" xfId="43126" xr:uid="{00000000-0005-0000-0000-000073C20000}"/>
    <cellStyle name="Normal 6 4 9 2" xfId="43127" xr:uid="{00000000-0005-0000-0000-000074C20000}"/>
    <cellStyle name="Normal 6 5" xfId="980" xr:uid="{00000000-0005-0000-0000-000075C20000}"/>
    <cellStyle name="Normal 6 5 10" xfId="43129" xr:uid="{00000000-0005-0000-0000-000076C20000}"/>
    <cellStyle name="Normal 6 5 11" xfId="43128" xr:uid="{00000000-0005-0000-0000-000077C20000}"/>
    <cellStyle name="Normal 6 5 2" xfId="981" xr:uid="{00000000-0005-0000-0000-000078C20000}"/>
    <cellStyle name="Normal 6 5 2 2" xfId="43131" xr:uid="{00000000-0005-0000-0000-000079C20000}"/>
    <cellStyle name="Normal 6 5 2 2 2" xfId="43132" xr:uid="{00000000-0005-0000-0000-00007AC20000}"/>
    <cellStyle name="Normal 6 5 2 2 2 2" xfId="43133" xr:uid="{00000000-0005-0000-0000-00007BC20000}"/>
    <cellStyle name="Normal 6 5 2 2 2 2 2" xfId="43134" xr:uid="{00000000-0005-0000-0000-00007CC20000}"/>
    <cellStyle name="Normal 6 5 2 2 2 2 3" xfId="43135" xr:uid="{00000000-0005-0000-0000-00007DC20000}"/>
    <cellStyle name="Normal 6 5 2 2 2 3" xfId="43136" xr:uid="{00000000-0005-0000-0000-00007EC20000}"/>
    <cellStyle name="Normal 6 5 2 2 2 4" xfId="43137" xr:uid="{00000000-0005-0000-0000-00007FC20000}"/>
    <cellStyle name="Normal 6 5 2 2 3" xfId="43138" xr:uid="{00000000-0005-0000-0000-000080C20000}"/>
    <cellStyle name="Normal 6 5 2 2 3 2" xfId="43139" xr:uid="{00000000-0005-0000-0000-000081C20000}"/>
    <cellStyle name="Normal 6 5 2 2 3 2 2" xfId="43140" xr:uid="{00000000-0005-0000-0000-000082C20000}"/>
    <cellStyle name="Normal 6 5 2 2 3 2 3" xfId="43141" xr:uid="{00000000-0005-0000-0000-000083C20000}"/>
    <cellStyle name="Normal 6 5 2 2 3 3" xfId="43142" xr:uid="{00000000-0005-0000-0000-000084C20000}"/>
    <cellStyle name="Normal 6 5 2 2 3 4" xfId="43143" xr:uid="{00000000-0005-0000-0000-000085C20000}"/>
    <cellStyle name="Normal 6 5 2 2 4" xfId="43144" xr:uid="{00000000-0005-0000-0000-000086C20000}"/>
    <cellStyle name="Normal 6 5 2 2 4 2" xfId="43145" xr:uid="{00000000-0005-0000-0000-000087C20000}"/>
    <cellStyle name="Normal 6 5 2 2 4 3" xfId="43146" xr:uid="{00000000-0005-0000-0000-000088C20000}"/>
    <cellStyle name="Normal 6 5 2 2 5" xfId="43147" xr:uid="{00000000-0005-0000-0000-000089C20000}"/>
    <cellStyle name="Normal 6 5 2 2 5 2" xfId="43148" xr:uid="{00000000-0005-0000-0000-00008AC20000}"/>
    <cellStyle name="Normal 6 5 2 2 6" xfId="43149" xr:uid="{00000000-0005-0000-0000-00008BC20000}"/>
    <cellStyle name="Normal 6 5 2 2 6 2" xfId="43150" xr:uid="{00000000-0005-0000-0000-00008CC20000}"/>
    <cellStyle name="Normal 6 5 2 2 7" xfId="43151" xr:uid="{00000000-0005-0000-0000-00008DC20000}"/>
    <cellStyle name="Normal 6 5 2 3" xfId="43152" xr:uid="{00000000-0005-0000-0000-00008EC20000}"/>
    <cellStyle name="Normal 6 5 2 3 2" xfId="43153" xr:uid="{00000000-0005-0000-0000-00008FC20000}"/>
    <cellStyle name="Normal 6 5 2 3 2 2" xfId="43154" xr:uid="{00000000-0005-0000-0000-000090C20000}"/>
    <cellStyle name="Normal 6 5 2 3 2 3" xfId="43155" xr:uid="{00000000-0005-0000-0000-000091C20000}"/>
    <cellStyle name="Normal 6 5 2 3 3" xfId="43156" xr:uid="{00000000-0005-0000-0000-000092C20000}"/>
    <cellStyle name="Normal 6 5 2 3 3 2" xfId="43157" xr:uid="{00000000-0005-0000-0000-000093C20000}"/>
    <cellStyle name="Normal 6 5 2 3 4" xfId="43158" xr:uid="{00000000-0005-0000-0000-000094C20000}"/>
    <cellStyle name="Normal 6 5 2 3 4 2" xfId="43159" xr:uid="{00000000-0005-0000-0000-000095C20000}"/>
    <cellStyle name="Normal 6 5 2 3 5" xfId="43160" xr:uid="{00000000-0005-0000-0000-000096C20000}"/>
    <cellStyle name="Normal 6 5 2 4" xfId="43161" xr:uid="{00000000-0005-0000-0000-000097C20000}"/>
    <cellStyle name="Normal 6 5 2 4 2" xfId="43162" xr:uid="{00000000-0005-0000-0000-000098C20000}"/>
    <cellStyle name="Normal 6 5 2 4 2 2" xfId="43163" xr:uid="{00000000-0005-0000-0000-000099C20000}"/>
    <cellStyle name="Normal 6 5 2 4 2 3" xfId="43164" xr:uid="{00000000-0005-0000-0000-00009AC20000}"/>
    <cellStyle name="Normal 6 5 2 4 3" xfId="43165" xr:uid="{00000000-0005-0000-0000-00009BC20000}"/>
    <cellStyle name="Normal 6 5 2 4 4" xfId="43166" xr:uid="{00000000-0005-0000-0000-00009CC20000}"/>
    <cellStyle name="Normal 6 5 2 5" xfId="43167" xr:uid="{00000000-0005-0000-0000-00009DC20000}"/>
    <cellStyle name="Normal 6 5 2 5 2" xfId="43168" xr:uid="{00000000-0005-0000-0000-00009EC20000}"/>
    <cellStyle name="Normal 6 5 2 5 3" xfId="43169" xr:uid="{00000000-0005-0000-0000-00009FC20000}"/>
    <cellStyle name="Normal 6 5 2 6" xfId="43170" xr:uid="{00000000-0005-0000-0000-0000A0C20000}"/>
    <cellStyle name="Normal 6 5 2 6 2" xfId="43171" xr:uid="{00000000-0005-0000-0000-0000A1C20000}"/>
    <cellStyle name="Normal 6 5 2 7" xfId="43172" xr:uid="{00000000-0005-0000-0000-0000A2C20000}"/>
    <cellStyle name="Normal 6 5 2 7 2" xfId="43173" xr:uid="{00000000-0005-0000-0000-0000A3C20000}"/>
    <cellStyle name="Normal 6 5 2 8" xfId="43174" xr:uid="{00000000-0005-0000-0000-0000A4C20000}"/>
    <cellStyle name="Normal 6 5 2 9" xfId="43130" xr:uid="{00000000-0005-0000-0000-0000A5C20000}"/>
    <cellStyle name="Normal 6 5 3" xfId="43175" xr:uid="{00000000-0005-0000-0000-0000A6C20000}"/>
    <cellStyle name="Normal 6 5 3 2" xfId="43176" xr:uid="{00000000-0005-0000-0000-0000A7C20000}"/>
    <cellStyle name="Normal 6 5 3 2 2" xfId="43177" xr:uid="{00000000-0005-0000-0000-0000A8C20000}"/>
    <cellStyle name="Normal 6 5 3 2 2 2" xfId="43178" xr:uid="{00000000-0005-0000-0000-0000A9C20000}"/>
    <cellStyle name="Normal 6 5 3 2 2 2 2" xfId="43179" xr:uid="{00000000-0005-0000-0000-0000AAC20000}"/>
    <cellStyle name="Normal 6 5 3 2 2 2 3" xfId="43180" xr:uid="{00000000-0005-0000-0000-0000ABC20000}"/>
    <cellStyle name="Normal 6 5 3 2 2 3" xfId="43181" xr:uid="{00000000-0005-0000-0000-0000ACC20000}"/>
    <cellStyle name="Normal 6 5 3 2 2 4" xfId="43182" xr:uid="{00000000-0005-0000-0000-0000ADC20000}"/>
    <cellStyle name="Normal 6 5 3 2 3" xfId="43183" xr:uid="{00000000-0005-0000-0000-0000AEC20000}"/>
    <cellStyle name="Normal 6 5 3 2 3 2" xfId="43184" xr:uid="{00000000-0005-0000-0000-0000AFC20000}"/>
    <cellStyle name="Normal 6 5 3 2 3 2 2" xfId="43185" xr:uid="{00000000-0005-0000-0000-0000B0C20000}"/>
    <cellStyle name="Normal 6 5 3 2 3 2 3" xfId="43186" xr:uid="{00000000-0005-0000-0000-0000B1C20000}"/>
    <cellStyle name="Normal 6 5 3 2 3 3" xfId="43187" xr:uid="{00000000-0005-0000-0000-0000B2C20000}"/>
    <cellStyle name="Normal 6 5 3 2 3 4" xfId="43188" xr:uid="{00000000-0005-0000-0000-0000B3C20000}"/>
    <cellStyle name="Normal 6 5 3 2 4" xfId="43189" xr:uid="{00000000-0005-0000-0000-0000B4C20000}"/>
    <cellStyle name="Normal 6 5 3 2 4 2" xfId="43190" xr:uid="{00000000-0005-0000-0000-0000B5C20000}"/>
    <cellStyle name="Normal 6 5 3 2 4 3" xfId="43191" xr:uid="{00000000-0005-0000-0000-0000B6C20000}"/>
    <cellStyle name="Normal 6 5 3 2 5" xfId="43192" xr:uid="{00000000-0005-0000-0000-0000B7C20000}"/>
    <cellStyle name="Normal 6 5 3 2 5 2" xfId="43193" xr:uid="{00000000-0005-0000-0000-0000B8C20000}"/>
    <cellStyle name="Normal 6 5 3 2 6" xfId="43194" xr:uid="{00000000-0005-0000-0000-0000B9C20000}"/>
    <cellStyle name="Normal 6 5 3 2 6 2" xfId="43195" xr:uid="{00000000-0005-0000-0000-0000BAC20000}"/>
    <cellStyle name="Normal 6 5 3 2 7" xfId="43196" xr:uid="{00000000-0005-0000-0000-0000BBC20000}"/>
    <cellStyle name="Normal 6 5 3 3" xfId="43197" xr:uid="{00000000-0005-0000-0000-0000BCC20000}"/>
    <cellStyle name="Normal 6 5 3 3 2" xfId="43198" xr:uid="{00000000-0005-0000-0000-0000BDC20000}"/>
    <cellStyle name="Normal 6 5 3 3 2 2" xfId="43199" xr:uid="{00000000-0005-0000-0000-0000BEC20000}"/>
    <cellStyle name="Normal 6 5 3 3 2 3" xfId="43200" xr:uid="{00000000-0005-0000-0000-0000BFC20000}"/>
    <cellStyle name="Normal 6 5 3 3 3" xfId="43201" xr:uid="{00000000-0005-0000-0000-0000C0C20000}"/>
    <cellStyle name="Normal 6 5 3 3 3 2" xfId="43202" xr:uid="{00000000-0005-0000-0000-0000C1C20000}"/>
    <cellStyle name="Normal 6 5 3 3 4" xfId="43203" xr:uid="{00000000-0005-0000-0000-0000C2C20000}"/>
    <cellStyle name="Normal 6 5 3 3 4 2" xfId="43204" xr:uid="{00000000-0005-0000-0000-0000C3C20000}"/>
    <cellStyle name="Normal 6 5 3 3 5" xfId="43205" xr:uid="{00000000-0005-0000-0000-0000C4C20000}"/>
    <cellStyle name="Normal 6 5 3 4" xfId="43206" xr:uid="{00000000-0005-0000-0000-0000C5C20000}"/>
    <cellStyle name="Normal 6 5 3 4 2" xfId="43207" xr:uid="{00000000-0005-0000-0000-0000C6C20000}"/>
    <cellStyle name="Normal 6 5 3 4 2 2" xfId="43208" xr:uid="{00000000-0005-0000-0000-0000C7C20000}"/>
    <cellStyle name="Normal 6 5 3 4 2 3" xfId="43209" xr:uid="{00000000-0005-0000-0000-0000C8C20000}"/>
    <cellStyle name="Normal 6 5 3 4 3" xfId="43210" xr:uid="{00000000-0005-0000-0000-0000C9C20000}"/>
    <cellStyle name="Normal 6 5 3 4 4" xfId="43211" xr:uid="{00000000-0005-0000-0000-0000CAC20000}"/>
    <cellStyle name="Normal 6 5 3 5" xfId="43212" xr:uid="{00000000-0005-0000-0000-0000CBC20000}"/>
    <cellStyle name="Normal 6 5 3 5 2" xfId="43213" xr:uid="{00000000-0005-0000-0000-0000CCC20000}"/>
    <cellStyle name="Normal 6 5 3 5 3" xfId="43214" xr:uid="{00000000-0005-0000-0000-0000CDC20000}"/>
    <cellStyle name="Normal 6 5 3 6" xfId="43215" xr:uid="{00000000-0005-0000-0000-0000CEC20000}"/>
    <cellStyle name="Normal 6 5 3 6 2" xfId="43216" xr:uid="{00000000-0005-0000-0000-0000CFC20000}"/>
    <cellStyle name="Normal 6 5 3 7" xfId="43217" xr:uid="{00000000-0005-0000-0000-0000D0C20000}"/>
    <cellStyle name="Normal 6 5 3 7 2" xfId="43218" xr:uid="{00000000-0005-0000-0000-0000D1C20000}"/>
    <cellStyle name="Normal 6 5 3 8" xfId="43219" xr:uid="{00000000-0005-0000-0000-0000D2C20000}"/>
    <cellStyle name="Normal 6 5 4" xfId="43220" xr:uid="{00000000-0005-0000-0000-0000D3C20000}"/>
    <cellStyle name="Normal 6 5 4 2" xfId="43221" xr:uid="{00000000-0005-0000-0000-0000D4C20000}"/>
    <cellStyle name="Normal 6 5 4 2 2" xfId="43222" xr:uid="{00000000-0005-0000-0000-0000D5C20000}"/>
    <cellStyle name="Normal 6 5 4 2 2 2" xfId="43223" xr:uid="{00000000-0005-0000-0000-0000D6C20000}"/>
    <cellStyle name="Normal 6 5 4 2 2 3" xfId="43224" xr:uid="{00000000-0005-0000-0000-0000D7C20000}"/>
    <cellStyle name="Normal 6 5 4 2 3" xfId="43225" xr:uid="{00000000-0005-0000-0000-0000D8C20000}"/>
    <cellStyle name="Normal 6 5 4 2 4" xfId="43226" xr:uid="{00000000-0005-0000-0000-0000D9C20000}"/>
    <cellStyle name="Normal 6 5 4 3" xfId="43227" xr:uid="{00000000-0005-0000-0000-0000DAC20000}"/>
    <cellStyle name="Normal 6 5 4 3 2" xfId="43228" xr:uid="{00000000-0005-0000-0000-0000DBC20000}"/>
    <cellStyle name="Normal 6 5 4 3 2 2" xfId="43229" xr:uid="{00000000-0005-0000-0000-0000DCC20000}"/>
    <cellStyle name="Normal 6 5 4 3 2 3" xfId="43230" xr:uid="{00000000-0005-0000-0000-0000DDC20000}"/>
    <cellStyle name="Normal 6 5 4 3 3" xfId="43231" xr:uid="{00000000-0005-0000-0000-0000DEC20000}"/>
    <cellStyle name="Normal 6 5 4 3 4" xfId="43232" xr:uid="{00000000-0005-0000-0000-0000DFC20000}"/>
    <cellStyle name="Normal 6 5 4 4" xfId="43233" xr:uid="{00000000-0005-0000-0000-0000E0C20000}"/>
    <cellStyle name="Normal 6 5 4 4 2" xfId="43234" xr:uid="{00000000-0005-0000-0000-0000E1C20000}"/>
    <cellStyle name="Normal 6 5 4 4 3" xfId="43235" xr:uid="{00000000-0005-0000-0000-0000E2C20000}"/>
    <cellStyle name="Normal 6 5 4 5" xfId="43236" xr:uid="{00000000-0005-0000-0000-0000E3C20000}"/>
    <cellStyle name="Normal 6 5 4 5 2" xfId="43237" xr:uid="{00000000-0005-0000-0000-0000E4C20000}"/>
    <cellStyle name="Normal 6 5 4 6" xfId="43238" xr:uid="{00000000-0005-0000-0000-0000E5C20000}"/>
    <cellStyle name="Normal 6 5 4 6 2" xfId="43239" xr:uid="{00000000-0005-0000-0000-0000E6C20000}"/>
    <cellStyle name="Normal 6 5 4 7" xfId="43240" xr:uid="{00000000-0005-0000-0000-0000E7C20000}"/>
    <cellStyle name="Normal 6 5 5" xfId="43241" xr:uid="{00000000-0005-0000-0000-0000E8C20000}"/>
    <cellStyle name="Normal 6 5 5 2" xfId="43242" xr:uid="{00000000-0005-0000-0000-0000E9C20000}"/>
    <cellStyle name="Normal 6 5 5 2 2" xfId="43243" xr:uid="{00000000-0005-0000-0000-0000EAC20000}"/>
    <cellStyle name="Normal 6 5 5 2 3" xfId="43244" xr:uid="{00000000-0005-0000-0000-0000EBC20000}"/>
    <cellStyle name="Normal 6 5 5 3" xfId="43245" xr:uid="{00000000-0005-0000-0000-0000ECC20000}"/>
    <cellStyle name="Normal 6 5 5 3 2" xfId="43246" xr:uid="{00000000-0005-0000-0000-0000EDC20000}"/>
    <cellStyle name="Normal 6 5 5 4" xfId="43247" xr:uid="{00000000-0005-0000-0000-0000EEC20000}"/>
    <cellStyle name="Normal 6 5 5 4 2" xfId="43248" xr:uid="{00000000-0005-0000-0000-0000EFC20000}"/>
    <cellStyle name="Normal 6 5 5 5" xfId="43249" xr:uid="{00000000-0005-0000-0000-0000F0C20000}"/>
    <cellStyle name="Normal 6 5 6" xfId="43250" xr:uid="{00000000-0005-0000-0000-0000F1C20000}"/>
    <cellStyle name="Normal 6 5 6 2" xfId="43251" xr:uid="{00000000-0005-0000-0000-0000F2C20000}"/>
    <cellStyle name="Normal 6 5 6 2 2" xfId="43252" xr:uid="{00000000-0005-0000-0000-0000F3C20000}"/>
    <cellStyle name="Normal 6 5 6 2 3" xfId="43253" xr:uid="{00000000-0005-0000-0000-0000F4C20000}"/>
    <cellStyle name="Normal 6 5 6 3" xfId="43254" xr:uid="{00000000-0005-0000-0000-0000F5C20000}"/>
    <cellStyle name="Normal 6 5 6 4" xfId="43255" xr:uid="{00000000-0005-0000-0000-0000F6C20000}"/>
    <cellStyle name="Normal 6 5 7" xfId="43256" xr:uid="{00000000-0005-0000-0000-0000F7C20000}"/>
    <cellStyle name="Normal 6 5 7 2" xfId="43257" xr:uid="{00000000-0005-0000-0000-0000F8C20000}"/>
    <cellStyle name="Normal 6 5 7 3" xfId="43258" xr:uid="{00000000-0005-0000-0000-0000F9C20000}"/>
    <cellStyle name="Normal 6 5 8" xfId="43259" xr:uid="{00000000-0005-0000-0000-0000FAC20000}"/>
    <cellStyle name="Normal 6 5 8 2" xfId="43260" xr:uid="{00000000-0005-0000-0000-0000FBC20000}"/>
    <cellStyle name="Normal 6 5 9" xfId="43261" xr:uid="{00000000-0005-0000-0000-0000FCC20000}"/>
    <cellStyle name="Normal 6 5 9 2" xfId="43262" xr:uid="{00000000-0005-0000-0000-0000FDC20000}"/>
    <cellStyle name="Normal 6 6" xfId="982" xr:uid="{00000000-0005-0000-0000-0000FEC20000}"/>
    <cellStyle name="Normal 6 6 2" xfId="43264" xr:uid="{00000000-0005-0000-0000-0000FFC20000}"/>
    <cellStyle name="Normal 6 6 2 2" xfId="43265" xr:uid="{00000000-0005-0000-0000-000000C30000}"/>
    <cellStyle name="Normal 6 6 2 2 2" xfId="43266" xr:uid="{00000000-0005-0000-0000-000001C30000}"/>
    <cellStyle name="Normal 6 6 2 2 2 2" xfId="43267" xr:uid="{00000000-0005-0000-0000-000002C30000}"/>
    <cellStyle name="Normal 6 6 2 2 2 3" xfId="43268" xr:uid="{00000000-0005-0000-0000-000003C30000}"/>
    <cellStyle name="Normal 6 6 2 2 3" xfId="43269" xr:uid="{00000000-0005-0000-0000-000004C30000}"/>
    <cellStyle name="Normal 6 6 2 2 4" xfId="43270" xr:uid="{00000000-0005-0000-0000-000005C30000}"/>
    <cellStyle name="Normal 6 6 2 3" xfId="43271" xr:uid="{00000000-0005-0000-0000-000006C30000}"/>
    <cellStyle name="Normal 6 6 2 3 2" xfId="43272" xr:uid="{00000000-0005-0000-0000-000007C30000}"/>
    <cellStyle name="Normal 6 6 2 3 2 2" xfId="43273" xr:uid="{00000000-0005-0000-0000-000008C30000}"/>
    <cellStyle name="Normal 6 6 2 3 2 3" xfId="43274" xr:uid="{00000000-0005-0000-0000-000009C30000}"/>
    <cellStyle name="Normal 6 6 2 3 3" xfId="43275" xr:uid="{00000000-0005-0000-0000-00000AC30000}"/>
    <cellStyle name="Normal 6 6 2 3 4" xfId="43276" xr:uid="{00000000-0005-0000-0000-00000BC30000}"/>
    <cellStyle name="Normal 6 6 2 4" xfId="43277" xr:uid="{00000000-0005-0000-0000-00000CC30000}"/>
    <cellStyle name="Normal 6 6 2 4 2" xfId="43278" xr:uid="{00000000-0005-0000-0000-00000DC30000}"/>
    <cellStyle name="Normal 6 6 2 4 3" xfId="43279" xr:uid="{00000000-0005-0000-0000-00000EC30000}"/>
    <cellStyle name="Normal 6 6 2 5" xfId="43280" xr:uid="{00000000-0005-0000-0000-00000FC30000}"/>
    <cellStyle name="Normal 6 6 2 5 2" xfId="43281" xr:uid="{00000000-0005-0000-0000-000010C30000}"/>
    <cellStyle name="Normal 6 6 2 6" xfId="43282" xr:uid="{00000000-0005-0000-0000-000011C30000}"/>
    <cellStyle name="Normal 6 6 2 6 2" xfId="43283" xr:uid="{00000000-0005-0000-0000-000012C30000}"/>
    <cellStyle name="Normal 6 6 2 7" xfId="43284" xr:uid="{00000000-0005-0000-0000-000013C30000}"/>
    <cellStyle name="Normal 6 6 3" xfId="43285" xr:uid="{00000000-0005-0000-0000-000014C30000}"/>
    <cellStyle name="Normal 6 6 3 2" xfId="43286" xr:uid="{00000000-0005-0000-0000-000015C30000}"/>
    <cellStyle name="Normal 6 6 3 2 2" xfId="43287" xr:uid="{00000000-0005-0000-0000-000016C30000}"/>
    <cellStyle name="Normal 6 6 3 2 3" xfId="43288" xr:uid="{00000000-0005-0000-0000-000017C30000}"/>
    <cellStyle name="Normal 6 6 3 3" xfId="43289" xr:uid="{00000000-0005-0000-0000-000018C30000}"/>
    <cellStyle name="Normal 6 6 3 3 2" xfId="43290" xr:uid="{00000000-0005-0000-0000-000019C30000}"/>
    <cellStyle name="Normal 6 6 3 4" xfId="43291" xr:uid="{00000000-0005-0000-0000-00001AC30000}"/>
    <cellStyle name="Normal 6 6 3 4 2" xfId="43292" xr:uid="{00000000-0005-0000-0000-00001BC30000}"/>
    <cellStyle name="Normal 6 6 3 5" xfId="43293" xr:uid="{00000000-0005-0000-0000-00001CC30000}"/>
    <cellStyle name="Normal 6 6 4" xfId="43294" xr:uid="{00000000-0005-0000-0000-00001DC30000}"/>
    <cellStyle name="Normal 6 6 4 2" xfId="43295" xr:uid="{00000000-0005-0000-0000-00001EC30000}"/>
    <cellStyle name="Normal 6 6 4 2 2" xfId="43296" xr:uid="{00000000-0005-0000-0000-00001FC30000}"/>
    <cellStyle name="Normal 6 6 4 2 3" xfId="43297" xr:uid="{00000000-0005-0000-0000-000020C30000}"/>
    <cellStyle name="Normal 6 6 4 3" xfId="43298" xr:uid="{00000000-0005-0000-0000-000021C30000}"/>
    <cellStyle name="Normal 6 6 4 4" xfId="43299" xr:uid="{00000000-0005-0000-0000-000022C30000}"/>
    <cellStyle name="Normal 6 6 5" xfId="43300" xr:uid="{00000000-0005-0000-0000-000023C30000}"/>
    <cellStyle name="Normal 6 6 5 2" xfId="43301" xr:uid="{00000000-0005-0000-0000-000024C30000}"/>
    <cellStyle name="Normal 6 6 5 3" xfId="43302" xr:uid="{00000000-0005-0000-0000-000025C30000}"/>
    <cellStyle name="Normal 6 6 6" xfId="43303" xr:uid="{00000000-0005-0000-0000-000026C30000}"/>
    <cellStyle name="Normal 6 6 6 2" xfId="43304" xr:uid="{00000000-0005-0000-0000-000027C30000}"/>
    <cellStyle name="Normal 6 6 7" xfId="43305" xr:uid="{00000000-0005-0000-0000-000028C30000}"/>
    <cellStyle name="Normal 6 6 7 2" xfId="43306" xr:uid="{00000000-0005-0000-0000-000029C30000}"/>
    <cellStyle name="Normal 6 6 8" xfId="43307" xr:uid="{00000000-0005-0000-0000-00002AC30000}"/>
    <cellStyle name="Normal 6 6 9" xfId="43263" xr:uid="{00000000-0005-0000-0000-00002BC30000}"/>
    <cellStyle name="Normal 6 7" xfId="970" xr:uid="{00000000-0005-0000-0000-00002CC30000}"/>
    <cellStyle name="Normal 6 7 2" xfId="43309" xr:uid="{00000000-0005-0000-0000-00002DC30000}"/>
    <cellStyle name="Normal 6 7 2 2" xfId="43310" xr:uid="{00000000-0005-0000-0000-00002EC30000}"/>
    <cellStyle name="Normal 6 7 2 2 2" xfId="43311" xr:uid="{00000000-0005-0000-0000-00002FC30000}"/>
    <cellStyle name="Normal 6 7 2 2 2 2" xfId="43312" xr:uid="{00000000-0005-0000-0000-000030C30000}"/>
    <cellStyle name="Normal 6 7 2 2 2 3" xfId="43313" xr:uid="{00000000-0005-0000-0000-000031C30000}"/>
    <cellStyle name="Normal 6 7 2 2 3" xfId="43314" xr:uid="{00000000-0005-0000-0000-000032C30000}"/>
    <cellStyle name="Normal 6 7 2 2 4" xfId="43315" xr:uid="{00000000-0005-0000-0000-000033C30000}"/>
    <cellStyle name="Normal 6 7 2 3" xfId="43316" xr:uid="{00000000-0005-0000-0000-000034C30000}"/>
    <cellStyle name="Normal 6 7 2 3 2" xfId="43317" xr:uid="{00000000-0005-0000-0000-000035C30000}"/>
    <cellStyle name="Normal 6 7 2 3 2 2" xfId="43318" xr:uid="{00000000-0005-0000-0000-000036C30000}"/>
    <cellStyle name="Normal 6 7 2 3 2 3" xfId="43319" xr:uid="{00000000-0005-0000-0000-000037C30000}"/>
    <cellStyle name="Normal 6 7 2 3 3" xfId="43320" xr:uid="{00000000-0005-0000-0000-000038C30000}"/>
    <cellStyle name="Normal 6 7 2 3 4" xfId="43321" xr:uid="{00000000-0005-0000-0000-000039C30000}"/>
    <cellStyle name="Normal 6 7 2 4" xfId="43322" xr:uid="{00000000-0005-0000-0000-00003AC30000}"/>
    <cellStyle name="Normal 6 7 2 4 2" xfId="43323" xr:uid="{00000000-0005-0000-0000-00003BC30000}"/>
    <cellStyle name="Normal 6 7 2 4 3" xfId="43324" xr:uid="{00000000-0005-0000-0000-00003CC30000}"/>
    <cellStyle name="Normal 6 7 2 5" xfId="43325" xr:uid="{00000000-0005-0000-0000-00003DC30000}"/>
    <cellStyle name="Normal 6 7 2 5 2" xfId="43326" xr:uid="{00000000-0005-0000-0000-00003EC30000}"/>
    <cellStyle name="Normal 6 7 2 6" xfId="43327" xr:uid="{00000000-0005-0000-0000-00003FC30000}"/>
    <cellStyle name="Normal 6 7 2 6 2" xfId="43328" xr:uid="{00000000-0005-0000-0000-000040C30000}"/>
    <cellStyle name="Normal 6 7 2 7" xfId="43329" xr:uid="{00000000-0005-0000-0000-000041C30000}"/>
    <cellStyle name="Normal 6 7 3" xfId="43330" xr:uid="{00000000-0005-0000-0000-000042C30000}"/>
    <cellStyle name="Normal 6 7 3 2" xfId="43331" xr:uid="{00000000-0005-0000-0000-000043C30000}"/>
    <cellStyle name="Normal 6 7 3 2 2" xfId="43332" xr:uid="{00000000-0005-0000-0000-000044C30000}"/>
    <cellStyle name="Normal 6 7 3 2 3" xfId="43333" xr:uid="{00000000-0005-0000-0000-000045C30000}"/>
    <cellStyle name="Normal 6 7 3 3" xfId="43334" xr:uid="{00000000-0005-0000-0000-000046C30000}"/>
    <cellStyle name="Normal 6 7 3 3 2" xfId="43335" xr:uid="{00000000-0005-0000-0000-000047C30000}"/>
    <cellStyle name="Normal 6 7 3 4" xfId="43336" xr:uid="{00000000-0005-0000-0000-000048C30000}"/>
    <cellStyle name="Normal 6 7 3 4 2" xfId="43337" xr:uid="{00000000-0005-0000-0000-000049C30000}"/>
    <cellStyle name="Normal 6 7 3 5" xfId="43338" xr:uid="{00000000-0005-0000-0000-00004AC30000}"/>
    <cellStyle name="Normal 6 7 4" xfId="43339" xr:uid="{00000000-0005-0000-0000-00004BC30000}"/>
    <cellStyle name="Normal 6 7 4 2" xfId="43340" xr:uid="{00000000-0005-0000-0000-00004CC30000}"/>
    <cellStyle name="Normal 6 7 4 2 2" xfId="43341" xr:uid="{00000000-0005-0000-0000-00004DC30000}"/>
    <cellStyle name="Normal 6 7 4 2 3" xfId="43342" xr:uid="{00000000-0005-0000-0000-00004EC30000}"/>
    <cellStyle name="Normal 6 7 4 3" xfId="43343" xr:uid="{00000000-0005-0000-0000-00004FC30000}"/>
    <cellStyle name="Normal 6 7 4 4" xfId="43344" xr:uid="{00000000-0005-0000-0000-000050C30000}"/>
    <cellStyle name="Normal 6 7 5" xfId="43345" xr:uid="{00000000-0005-0000-0000-000051C30000}"/>
    <cellStyle name="Normal 6 7 5 2" xfId="43346" xr:uid="{00000000-0005-0000-0000-000052C30000}"/>
    <cellStyle name="Normal 6 7 5 3" xfId="43347" xr:uid="{00000000-0005-0000-0000-000053C30000}"/>
    <cellStyle name="Normal 6 7 6" xfId="43348" xr:uid="{00000000-0005-0000-0000-000054C30000}"/>
    <cellStyle name="Normal 6 7 6 2" xfId="43349" xr:uid="{00000000-0005-0000-0000-000055C30000}"/>
    <cellStyle name="Normal 6 7 7" xfId="43350" xr:uid="{00000000-0005-0000-0000-000056C30000}"/>
    <cellStyle name="Normal 6 7 7 2" xfId="43351" xr:uid="{00000000-0005-0000-0000-000057C30000}"/>
    <cellStyle name="Normal 6 7 8" xfId="43352" xr:uid="{00000000-0005-0000-0000-000058C30000}"/>
    <cellStyle name="Normal 6 7 9" xfId="43308" xr:uid="{00000000-0005-0000-0000-000059C30000}"/>
    <cellStyle name="Normal 6 8" xfId="43353" xr:uid="{00000000-0005-0000-0000-00005AC30000}"/>
    <cellStyle name="Normal 6 8 2" xfId="43354" xr:uid="{00000000-0005-0000-0000-00005BC30000}"/>
    <cellStyle name="Normal 6 8 2 2" xfId="43355" xr:uid="{00000000-0005-0000-0000-00005CC30000}"/>
    <cellStyle name="Normal 6 8 2 2 2" xfId="43356" xr:uid="{00000000-0005-0000-0000-00005DC30000}"/>
    <cellStyle name="Normal 6 8 2 2 3" xfId="43357" xr:uid="{00000000-0005-0000-0000-00005EC30000}"/>
    <cellStyle name="Normal 6 8 2 3" xfId="43358" xr:uid="{00000000-0005-0000-0000-00005FC30000}"/>
    <cellStyle name="Normal 6 8 2 4" xfId="43359" xr:uid="{00000000-0005-0000-0000-000060C30000}"/>
    <cellStyle name="Normal 6 8 3" xfId="43360" xr:uid="{00000000-0005-0000-0000-000061C30000}"/>
    <cellStyle name="Normal 6 8 3 2" xfId="43361" xr:uid="{00000000-0005-0000-0000-000062C30000}"/>
    <cellStyle name="Normal 6 8 3 2 2" xfId="43362" xr:uid="{00000000-0005-0000-0000-000063C30000}"/>
    <cellStyle name="Normal 6 8 3 2 3" xfId="43363" xr:uid="{00000000-0005-0000-0000-000064C30000}"/>
    <cellStyle name="Normal 6 8 3 3" xfId="43364" xr:uid="{00000000-0005-0000-0000-000065C30000}"/>
    <cellStyle name="Normal 6 8 3 4" xfId="43365" xr:uid="{00000000-0005-0000-0000-000066C30000}"/>
    <cellStyle name="Normal 6 8 4" xfId="43366" xr:uid="{00000000-0005-0000-0000-000067C30000}"/>
    <cellStyle name="Normal 6 8 4 2" xfId="43367" xr:uid="{00000000-0005-0000-0000-000068C30000}"/>
    <cellStyle name="Normal 6 8 4 3" xfId="43368" xr:uid="{00000000-0005-0000-0000-000069C30000}"/>
    <cellStyle name="Normal 6 8 5" xfId="43369" xr:uid="{00000000-0005-0000-0000-00006AC30000}"/>
    <cellStyle name="Normal 6 8 5 2" xfId="43370" xr:uid="{00000000-0005-0000-0000-00006BC30000}"/>
    <cellStyle name="Normal 6 8 6" xfId="43371" xr:uid="{00000000-0005-0000-0000-00006CC30000}"/>
    <cellStyle name="Normal 6 8 6 2" xfId="43372" xr:uid="{00000000-0005-0000-0000-00006DC30000}"/>
    <cellStyle name="Normal 6 8 7" xfId="43373" xr:uid="{00000000-0005-0000-0000-00006EC30000}"/>
    <cellStyle name="Normal 6 9" xfId="43374" xr:uid="{00000000-0005-0000-0000-00006FC30000}"/>
    <cellStyle name="Normal 6 9 2" xfId="43375" xr:uid="{00000000-0005-0000-0000-000070C30000}"/>
    <cellStyle name="Normal 6 9 2 2" xfId="43376" xr:uid="{00000000-0005-0000-0000-000071C30000}"/>
    <cellStyle name="Normal 6 9 2 3" xfId="43377" xr:uid="{00000000-0005-0000-0000-000072C30000}"/>
    <cellStyle name="Normal 6 9 3" xfId="43378" xr:uid="{00000000-0005-0000-0000-000073C30000}"/>
    <cellStyle name="Normal 6 9 3 2" xfId="43379" xr:uid="{00000000-0005-0000-0000-000074C30000}"/>
    <cellStyle name="Normal 6 9 4" xfId="43380" xr:uid="{00000000-0005-0000-0000-000075C30000}"/>
    <cellStyle name="Normal 6 9 4 2" xfId="43381" xr:uid="{00000000-0005-0000-0000-000076C30000}"/>
    <cellStyle name="Normal 6 9 5" xfId="43382" xr:uid="{00000000-0005-0000-0000-000077C30000}"/>
    <cellStyle name="Normal 60" xfId="56615" xr:uid="{00000000-0005-0000-0000-000078C30000}"/>
    <cellStyle name="Normal 61" xfId="56617" xr:uid="{00000000-0005-0000-0000-000079C30000}"/>
    <cellStyle name="Normal 62" xfId="56616" xr:uid="{00000000-0005-0000-0000-00007AC30000}"/>
    <cellStyle name="Normal 63" xfId="56631" xr:uid="{00000000-0005-0000-0000-00007BC30000}"/>
    <cellStyle name="Normal 64" xfId="56645" xr:uid="{00000000-0005-0000-0000-00007CC30000}"/>
    <cellStyle name="Normal 65" xfId="56646" xr:uid="{00000000-0005-0000-0000-00007DC30000}"/>
    <cellStyle name="Normal 66" xfId="56663" xr:uid="{00000000-0005-0000-0000-00007EC30000}"/>
    <cellStyle name="Normal 67" xfId="56665" xr:uid="{00000000-0005-0000-0000-00007FC30000}"/>
    <cellStyle name="Normal 68" xfId="56662" xr:uid="{00000000-0005-0000-0000-000080C30000}"/>
    <cellStyle name="Normal 69" xfId="56666" xr:uid="{00000000-0005-0000-0000-000081C30000}"/>
    <cellStyle name="Normal 7" xfId="324" xr:uid="{00000000-0005-0000-0000-000082C30000}"/>
    <cellStyle name="Normal 7 10" xfId="43383" xr:uid="{00000000-0005-0000-0000-000083C30000}"/>
    <cellStyle name="Normal 7 10 2" xfId="43384" xr:uid="{00000000-0005-0000-0000-000084C30000}"/>
    <cellStyle name="Normal 7 10 2 2" xfId="43385" xr:uid="{00000000-0005-0000-0000-000085C30000}"/>
    <cellStyle name="Normal 7 10 2 3" xfId="43386" xr:uid="{00000000-0005-0000-0000-000086C30000}"/>
    <cellStyle name="Normal 7 10 3" xfId="43387" xr:uid="{00000000-0005-0000-0000-000087C30000}"/>
    <cellStyle name="Normal 7 10 3 2" xfId="43388" xr:uid="{00000000-0005-0000-0000-000088C30000}"/>
    <cellStyle name="Normal 7 10 4" xfId="43389" xr:uid="{00000000-0005-0000-0000-000089C30000}"/>
    <cellStyle name="Normal 7 10 4 2" xfId="43390" xr:uid="{00000000-0005-0000-0000-00008AC30000}"/>
    <cellStyle name="Normal 7 10 5" xfId="43391" xr:uid="{00000000-0005-0000-0000-00008BC30000}"/>
    <cellStyle name="Normal 7 11" xfId="43392" xr:uid="{00000000-0005-0000-0000-00008CC30000}"/>
    <cellStyle name="Normal 7 11 2" xfId="43393" xr:uid="{00000000-0005-0000-0000-00008DC30000}"/>
    <cellStyle name="Normal 7 11 2 2" xfId="43394" xr:uid="{00000000-0005-0000-0000-00008EC30000}"/>
    <cellStyle name="Normal 7 11 2 3" xfId="43395" xr:uid="{00000000-0005-0000-0000-00008FC30000}"/>
    <cellStyle name="Normal 7 11 3" xfId="43396" xr:uid="{00000000-0005-0000-0000-000090C30000}"/>
    <cellStyle name="Normal 7 11 4" xfId="43397" xr:uid="{00000000-0005-0000-0000-000091C30000}"/>
    <cellStyle name="Normal 7 12" xfId="43398" xr:uid="{00000000-0005-0000-0000-000092C30000}"/>
    <cellStyle name="Normal 7 12 2" xfId="43399" xr:uid="{00000000-0005-0000-0000-000093C30000}"/>
    <cellStyle name="Normal 7 12 3" xfId="43400" xr:uid="{00000000-0005-0000-0000-000094C30000}"/>
    <cellStyle name="Normal 7 13" xfId="43401" xr:uid="{00000000-0005-0000-0000-000095C30000}"/>
    <cellStyle name="Normal 7 13 2" xfId="43402" xr:uid="{00000000-0005-0000-0000-000096C30000}"/>
    <cellStyle name="Normal 7 14" xfId="43403" xr:uid="{00000000-0005-0000-0000-000097C30000}"/>
    <cellStyle name="Normal 7 14 2" xfId="43404" xr:uid="{00000000-0005-0000-0000-000098C30000}"/>
    <cellStyle name="Normal 7 15" xfId="43405" xr:uid="{00000000-0005-0000-0000-000099C30000}"/>
    <cellStyle name="Normal 7 15 2" xfId="43406" xr:uid="{00000000-0005-0000-0000-00009AC30000}"/>
    <cellStyle name="Normal 7 16" xfId="43407" xr:uid="{00000000-0005-0000-0000-00009BC30000}"/>
    <cellStyle name="Normal 7 17" xfId="1246" xr:uid="{00000000-0005-0000-0000-00009CC30000}"/>
    <cellStyle name="Normal 7 18" xfId="52172" xr:uid="{00000000-0005-0000-0000-00009DC30000}"/>
    <cellStyle name="Normal 7 19" xfId="52362" xr:uid="{00000000-0005-0000-0000-00009EC30000}"/>
    <cellStyle name="Normal 7 2" xfId="529" xr:uid="{00000000-0005-0000-0000-00009FC30000}"/>
    <cellStyle name="Normal 7 2 10" xfId="43409" xr:uid="{00000000-0005-0000-0000-0000A0C30000}"/>
    <cellStyle name="Normal 7 2 10 2" xfId="43410" xr:uid="{00000000-0005-0000-0000-0000A1C30000}"/>
    <cellStyle name="Normal 7 2 10 3" xfId="43411" xr:uid="{00000000-0005-0000-0000-0000A2C30000}"/>
    <cellStyle name="Normal 7 2 11" xfId="43412" xr:uid="{00000000-0005-0000-0000-0000A3C30000}"/>
    <cellStyle name="Normal 7 2 11 2" xfId="43413" xr:uid="{00000000-0005-0000-0000-0000A4C30000}"/>
    <cellStyle name="Normal 7 2 12" xfId="43414" xr:uid="{00000000-0005-0000-0000-0000A5C30000}"/>
    <cellStyle name="Normal 7 2 12 2" xfId="43415" xr:uid="{00000000-0005-0000-0000-0000A6C30000}"/>
    <cellStyle name="Normal 7 2 13" xfId="43416" xr:uid="{00000000-0005-0000-0000-0000A7C30000}"/>
    <cellStyle name="Normal 7 2 13 2" xfId="43417" xr:uid="{00000000-0005-0000-0000-0000A8C30000}"/>
    <cellStyle name="Normal 7 2 14" xfId="43418" xr:uid="{00000000-0005-0000-0000-0000A9C30000}"/>
    <cellStyle name="Normal 7 2 15" xfId="43408" xr:uid="{00000000-0005-0000-0000-0000AAC30000}"/>
    <cellStyle name="Normal 7 2 16" xfId="52257" xr:uid="{00000000-0005-0000-0000-0000ABC30000}"/>
    <cellStyle name="Normal 7 2 17" xfId="52573" xr:uid="{00000000-0005-0000-0000-0000ACC30000}"/>
    <cellStyle name="Normal 7 2 18" xfId="54044" xr:uid="{00000000-0005-0000-0000-0000ADC30000}"/>
    <cellStyle name="Normal 7 2 19" xfId="55570" xr:uid="{00000000-0005-0000-0000-0000AEC30000}"/>
    <cellStyle name="Normal 7 2 2" xfId="984" xr:uid="{00000000-0005-0000-0000-0000AFC30000}"/>
    <cellStyle name="Normal 7 2 2 10" xfId="43420" xr:uid="{00000000-0005-0000-0000-0000B0C30000}"/>
    <cellStyle name="Normal 7 2 2 10 2" xfId="43421" xr:uid="{00000000-0005-0000-0000-0000B1C30000}"/>
    <cellStyle name="Normal 7 2 2 11" xfId="43422" xr:uid="{00000000-0005-0000-0000-0000B2C30000}"/>
    <cellStyle name="Normal 7 2 2 11 2" xfId="43423" xr:uid="{00000000-0005-0000-0000-0000B3C30000}"/>
    <cellStyle name="Normal 7 2 2 12" xfId="43424" xr:uid="{00000000-0005-0000-0000-0000B4C30000}"/>
    <cellStyle name="Normal 7 2 2 12 2" xfId="43425" xr:uid="{00000000-0005-0000-0000-0000B5C30000}"/>
    <cellStyle name="Normal 7 2 2 13" xfId="43426" xr:uid="{00000000-0005-0000-0000-0000B6C30000}"/>
    <cellStyle name="Normal 7 2 2 14" xfId="43419" xr:uid="{00000000-0005-0000-0000-0000B7C30000}"/>
    <cellStyle name="Normal 7 2 2 15" xfId="53397" xr:uid="{00000000-0005-0000-0000-0000B8C30000}"/>
    <cellStyle name="Normal 7 2 2 2" xfId="43427" xr:uid="{00000000-0005-0000-0000-0000B9C30000}"/>
    <cellStyle name="Normal 7 2 2 2 10" xfId="43428" xr:uid="{00000000-0005-0000-0000-0000BAC30000}"/>
    <cellStyle name="Normal 7 2 2 2 2" xfId="43429" xr:uid="{00000000-0005-0000-0000-0000BBC30000}"/>
    <cellStyle name="Normal 7 2 2 2 2 2" xfId="43430" xr:uid="{00000000-0005-0000-0000-0000BCC30000}"/>
    <cellStyle name="Normal 7 2 2 2 2 2 2" xfId="43431" xr:uid="{00000000-0005-0000-0000-0000BDC30000}"/>
    <cellStyle name="Normal 7 2 2 2 2 2 2 2" xfId="43432" xr:uid="{00000000-0005-0000-0000-0000BEC30000}"/>
    <cellStyle name="Normal 7 2 2 2 2 2 2 2 2" xfId="43433" xr:uid="{00000000-0005-0000-0000-0000BFC30000}"/>
    <cellStyle name="Normal 7 2 2 2 2 2 2 2 3" xfId="43434" xr:uid="{00000000-0005-0000-0000-0000C0C30000}"/>
    <cellStyle name="Normal 7 2 2 2 2 2 2 3" xfId="43435" xr:uid="{00000000-0005-0000-0000-0000C1C30000}"/>
    <cellStyle name="Normal 7 2 2 2 2 2 2 4" xfId="43436" xr:uid="{00000000-0005-0000-0000-0000C2C30000}"/>
    <cellStyle name="Normal 7 2 2 2 2 2 3" xfId="43437" xr:uid="{00000000-0005-0000-0000-0000C3C30000}"/>
    <cellStyle name="Normal 7 2 2 2 2 2 3 2" xfId="43438" xr:uid="{00000000-0005-0000-0000-0000C4C30000}"/>
    <cellStyle name="Normal 7 2 2 2 2 2 3 2 2" xfId="43439" xr:uid="{00000000-0005-0000-0000-0000C5C30000}"/>
    <cellStyle name="Normal 7 2 2 2 2 2 3 2 3" xfId="43440" xr:uid="{00000000-0005-0000-0000-0000C6C30000}"/>
    <cellStyle name="Normal 7 2 2 2 2 2 3 3" xfId="43441" xr:uid="{00000000-0005-0000-0000-0000C7C30000}"/>
    <cellStyle name="Normal 7 2 2 2 2 2 3 4" xfId="43442" xr:uid="{00000000-0005-0000-0000-0000C8C30000}"/>
    <cellStyle name="Normal 7 2 2 2 2 2 4" xfId="43443" xr:uid="{00000000-0005-0000-0000-0000C9C30000}"/>
    <cellStyle name="Normal 7 2 2 2 2 2 4 2" xfId="43444" xr:uid="{00000000-0005-0000-0000-0000CAC30000}"/>
    <cellStyle name="Normal 7 2 2 2 2 2 4 3" xfId="43445" xr:uid="{00000000-0005-0000-0000-0000CBC30000}"/>
    <cellStyle name="Normal 7 2 2 2 2 2 5" xfId="43446" xr:uid="{00000000-0005-0000-0000-0000CCC30000}"/>
    <cellStyle name="Normal 7 2 2 2 2 2 5 2" xfId="43447" xr:uid="{00000000-0005-0000-0000-0000CDC30000}"/>
    <cellStyle name="Normal 7 2 2 2 2 2 6" xfId="43448" xr:uid="{00000000-0005-0000-0000-0000CEC30000}"/>
    <cellStyle name="Normal 7 2 2 2 2 2 6 2" xfId="43449" xr:uid="{00000000-0005-0000-0000-0000CFC30000}"/>
    <cellStyle name="Normal 7 2 2 2 2 2 7" xfId="43450" xr:uid="{00000000-0005-0000-0000-0000D0C30000}"/>
    <cellStyle name="Normal 7 2 2 2 2 3" xfId="43451" xr:uid="{00000000-0005-0000-0000-0000D1C30000}"/>
    <cellStyle name="Normal 7 2 2 2 2 3 2" xfId="43452" xr:uid="{00000000-0005-0000-0000-0000D2C30000}"/>
    <cellStyle name="Normal 7 2 2 2 2 3 2 2" xfId="43453" xr:uid="{00000000-0005-0000-0000-0000D3C30000}"/>
    <cellStyle name="Normal 7 2 2 2 2 3 2 3" xfId="43454" xr:uid="{00000000-0005-0000-0000-0000D4C30000}"/>
    <cellStyle name="Normal 7 2 2 2 2 3 3" xfId="43455" xr:uid="{00000000-0005-0000-0000-0000D5C30000}"/>
    <cellStyle name="Normal 7 2 2 2 2 3 3 2" xfId="43456" xr:uid="{00000000-0005-0000-0000-0000D6C30000}"/>
    <cellStyle name="Normal 7 2 2 2 2 3 4" xfId="43457" xr:uid="{00000000-0005-0000-0000-0000D7C30000}"/>
    <cellStyle name="Normal 7 2 2 2 2 3 4 2" xfId="43458" xr:uid="{00000000-0005-0000-0000-0000D8C30000}"/>
    <cellStyle name="Normal 7 2 2 2 2 3 5" xfId="43459" xr:uid="{00000000-0005-0000-0000-0000D9C30000}"/>
    <cellStyle name="Normal 7 2 2 2 2 4" xfId="43460" xr:uid="{00000000-0005-0000-0000-0000DAC30000}"/>
    <cellStyle name="Normal 7 2 2 2 2 4 2" xfId="43461" xr:uid="{00000000-0005-0000-0000-0000DBC30000}"/>
    <cellStyle name="Normal 7 2 2 2 2 4 2 2" xfId="43462" xr:uid="{00000000-0005-0000-0000-0000DCC30000}"/>
    <cellStyle name="Normal 7 2 2 2 2 4 2 3" xfId="43463" xr:uid="{00000000-0005-0000-0000-0000DDC30000}"/>
    <cellStyle name="Normal 7 2 2 2 2 4 3" xfId="43464" xr:uid="{00000000-0005-0000-0000-0000DEC30000}"/>
    <cellStyle name="Normal 7 2 2 2 2 4 4" xfId="43465" xr:uid="{00000000-0005-0000-0000-0000DFC30000}"/>
    <cellStyle name="Normal 7 2 2 2 2 5" xfId="43466" xr:uid="{00000000-0005-0000-0000-0000E0C30000}"/>
    <cellStyle name="Normal 7 2 2 2 2 5 2" xfId="43467" xr:uid="{00000000-0005-0000-0000-0000E1C30000}"/>
    <cellStyle name="Normal 7 2 2 2 2 5 3" xfId="43468" xr:uid="{00000000-0005-0000-0000-0000E2C30000}"/>
    <cellStyle name="Normal 7 2 2 2 2 6" xfId="43469" xr:uid="{00000000-0005-0000-0000-0000E3C30000}"/>
    <cellStyle name="Normal 7 2 2 2 2 6 2" xfId="43470" xr:uid="{00000000-0005-0000-0000-0000E4C30000}"/>
    <cellStyle name="Normal 7 2 2 2 2 7" xfId="43471" xr:uid="{00000000-0005-0000-0000-0000E5C30000}"/>
    <cellStyle name="Normal 7 2 2 2 2 7 2" xfId="43472" xr:uid="{00000000-0005-0000-0000-0000E6C30000}"/>
    <cellStyle name="Normal 7 2 2 2 2 8" xfId="43473" xr:uid="{00000000-0005-0000-0000-0000E7C30000}"/>
    <cellStyle name="Normal 7 2 2 2 3" xfId="43474" xr:uid="{00000000-0005-0000-0000-0000E8C30000}"/>
    <cellStyle name="Normal 7 2 2 2 3 2" xfId="43475" xr:uid="{00000000-0005-0000-0000-0000E9C30000}"/>
    <cellStyle name="Normal 7 2 2 2 3 2 2" xfId="43476" xr:uid="{00000000-0005-0000-0000-0000EAC30000}"/>
    <cellStyle name="Normal 7 2 2 2 3 2 2 2" xfId="43477" xr:uid="{00000000-0005-0000-0000-0000EBC30000}"/>
    <cellStyle name="Normal 7 2 2 2 3 2 2 2 2" xfId="43478" xr:uid="{00000000-0005-0000-0000-0000ECC30000}"/>
    <cellStyle name="Normal 7 2 2 2 3 2 2 2 3" xfId="43479" xr:uid="{00000000-0005-0000-0000-0000EDC30000}"/>
    <cellStyle name="Normal 7 2 2 2 3 2 2 3" xfId="43480" xr:uid="{00000000-0005-0000-0000-0000EEC30000}"/>
    <cellStyle name="Normal 7 2 2 2 3 2 2 4" xfId="43481" xr:uid="{00000000-0005-0000-0000-0000EFC30000}"/>
    <cellStyle name="Normal 7 2 2 2 3 2 3" xfId="43482" xr:uid="{00000000-0005-0000-0000-0000F0C30000}"/>
    <cellStyle name="Normal 7 2 2 2 3 2 3 2" xfId="43483" xr:uid="{00000000-0005-0000-0000-0000F1C30000}"/>
    <cellStyle name="Normal 7 2 2 2 3 2 3 2 2" xfId="43484" xr:uid="{00000000-0005-0000-0000-0000F2C30000}"/>
    <cellStyle name="Normal 7 2 2 2 3 2 3 2 3" xfId="43485" xr:uid="{00000000-0005-0000-0000-0000F3C30000}"/>
    <cellStyle name="Normal 7 2 2 2 3 2 3 3" xfId="43486" xr:uid="{00000000-0005-0000-0000-0000F4C30000}"/>
    <cellStyle name="Normal 7 2 2 2 3 2 3 4" xfId="43487" xr:uid="{00000000-0005-0000-0000-0000F5C30000}"/>
    <cellStyle name="Normal 7 2 2 2 3 2 4" xfId="43488" xr:uid="{00000000-0005-0000-0000-0000F6C30000}"/>
    <cellStyle name="Normal 7 2 2 2 3 2 4 2" xfId="43489" xr:uid="{00000000-0005-0000-0000-0000F7C30000}"/>
    <cellStyle name="Normal 7 2 2 2 3 2 4 3" xfId="43490" xr:uid="{00000000-0005-0000-0000-0000F8C30000}"/>
    <cellStyle name="Normal 7 2 2 2 3 2 5" xfId="43491" xr:uid="{00000000-0005-0000-0000-0000F9C30000}"/>
    <cellStyle name="Normal 7 2 2 2 3 2 5 2" xfId="43492" xr:uid="{00000000-0005-0000-0000-0000FAC30000}"/>
    <cellStyle name="Normal 7 2 2 2 3 2 6" xfId="43493" xr:uid="{00000000-0005-0000-0000-0000FBC30000}"/>
    <cellStyle name="Normal 7 2 2 2 3 2 6 2" xfId="43494" xr:uid="{00000000-0005-0000-0000-0000FCC30000}"/>
    <cellStyle name="Normal 7 2 2 2 3 2 7" xfId="43495" xr:uid="{00000000-0005-0000-0000-0000FDC30000}"/>
    <cellStyle name="Normal 7 2 2 2 3 3" xfId="43496" xr:uid="{00000000-0005-0000-0000-0000FEC30000}"/>
    <cellStyle name="Normal 7 2 2 2 3 3 2" xfId="43497" xr:uid="{00000000-0005-0000-0000-0000FFC30000}"/>
    <cellStyle name="Normal 7 2 2 2 3 3 2 2" xfId="43498" xr:uid="{00000000-0005-0000-0000-000000C40000}"/>
    <cellStyle name="Normal 7 2 2 2 3 3 2 3" xfId="43499" xr:uid="{00000000-0005-0000-0000-000001C40000}"/>
    <cellStyle name="Normal 7 2 2 2 3 3 3" xfId="43500" xr:uid="{00000000-0005-0000-0000-000002C40000}"/>
    <cellStyle name="Normal 7 2 2 2 3 3 3 2" xfId="43501" xr:uid="{00000000-0005-0000-0000-000003C40000}"/>
    <cellStyle name="Normal 7 2 2 2 3 3 4" xfId="43502" xr:uid="{00000000-0005-0000-0000-000004C40000}"/>
    <cellStyle name="Normal 7 2 2 2 3 3 4 2" xfId="43503" xr:uid="{00000000-0005-0000-0000-000005C40000}"/>
    <cellStyle name="Normal 7 2 2 2 3 3 5" xfId="43504" xr:uid="{00000000-0005-0000-0000-000006C40000}"/>
    <cellStyle name="Normal 7 2 2 2 3 4" xfId="43505" xr:uid="{00000000-0005-0000-0000-000007C40000}"/>
    <cellStyle name="Normal 7 2 2 2 3 4 2" xfId="43506" xr:uid="{00000000-0005-0000-0000-000008C40000}"/>
    <cellStyle name="Normal 7 2 2 2 3 4 2 2" xfId="43507" xr:uid="{00000000-0005-0000-0000-000009C40000}"/>
    <cellStyle name="Normal 7 2 2 2 3 4 2 3" xfId="43508" xr:uid="{00000000-0005-0000-0000-00000AC40000}"/>
    <cellStyle name="Normal 7 2 2 2 3 4 3" xfId="43509" xr:uid="{00000000-0005-0000-0000-00000BC40000}"/>
    <cellStyle name="Normal 7 2 2 2 3 4 4" xfId="43510" xr:uid="{00000000-0005-0000-0000-00000CC40000}"/>
    <cellStyle name="Normal 7 2 2 2 3 5" xfId="43511" xr:uid="{00000000-0005-0000-0000-00000DC40000}"/>
    <cellStyle name="Normal 7 2 2 2 3 5 2" xfId="43512" xr:uid="{00000000-0005-0000-0000-00000EC40000}"/>
    <cellStyle name="Normal 7 2 2 2 3 5 3" xfId="43513" xr:uid="{00000000-0005-0000-0000-00000FC40000}"/>
    <cellStyle name="Normal 7 2 2 2 3 6" xfId="43514" xr:uid="{00000000-0005-0000-0000-000010C40000}"/>
    <cellStyle name="Normal 7 2 2 2 3 6 2" xfId="43515" xr:uid="{00000000-0005-0000-0000-000011C40000}"/>
    <cellStyle name="Normal 7 2 2 2 3 7" xfId="43516" xr:uid="{00000000-0005-0000-0000-000012C40000}"/>
    <cellStyle name="Normal 7 2 2 2 3 7 2" xfId="43517" xr:uid="{00000000-0005-0000-0000-000013C40000}"/>
    <cellStyle name="Normal 7 2 2 2 3 8" xfId="43518" xr:uid="{00000000-0005-0000-0000-000014C40000}"/>
    <cellStyle name="Normal 7 2 2 2 4" xfId="43519" xr:uid="{00000000-0005-0000-0000-000015C40000}"/>
    <cellStyle name="Normal 7 2 2 2 4 2" xfId="43520" xr:uid="{00000000-0005-0000-0000-000016C40000}"/>
    <cellStyle name="Normal 7 2 2 2 4 2 2" xfId="43521" xr:uid="{00000000-0005-0000-0000-000017C40000}"/>
    <cellStyle name="Normal 7 2 2 2 4 2 2 2" xfId="43522" xr:uid="{00000000-0005-0000-0000-000018C40000}"/>
    <cellStyle name="Normal 7 2 2 2 4 2 2 3" xfId="43523" xr:uid="{00000000-0005-0000-0000-000019C40000}"/>
    <cellStyle name="Normal 7 2 2 2 4 2 3" xfId="43524" xr:uid="{00000000-0005-0000-0000-00001AC40000}"/>
    <cellStyle name="Normal 7 2 2 2 4 2 4" xfId="43525" xr:uid="{00000000-0005-0000-0000-00001BC40000}"/>
    <cellStyle name="Normal 7 2 2 2 4 3" xfId="43526" xr:uid="{00000000-0005-0000-0000-00001CC40000}"/>
    <cellStyle name="Normal 7 2 2 2 4 3 2" xfId="43527" xr:uid="{00000000-0005-0000-0000-00001DC40000}"/>
    <cellStyle name="Normal 7 2 2 2 4 3 2 2" xfId="43528" xr:uid="{00000000-0005-0000-0000-00001EC40000}"/>
    <cellStyle name="Normal 7 2 2 2 4 3 2 3" xfId="43529" xr:uid="{00000000-0005-0000-0000-00001FC40000}"/>
    <cellStyle name="Normal 7 2 2 2 4 3 3" xfId="43530" xr:uid="{00000000-0005-0000-0000-000020C40000}"/>
    <cellStyle name="Normal 7 2 2 2 4 3 4" xfId="43531" xr:uid="{00000000-0005-0000-0000-000021C40000}"/>
    <cellStyle name="Normal 7 2 2 2 4 4" xfId="43532" xr:uid="{00000000-0005-0000-0000-000022C40000}"/>
    <cellStyle name="Normal 7 2 2 2 4 4 2" xfId="43533" xr:uid="{00000000-0005-0000-0000-000023C40000}"/>
    <cellStyle name="Normal 7 2 2 2 4 4 3" xfId="43534" xr:uid="{00000000-0005-0000-0000-000024C40000}"/>
    <cellStyle name="Normal 7 2 2 2 4 5" xfId="43535" xr:uid="{00000000-0005-0000-0000-000025C40000}"/>
    <cellStyle name="Normal 7 2 2 2 4 5 2" xfId="43536" xr:uid="{00000000-0005-0000-0000-000026C40000}"/>
    <cellStyle name="Normal 7 2 2 2 4 6" xfId="43537" xr:uid="{00000000-0005-0000-0000-000027C40000}"/>
    <cellStyle name="Normal 7 2 2 2 4 6 2" xfId="43538" xr:uid="{00000000-0005-0000-0000-000028C40000}"/>
    <cellStyle name="Normal 7 2 2 2 4 7" xfId="43539" xr:uid="{00000000-0005-0000-0000-000029C40000}"/>
    <cellStyle name="Normal 7 2 2 2 5" xfId="43540" xr:uid="{00000000-0005-0000-0000-00002AC40000}"/>
    <cellStyle name="Normal 7 2 2 2 5 2" xfId="43541" xr:uid="{00000000-0005-0000-0000-00002BC40000}"/>
    <cellStyle name="Normal 7 2 2 2 5 2 2" xfId="43542" xr:uid="{00000000-0005-0000-0000-00002CC40000}"/>
    <cellStyle name="Normal 7 2 2 2 5 2 3" xfId="43543" xr:uid="{00000000-0005-0000-0000-00002DC40000}"/>
    <cellStyle name="Normal 7 2 2 2 5 3" xfId="43544" xr:uid="{00000000-0005-0000-0000-00002EC40000}"/>
    <cellStyle name="Normal 7 2 2 2 5 3 2" xfId="43545" xr:uid="{00000000-0005-0000-0000-00002FC40000}"/>
    <cellStyle name="Normal 7 2 2 2 5 4" xfId="43546" xr:uid="{00000000-0005-0000-0000-000030C40000}"/>
    <cellStyle name="Normal 7 2 2 2 5 4 2" xfId="43547" xr:uid="{00000000-0005-0000-0000-000031C40000}"/>
    <cellStyle name="Normal 7 2 2 2 5 5" xfId="43548" xr:uid="{00000000-0005-0000-0000-000032C40000}"/>
    <cellStyle name="Normal 7 2 2 2 6" xfId="43549" xr:uid="{00000000-0005-0000-0000-000033C40000}"/>
    <cellStyle name="Normal 7 2 2 2 6 2" xfId="43550" xr:uid="{00000000-0005-0000-0000-000034C40000}"/>
    <cellStyle name="Normal 7 2 2 2 6 2 2" xfId="43551" xr:uid="{00000000-0005-0000-0000-000035C40000}"/>
    <cellStyle name="Normal 7 2 2 2 6 2 3" xfId="43552" xr:uid="{00000000-0005-0000-0000-000036C40000}"/>
    <cellStyle name="Normal 7 2 2 2 6 3" xfId="43553" xr:uid="{00000000-0005-0000-0000-000037C40000}"/>
    <cellStyle name="Normal 7 2 2 2 6 4" xfId="43554" xr:uid="{00000000-0005-0000-0000-000038C40000}"/>
    <cellStyle name="Normal 7 2 2 2 7" xfId="43555" xr:uid="{00000000-0005-0000-0000-000039C40000}"/>
    <cellStyle name="Normal 7 2 2 2 7 2" xfId="43556" xr:uid="{00000000-0005-0000-0000-00003AC40000}"/>
    <cellStyle name="Normal 7 2 2 2 7 3" xfId="43557" xr:uid="{00000000-0005-0000-0000-00003BC40000}"/>
    <cellStyle name="Normal 7 2 2 2 8" xfId="43558" xr:uid="{00000000-0005-0000-0000-00003CC40000}"/>
    <cellStyle name="Normal 7 2 2 2 8 2" xfId="43559" xr:uid="{00000000-0005-0000-0000-00003DC40000}"/>
    <cellStyle name="Normal 7 2 2 2 9" xfId="43560" xr:uid="{00000000-0005-0000-0000-00003EC40000}"/>
    <cellStyle name="Normal 7 2 2 2 9 2" xfId="43561" xr:uid="{00000000-0005-0000-0000-00003FC40000}"/>
    <cellStyle name="Normal 7 2 2 3" xfId="43562" xr:uid="{00000000-0005-0000-0000-000040C40000}"/>
    <cellStyle name="Normal 7 2 2 3 10" xfId="43563" xr:uid="{00000000-0005-0000-0000-000041C40000}"/>
    <cellStyle name="Normal 7 2 2 3 2" xfId="43564" xr:uid="{00000000-0005-0000-0000-000042C40000}"/>
    <cellStyle name="Normal 7 2 2 3 2 2" xfId="43565" xr:uid="{00000000-0005-0000-0000-000043C40000}"/>
    <cellStyle name="Normal 7 2 2 3 2 2 2" xfId="43566" xr:uid="{00000000-0005-0000-0000-000044C40000}"/>
    <cellStyle name="Normal 7 2 2 3 2 2 2 2" xfId="43567" xr:uid="{00000000-0005-0000-0000-000045C40000}"/>
    <cellStyle name="Normal 7 2 2 3 2 2 2 2 2" xfId="43568" xr:uid="{00000000-0005-0000-0000-000046C40000}"/>
    <cellStyle name="Normal 7 2 2 3 2 2 2 2 3" xfId="43569" xr:uid="{00000000-0005-0000-0000-000047C40000}"/>
    <cellStyle name="Normal 7 2 2 3 2 2 2 3" xfId="43570" xr:uid="{00000000-0005-0000-0000-000048C40000}"/>
    <cellStyle name="Normal 7 2 2 3 2 2 2 4" xfId="43571" xr:uid="{00000000-0005-0000-0000-000049C40000}"/>
    <cellStyle name="Normal 7 2 2 3 2 2 3" xfId="43572" xr:uid="{00000000-0005-0000-0000-00004AC40000}"/>
    <cellStyle name="Normal 7 2 2 3 2 2 3 2" xfId="43573" xr:uid="{00000000-0005-0000-0000-00004BC40000}"/>
    <cellStyle name="Normal 7 2 2 3 2 2 3 2 2" xfId="43574" xr:uid="{00000000-0005-0000-0000-00004CC40000}"/>
    <cellStyle name="Normal 7 2 2 3 2 2 3 2 3" xfId="43575" xr:uid="{00000000-0005-0000-0000-00004DC40000}"/>
    <cellStyle name="Normal 7 2 2 3 2 2 3 3" xfId="43576" xr:uid="{00000000-0005-0000-0000-00004EC40000}"/>
    <cellStyle name="Normal 7 2 2 3 2 2 3 4" xfId="43577" xr:uid="{00000000-0005-0000-0000-00004FC40000}"/>
    <cellStyle name="Normal 7 2 2 3 2 2 4" xfId="43578" xr:uid="{00000000-0005-0000-0000-000050C40000}"/>
    <cellStyle name="Normal 7 2 2 3 2 2 4 2" xfId="43579" xr:uid="{00000000-0005-0000-0000-000051C40000}"/>
    <cellStyle name="Normal 7 2 2 3 2 2 4 3" xfId="43580" xr:uid="{00000000-0005-0000-0000-000052C40000}"/>
    <cellStyle name="Normal 7 2 2 3 2 2 5" xfId="43581" xr:uid="{00000000-0005-0000-0000-000053C40000}"/>
    <cellStyle name="Normal 7 2 2 3 2 2 5 2" xfId="43582" xr:uid="{00000000-0005-0000-0000-000054C40000}"/>
    <cellStyle name="Normal 7 2 2 3 2 2 6" xfId="43583" xr:uid="{00000000-0005-0000-0000-000055C40000}"/>
    <cellStyle name="Normal 7 2 2 3 2 2 6 2" xfId="43584" xr:uid="{00000000-0005-0000-0000-000056C40000}"/>
    <cellStyle name="Normal 7 2 2 3 2 2 7" xfId="43585" xr:uid="{00000000-0005-0000-0000-000057C40000}"/>
    <cellStyle name="Normal 7 2 2 3 2 3" xfId="43586" xr:uid="{00000000-0005-0000-0000-000058C40000}"/>
    <cellStyle name="Normal 7 2 2 3 2 3 2" xfId="43587" xr:uid="{00000000-0005-0000-0000-000059C40000}"/>
    <cellStyle name="Normal 7 2 2 3 2 3 2 2" xfId="43588" xr:uid="{00000000-0005-0000-0000-00005AC40000}"/>
    <cellStyle name="Normal 7 2 2 3 2 3 2 3" xfId="43589" xr:uid="{00000000-0005-0000-0000-00005BC40000}"/>
    <cellStyle name="Normal 7 2 2 3 2 3 3" xfId="43590" xr:uid="{00000000-0005-0000-0000-00005CC40000}"/>
    <cellStyle name="Normal 7 2 2 3 2 3 3 2" xfId="43591" xr:uid="{00000000-0005-0000-0000-00005DC40000}"/>
    <cellStyle name="Normal 7 2 2 3 2 3 4" xfId="43592" xr:uid="{00000000-0005-0000-0000-00005EC40000}"/>
    <cellStyle name="Normal 7 2 2 3 2 3 4 2" xfId="43593" xr:uid="{00000000-0005-0000-0000-00005FC40000}"/>
    <cellStyle name="Normal 7 2 2 3 2 3 5" xfId="43594" xr:uid="{00000000-0005-0000-0000-000060C40000}"/>
    <cellStyle name="Normal 7 2 2 3 2 4" xfId="43595" xr:uid="{00000000-0005-0000-0000-000061C40000}"/>
    <cellStyle name="Normal 7 2 2 3 2 4 2" xfId="43596" xr:uid="{00000000-0005-0000-0000-000062C40000}"/>
    <cellStyle name="Normal 7 2 2 3 2 4 2 2" xfId="43597" xr:uid="{00000000-0005-0000-0000-000063C40000}"/>
    <cellStyle name="Normal 7 2 2 3 2 4 2 3" xfId="43598" xr:uid="{00000000-0005-0000-0000-000064C40000}"/>
    <cellStyle name="Normal 7 2 2 3 2 4 3" xfId="43599" xr:uid="{00000000-0005-0000-0000-000065C40000}"/>
    <cellStyle name="Normal 7 2 2 3 2 4 4" xfId="43600" xr:uid="{00000000-0005-0000-0000-000066C40000}"/>
    <cellStyle name="Normal 7 2 2 3 2 5" xfId="43601" xr:uid="{00000000-0005-0000-0000-000067C40000}"/>
    <cellStyle name="Normal 7 2 2 3 2 5 2" xfId="43602" xr:uid="{00000000-0005-0000-0000-000068C40000}"/>
    <cellStyle name="Normal 7 2 2 3 2 5 3" xfId="43603" xr:uid="{00000000-0005-0000-0000-000069C40000}"/>
    <cellStyle name="Normal 7 2 2 3 2 6" xfId="43604" xr:uid="{00000000-0005-0000-0000-00006AC40000}"/>
    <cellStyle name="Normal 7 2 2 3 2 6 2" xfId="43605" xr:uid="{00000000-0005-0000-0000-00006BC40000}"/>
    <cellStyle name="Normal 7 2 2 3 2 7" xfId="43606" xr:uid="{00000000-0005-0000-0000-00006CC40000}"/>
    <cellStyle name="Normal 7 2 2 3 2 7 2" xfId="43607" xr:uid="{00000000-0005-0000-0000-00006DC40000}"/>
    <cellStyle name="Normal 7 2 2 3 2 8" xfId="43608" xr:uid="{00000000-0005-0000-0000-00006EC40000}"/>
    <cellStyle name="Normal 7 2 2 3 3" xfId="43609" xr:uid="{00000000-0005-0000-0000-00006FC40000}"/>
    <cellStyle name="Normal 7 2 2 3 3 2" xfId="43610" xr:uid="{00000000-0005-0000-0000-000070C40000}"/>
    <cellStyle name="Normal 7 2 2 3 3 2 2" xfId="43611" xr:uid="{00000000-0005-0000-0000-000071C40000}"/>
    <cellStyle name="Normal 7 2 2 3 3 2 2 2" xfId="43612" xr:uid="{00000000-0005-0000-0000-000072C40000}"/>
    <cellStyle name="Normal 7 2 2 3 3 2 2 2 2" xfId="43613" xr:uid="{00000000-0005-0000-0000-000073C40000}"/>
    <cellStyle name="Normal 7 2 2 3 3 2 2 2 3" xfId="43614" xr:uid="{00000000-0005-0000-0000-000074C40000}"/>
    <cellStyle name="Normal 7 2 2 3 3 2 2 3" xfId="43615" xr:uid="{00000000-0005-0000-0000-000075C40000}"/>
    <cellStyle name="Normal 7 2 2 3 3 2 2 4" xfId="43616" xr:uid="{00000000-0005-0000-0000-000076C40000}"/>
    <cellStyle name="Normal 7 2 2 3 3 2 3" xfId="43617" xr:uid="{00000000-0005-0000-0000-000077C40000}"/>
    <cellStyle name="Normal 7 2 2 3 3 2 3 2" xfId="43618" xr:uid="{00000000-0005-0000-0000-000078C40000}"/>
    <cellStyle name="Normal 7 2 2 3 3 2 3 2 2" xfId="43619" xr:uid="{00000000-0005-0000-0000-000079C40000}"/>
    <cellStyle name="Normal 7 2 2 3 3 2 3 2 3" xfId="43620" xr:uid="{00000000-0005-0000-0000-00007AC40000}"/>
    <cellStyle name="Normal 7 2 2 3 3 2 3 3" xfId="43621" xr:uid="{00000000-0005-0000-0000-00007BC40000}"/>
    <cellStyle name="Normal 7 2 2 3 3 2 3 4" xfId="43622" xr:uid="{00000000-0005-0000-0000-00007CC40000}"/>
    <cellStyle name="Normal 7 2 2 3 3 2 4" xfId="43623" xr:uid="{00000000-0005-0000-0000-00007DC40000}"/>
    <cellStyle name="Normal 7 2 2 3 3 2 4 2" xfId="43624" xr:uid="{00000000-0005-0000-0000-00007EC40000}"/>
    <cellStyle name="Normal 7 2 2 3 3 2 4 3" xfId="43625" xr:uid="{00000000-0005-0000-0000-00007FC40000}"/>
    <cellStyle name="Normal 7 2 2 3 3 2 5" xfId="43626" xr:uid="{00000000-0005-0000-0000-000080C40000}"/>
    <cellStyle name="Normal 7 2 2 3 3 2 5 2" xfId="43627" xr:uid="{00000000-0005-0000-0000-000081C40000}"/>
    <cellStyle name="Normal 7 2 2 3 3 2 6" xfId="43628" xr:uid="{00000000-0005-0000-0000-000082C40000}"/>
    <cellStyle name="Normal 7 2 2 3 3 2 6 2" xfId="43629" xr:uid="{00000000-0005-0000-0000-000083C40000}"/>
    <cellStyle name="Normal 7 2 2 3 3 2 7" xfId="43630" xr:uid="{00000000-0005-0000-0000-000084C40000}"/>
    <cellStyle name="Normal 7 2 2 3 3 3" xfId="43631" xr:uid="{00000000-0005-0000-0000-000085C40000}"/>
    <cellStyle name="Normal 7 2 2 3 3 3 2" xfId="43632" xr:uid="{00000000-0005-0000-0000-000086C40000}"/>
    <cellStyle name="Normal 7 2 2 3 3 3 2 2" xfId="43633" xr:uid="{00000000-0005-0000-0000-000087C40000}"/>
    <cellStyle name="Normal 7 2 2 3 3 3 2 3" xfId="43634" xr:uid="{00000000-0005-0000-0000-000088C40000}"/>
    <cellStyle name="Normal 7 2 2 3 3 3 3" xfId="43635" xr:uid="{00000000-0005-0000-0000-000089C40000}"/>
    <cellStyle name="Normal 7 2 2 3 3 3 3 2" xfId="43636" xr:uid="{00000000-0005-0000-0000-00008AC40000}"/>
    <cellStyle name="Normal 7 2 2 3 3 3 4" xfId="43637" xr:uid="{00000000-0005-0000-0000-00008BC40000}"/>
    <cellStyle name="Normal 7 2 2 3 3 3 4 2" xfId="43638" xr:uid="{00000000-0005-0000-0000-00008CC40000}"/>
    <cellStyle name="Normal 7 2 2 3 3 3 5" xfId="43639" xr:uid="{00000000-0005-0000-0000-00008DC40000}"/>
    <cellStyle name="Normal 7 2 2 3 3 4" xfId="43640" xr:uid="{00000000-0005-0000-0000-00008EC40000}"/>
    <cellStyle name="Normal 7 2 2 3 3 4 2" xfId="43641" xr:uid="{00000000-0005-0000-0000-00008FC40000}"/>
    <cellStyle name="Normal 7 2 2 3 3 4 2 2" xfId="43642" xr:uid="{00000000-0005-0000-0000-000090C40000}"/>
    <cellStyle name="Normal 7 2 2 3 3 4 2 3" xfId="43643" xr:uid="{00000000-0005-0000-0000-000091C40000}"/>
    <cellStyle name="Normal 7 2 2 3 3 4 3" xfId="43644" xr:uid="{00000000-0005-0000-0000-000092C40000}"/>
    <cellStyle name="Normal 7 2 2 3 3 4 4" xfId="43645" xr:uid="{00000000-0005-0000-0000-000093C40000}"/>
    <cellStyle name="Normal 7 2 2 3 3 5" xfId="43646" xr:uid="{00000000-0005-0000-0000-000094C40000}"/>
    <cellStyle name="Normal 7 2 2 3 3 5 2" xfId="43647" xr:uid="{00000000-0005-0000-0000-000095C40000}"/>
    <cellStyle name="Normal 7 2 2 3 3 5 3" xfId="43648" xr:uid="{00000000-0005-0000-0000-000096C40000}"/>
    <cellStyle name="Normal 7 2 2 3 3 6" xfId="43649" xr:uid="{00000000-0005-0000-0000-000097C40000}"/>
    <cellStyle name="Normal 7 2 2 3 3 6 2" xfId="43650" xr:uid="{00000000-0005-0000-0000-000098C40000}"/>
    <cellStyle name="Normal 7 2 2 3 3 7" xfId="43651" xr:uid="{00000000-0005-0000-0000-000099C40000}"/>
    <cellStyle name="Normal 7 2 2 3 3 7 2" xfId="43652" xr:uid="{00000000-0005-0000-0000-00009AC40000}"/>
    <cellStyle name="Normal 7 2 2 3 3 8" xfId="43653" xr:uid="{00000000-0005-0000-0000-00009BC40000}"/>
    <cellStyle name="Normal 7 2 2 3 4" xfId="43654" xr:uid="{00000000-0005-0000-0000-00009CC40000}"/>
    <cellStyle name="Normal 7 2 2 3 4 2" xfId="43655" xr:uid="{00000000-0005-0000-0000-00009DC40000}"/>
    <cellStyle name="Normal 7 2 2 3 4 2 2" xfId="43656" xr:uid="{00000000-0005-0000-0000-00009EC40000}"/>
    <cellStyle name="Normal 7 2 2 3 4 2 2 2" xfId="43657" xr:uid="{00000000-0005-0000-0000-00009FC40000}"/>
    <cellStyle name="Normal 7 2 2 3 4 2 2 3" xfId="43658" xr:uid="{00000000-0005-0000-0000-0000A0C40000}"/>
    <cellStyle name="Normal 7 2 2 3 4 2 3" xfId="43659" xr:uid="{00000000-0005-0000-0000-0000A1C40000}"/>
    <cellStyle name="Normal 7 2 2 3 4 2 4" xfId="43660" xr:uid="{00000000-0005-0000-0000-0000A2C40000}"/>
    <cellStyle name="Normal 7 2 2 3 4 3" xfId="43661" xr:uid="{00000000-0005-0000-0000-0000A3C40000}"/>
    <cellStyle name="Normal 7 2 2 3 4 3 2" xfId="43662" xr:uid="{00000000-0005-0000-0000-0000A4C40000}"/>
    <cellStyle name="Normal 7 2 2 3 4 3 2 2" xfId="43663" xr:uid="{00000000-0005-0000-0000-0000A5C40000}"/>
    <cellStyle name="Normal 7 2 2 3 4 3 2 3" xfId="43664" xr:uid="{00000000-0005-0000-0000-0000A6C40000}"/>
    <cellStyle name="Normal 7 2 2 3 4 3 3" xfId="43665" xr:uid="{00000000-0005-0000-0000-0000A7C40000}"/>
    <cellStyle name="Normal 7 2 2 3 4 3 4" xfId="43666" xr:uid="{00000000-0005-0000-0000-0000A8C40000}"/>
    <cellStyle name="Normal 7 2 2 3 4 4" xfId="43667" xr:uid="{00000000-0005-0000-0000-0000A9C40000}"/>
    <cellStyle name="Normal 7 2 2 3 4 4 2" xfId="43668" xr:uid="{00000000-0005-0000-0000-0000AAC40000}"/>
    <cellStyle name="Normal 7 2 2 3 4 4 3" xfId="43669" xr:uid="{00000000-0005-0000-0000-0000ABC40000}"/>
    <cellStyle name="Normal 7 2 2 3 4 5" xfId="43670" xr:uid="{00000000-0005-0000-0000-0000ACC40000}"/>
    <cellStyle name="Normal 7 2 2 3 4 5 2" xfId="43671" xr:uid="{00000000-0005-0000-0000-0000ADC40000}"/>
    <cellStyle name="Normal 7 2 2 3 4 6" xfId="43672" xr:uid="{00000000-0005-0000-0000-0000AEC40000}"/>
    <cellStyle name="Normal 7 2 2 3 4 6 2" xfId="43673" xr:uid="{00000000-0005-0000-0000-0000AFC40000}"/>
    <cellStyle name="Normal 7 2 2 3 4 7" xfId="43674" xr:uid="{00000000-0005-0000-0000-0000B0C40000}"/>
    <cellStyle name="Normal 7 2 2 3 5" xfId="43675" xr:uid="{00000000-0005-0000-0000-0000B1C40000}"/>
    <cellStyle name="Normal 7 2 2 3 5 2" xfId="43676" xr:uid="{00000000-0005-0000-0000-0000B2C40000}"/>
    <cellStyle name="Normal 7 2 2 3 5 2 2" xfId="43677" xr:uid="{00000000-0005-0000-0000-0000B3C40000}"/>
    <cellStyle name="Normal 7 2 2 3 5 2 3" xfId="43678" xr:uid="{00000000-0005-0000-0000-0000B4C40000}"/>
    <cellStyle name="Normal 7 2 2 3 5 3" xfId="43679" xr:uid="{00000000-0005-0000-0000-0000B5C40000}"/>
    <cellStyle name="Normal 7 2 2 3 5 3 2" xfId="43680" xr:uid="{00000000-0005-0000-0000-0000B6C40000}"/>
    <cellStyle name="Normal 7 2 2 3 5 4" xfId="43681" xr:uid="{00000000-0005-0000-0000-0000B7C40000}"/>
    <cellStyle name="Normal 7 2 2 3 5 4 2" xfId="43682" xr:uid="{00000000-0005-0000-0000-0000B8C40000}"/>
    <cellStyle name="Normal 7 2 2 3 5 5" xfId="43683" xr:uid="{00000000-0005-0000-0000-0000B9C40000}"/>
    <cellStyle name="Normal 7 2 2 3 6" xfId="43684" xr:uid="{00000000-0005-0000-0000-0000BAC40000}"/>
    <cellStyle name="Normal 7 2 2 3 6 2" xfId="43685" xr:uid="{00000000-0005-0000-0000-0000BBC40000}"/>
    <cellStyle name="Normal 7 2 2 3 6 2 2" xfId="43686" xr:uid="{00000000-0005-0000-0000-0000BCC40000}"/>
    <cellStyle name="Normal 7 2 2 3 6 2 3" xfId="43687" xr:uid="{00000000-0005-0000-0000-0000BDC40000}"/>
    <cellStyle name="Normal 7 2 2 3 6 3" xfId="43688" xr:uid="{00000000-0005-0000-0000-0000BEC40000}"/>
    <cellStyle name="Normal 7 2 2 3 6 4" xfId="43689" xr:uid="{00000000-0005-0000-0000-0000BFC40000}"/>
    <cellStyle name="Normal 7 2 2 3 7" xfId="43690" xr:uid="{00000000-0005-0000-0000-0000C0C40000}"/>
    <cellStyle name="Normal 7 2 2 3 7 2" xfId="43691" xr:uid="{00000000-0005-0000-0000-0000C1C40000}"/>
    <cellStyle name="Normal 7 2 2 3 7 3" xfId="43692" xr:uid="{00000000-0005-0000-0000-0000C2C40000}"/>
    <cellStyle name="Normal 7 2 2 3 8" xfId="43693" xr:uid="{00000000-0005-0000-0000-0000C3C40000}"/>
    <cellStyle name="Normal 7 2 2 3 8 2" xfId="43694" xr:uid="{00000000-0005-0000-0000-0000C4C40000}"/>
    <cellStyle name="Normal 7 2 2 3 9" xfId="43695" xr:uid="{00000000-0005-0000-0000-0000C5C40000}"/>
    <cellStyle name="Normal 7 2 2 3 9 2" xfId="43696" xr:uid="{00000000-0005-0000-0000-0000C6C40000}"/>
    <cellStyle name="Normal 7 2 2 4" xfId="43697" xr:uid="{00000000-0005-0000-0000-0000C7C40000}"/>
    <cellStyle name="Normal 7 2 2 4 2" xfId="43698" xr:uid="{00000000-0005-0000-0000-0000C8C40000}"/>
    <cellStyle name="Normal 7 2 2 4 2 2" xfId="43699" xr:uid="{00000000-0005-0000-0000-0000C9C40000}"/>
    <cellStyle name="Normal 7 2 2 4 2 2 2" xfId="43700" xr:uid="{00000000-0005-0000-0000-0000CAC40000}"/>
    <cellStyle name="Normal 7 2 2 4 2 2 2 2" xfId="43701" xr:uid="{00000000-0005-0000-0000-0000CBC40000}"/>
    <cellStyle name="Normal 7 2 2 4 2 2 2 3" xfId="43702" xr:uid="{00000000-0005-0000-0000-0000CCC40000}"/>
    <cellStyle name="Normal 7 2 2 4 2 2 3" xfId="43703" xr:uid="{00000000-0005-0000-0000-0000CDC40000}"/>
    <cellStyle name="Normal 7 2 2 4 2 2 4" xfId="43704" xr:uid="{00000000-0005-0000-0000-0000CEC40000}"/>
    <cellStyle name="Normal 7 2 2 4 2 3" xfId="43705" xr:uid="{00000000-0005-0000-0000-0000CFC40000}"/>
    <cellStyle name="Normal 7 2 2 4 2 3 2" xfId="43706" xr:uid="{00000000-0005-0000-0000-0000D0C40000}"/>
    <cellStyle name="Normal 7 2 2 4 2 3 2 2" xfId="43707" xr:uid="{00000000-0005-0000-0000-0000D1C40000}"/>
    <cellStyle name="Normal 7 2 2 4 2 3 2 3" xfId="43708" xr:uid="{00000000-0005-0000-0000-0000D2C40000}"/>
    <cellStyle name="Normal 7 2 2 4 2 3 3" xfId="43709" xr:uid="{00000000-0005-0000-0000-0000D3C40000}"/>
    <cellStyle name="Normal 7 2 2 4 2 3 4" xfId="43710" xr:uid="{00000000-0005-0000-0000-0000D4C40000}"/>
    <cellStyle name="Normal 7 2 2 4 2 4" xfId="43711" xr:uid="{00000000-0005-0000-0000-0000D5C40000}"/>
    <cellStyle name="Normal 7 2 2 4 2 4 2" xfId="43712" xr:uid="{00000000-0005-0000-0000-0000D6C40000}"/>
    <cellStyle name="Normal 7 2 2 4 2 4 3" xfId="43713" xr:uid="{00000000-0005-0000-0000-0000D7C40000}"/>
    <cellStyle name="Normal 7 2 2 4 2 5" xfId="43714" xr:uid="{00000000-0005-0000-0000-0000D8C40000}"/>
    <cellStyle name="Normal 7 2 2 4 2 5 2" xfId="43715" xr:uid="{00000000-0005-0000-0000-0000D9C40000}"/>
    <cellStyle name="Normal 7 2 2 4 2 6" xfId="43716" xr:uid="{00000000-0005-0000-0000-0000DAC40000}"/>
    <cellStyle name="Normal 7 2 2 4 2 6 2" xfId="43717" xr:uid="{00000000-0005-0000-0000-0000DBC40000}"/>
    <cellStyle name="Normal 7 2 2 4 2 7" xfId="43718" xr:uid="{00000000-0005-0000-0000-0000DCC40000}"/>
    <cellStyle name="Normal 7 2 2 4 3" xfId="43719" xr:uid="{00000000-0005-0000-0000-0000DDC40000}"/>
    <cellStyle name="Normal 7 2 2 4 3 2" xfId="43720" xr:uid="{00000000-0005-0000-0000-0000DEC40000}"/>
    <cellStyle name="Normal 7 2 2 4 3 2 2" xfId="43721" xr:uid="{00000000-0005-0000-0000-0000DFC40000}"/>
    <cellStyle name="Normal 7 2 2 4 3 2 3" xfId="43722" xr:uid="{00000000-0005-0000-0000-0000E0C40000}"/>
    <cellStyle name="Normal 7 2 2 4 3 3" xfId="43723" xr:uid="{00000000-0005-0000-0000-0000E1C40000}"/>
    <cellStyle name="Normal 7 2 2 4 3 3 2" xfId="43724" xr:uid="{00000000-0005-0000-0000-0000E2C40000}"/>
    <cellStyle name="Normal 7 2 2 4 3 4" xfId="43725" xr:uid="{00000000-0005-0000-0000-0000E3C40000}"/>
    <cellStyle name="Normal 7 2 2 4 3 4 2" xfId="43726" xr:uid="{00000000-0005-0000-0000-0000E4C40000}"/>
    <cellStyle name="Normal 7 2 2 4 3 5" xfId="43727" xr:uid="{00000000-0005-0000-0000-0000E5C40000}"/>
    <cellStyle name="Normal 7 2 2 4 4" xfId="43728" xr:uid="{00000000-0005-0000-0000-0000E6C40000}"/>
    <cellStyle name="Normal 7 2 2 4 4 2" xfId="43729" xr:uid="{00000000-0005-0000-0000-0000E7C40000}"/>
    <cellStyle name="Normal 7 2 2 4 4 2 2" xfId="43730" xr:uid="{00000000-0005-0000-0000-0000E8C40000}"/>
    <cellStyle name="Normal 7 2 2 4 4 2 3" xfId="43731" xr:uid="{00000000-0005-0000-0000-0000E9C40000}"/>
    <cellStyle name="Normal 7 2 2 4 4 3" xfId="43732" xr:uid="{00000000-0005-0000-0000-0000EAC40000}"/>
    <cellStyle name="Normal 7 2 2 4 4 4" xfId="43733" xr:uid="{00000000-0005-0000-0000-0000EBC40000}"/>
    <cellStyle name="Normal 7 2 2 4 5" xfId="43734" xr:uid="{00000000-0005-0000-0000-0000ECC40000}"/>
    <cellStyle name="Normal 7 2 2 4 5 2" xfId="43735" xr:uid="{00000000-0005-0000-0000-0000EDC40000}"/>
    <cellStyle name="Normal 7 2 2 4 5 3" xfId="43736" xr:uid="{00000000-0005-0000-0000-0000EEC40000}"/>
    <cellStyle name="Normal 7 2 2 4 6" xfId="43737" xr:uid="{00000000-0005-0000-0000-0000EFC40000}"/>
    <cellStyle name="Normal 7 2 2 4 6 2" xfId="43738" xr:uid="{00000000-0005-0000-0000-0000F0C40000}"/>
    <cellStyle name="Normal 7 2 2 4 7" xfId="43739" xr:uid="{00000000-0005-0000-0000-0000F1C40000}"/>
    <cellStyle name="Normal 7 2 2 4 7 2" xfId="43740" xr:uid="{00000000-0005-0000-0000-0000F2C40000}"/>
    <cellStyle name="Normal 7 2 2 4 8" xfId="43741" xr:uid="{00000000-0005-0000-0000-0000F3C40000}"/>
    <cellStyle name="Normal 7 2 2 5" xfId="43742" xr:uid="{00000000-0005-0000-0000-0000F4C40000}"/>
    <cellStyle name="Normal 7 2 2 5 2" xfId="43743" xr:uid="{00000000-0005-0000-0000-0000F5C40000}"/>
    <cellStyle name="Normal 7 2 2 5 2 2" xfId="43744" xr:uid="{00000000-0005-0000-0000-0000F6C40000}"/>
    <cellStyle name="Normal 7 2 2 5 2 2 2" xfId="43745" xr:uid="{00000000-0005-0000-0000-0000F7C40000}"/>
    <cellStyle name="Normal 7 2 2 5 2 2 2 2" xfId="43746" xr:uid="{00000000-0005-0000-0000-0000F8C40000}"/>
    <cellStyle name="Normal 7 2 2 5 2 2 2 3" xfId="43747" xr:uid="{00000000-0005-0000-0000-0000F9C40000}"/>
    <cellStyle name="Normal 7 2 2 5 2 2 3" xfId="43748" xr:uid="{00000000-0005-0000-0000-0000FAC40000}"/>
    <cellStyle name="Normal 7 2 2 5 2 2 4" xfId="43749" xr:uid="{00000000-0005-0000-0000-0000FBC40000}"/>
    <cellStyle name="Normal 7 2 2 5 2 3" xfId="43750" xr:uid="{00000000-0005-0000-0000-0000FCC40000}"/>
    <cellStyle name="Normal 7 2 2 5 2 3 2" xfId="43751" xr:uid="{00000000-0005-0000-0000-0000FDC40000}"/>
    <cellStyle name="Normal 7 2 2 5 2 3 2 2" xfId="43752" xr:uid="{00000000-0005-0000-0000-0000FEC40000}"/>
    <cellStyle name="Normal 7 2 2 5 2 3 2 3" xfId="43753" xr:uid="{00000000-0005-0000-0000-0000FFC40000}"/>
    <cellStyle name="Normal 7 2 2 5 2 3 3" xfId="43754" xr:uid="{00000000-0005-0000-0000-000000C50000}"/>
    <cellStyle name="Normal 7 2 2 5 2 3 4" xfId="43755" xr:uid="{00000000-0005-0000-0000-000001C50000}"/>
    <cellStyle name="Normal 7 2 2 5 2 4" xfId="43756" xr:uid="{00000000-0005-0000-0000-000002C50000}"/>
    <cellStyle name="Normal 7 2 2 5 2 4 2" xfId="43757" xr:uid="{00000000-0005-0000-0000-000003C50000}"/>
    <cellStyle name="Normal 7 2 2 5 2 4 3" xfId="43758" xr:uid="{00000000-0005-0000-0000-000004C50000}"/>
    <cellStyle name="Normal 7 2 2 5 2 5" xfId="43759" xr:uid="{00000000-0005-0000-0000-000005C50000}"/>
    <cellStyle name="Normal 7 2 2 5 2 5 2" xfId="43760" xr:uid="{00000000-0005-0000-0000-000006C50000}"/>
    <cellStyle name="Normal 7 2 2 5 2 6" xfId="43761" xr:uid="{00000000-0005-0000-0000-000007C50000}"/>
    <cellStyle name="Normal 7 2 2 5 2 6 2" xfId="43762" xr:uid="{00000000-0005-0000-0000-000008C50000}"/>
    <cellStyle name="Normal 7 2 2 5 2 7" xfId="43763" xr:uid="{00000000-0005-0000-0000-000009C50000}"/>
    <cellStyle name="Normal 7 2 2 5 3" xfId="43764" xr:uid="{00000000-0005-0000-0000-00000AC50000}"/>
    <cellStyle name="Normal 7 2 2 5 3 2" xfId="43765" xr:uid="{00000000-0005-0000-0000-00000BC50000}"/>
    <cellStyle name="Normal 7 2 2 5 3 2 2" xfId="43766" xr:uid="{00000000-0005-0000-0000-00000CC50000}"/>
    <cellStyle name="Normal 7 2 2 5 3 2 3" xfId="43767" xr:uid="{00000000-0005-0000-0000-00000DC50000}"/>
    <cellStyle name="Normal 7 2 2 5 3 3" xfId="43768" xr:uid="{00000000-0005-0000-0000-00000EC50000}"/>
    <cellStyle name="Normal 7 2 2 5 3 3 2" xfId="43769" xr:uid="{00000000-0005-0000-0000-00000FC50000}"/>
    <cellStyle name="Normal 7 2 2 5 3 4" xfId="43770" xr:uid="{00000000-0005-0000-0000-000010C50000}"/>
    <cellStyle name="Normal 7 2 2 5 3 4 2" xfId="43771" xr:uid="{00000000-0005-0000-0000-000011C50000}"/>
    <cellStyle name="Normal 7 2 2 5 3 5" xfId="43772" xr:uid="{00000000-0005-0000-0000-000012C50000}"/>
    <cellStyle name="Normal 7 2 2 5 4" xfId="43773" xr:uid="{00000000-0005-0000-0000-000013C50000}"/>
    <cellStyle name="Normal 7 2 2 5 4 2" xfId="43774" xr:uid="{00000000-0005-0000-0000-000014C50000}"/>
    <cellStyle name="Normal 7 2 2 5 4 2 2" xfId="43775" xr:uid="{00000000-0005-0000-0000-000015C50000}"/>
    <cellStyle name="Normal 7 2 2 5 4 2 3" xfId="43776" xr:uid="{00000000-0005-0000-0000-000016C50000}"/>
    <cellStyle name="Normal 7 2 2 5 4 3" xfId="43777" xr:uid="{00000000-0005-0000-0000-000017C50000}"/>
    <cellStyle name="Normal 7 2 2 5 4 4" xfId="43778" xr:uid="{00000000-0005-0000-0000-000018C50000}"/>
    <cellStyle name="Normal 7 2 2 5 5" xfId="43779" xr:uid="{00000000-0005-0000-0000-000019C50000}"/>
    <cellStyle name="Normal 7 2 2 5 5 2" xfId="43780" xr:uid="{00000000-0005-0000-0000-00001AC50000}"/>
    <cellStyle name="Normal 7 2 2 5 5 3" xfId="43781" xr:uid="{00000000-0005-0000-0000-00001BC50000}"/>
    <cellStyle name="Normal 7 2 2 5 6" xfId="43782" xr:uid="{00000000-0005-0000-0000-00001CC50000}"/>
    <cellStyle name="Normal 7 2 2 5 6 2" xfId="43783" xr:uid="{00000000-0005-0000-0000-00001DC50000}"/>
    <cellStyle name="Normal 7 2 2 5 7" xfId="43784" xr:uid="{00000000-0005-0000-0000-00001EC50000}"/>
    <cellStyle name="Normal 7 2 2 5 7 2" xfId="43785" xr:uid="{00000000-0005-0000-0000-00001FC50000}"/>
    <cellStyle name="Normal 7 2 2 5 8" xfId="43786" xr:uid="{00000000-0005-0000-0000-000020C50000}"/>
    <cellStyle name="Normal 7 2 2 6" xfId="43787" xr:uid="{00000000-0005-0000-0000-000021C50000}"/>
    <cellStyle name="Normal 7 2 2 6 2" xfId="43788" xr:uid="{00000000-0005-0000-0000-000022C50000}"/>
    <cellStyle name="Normal 7 2 2 6 2 2" xfId="43789" xr:uid="{00000000-0005-0000-0000-000023C50000}"/>
    <cellStyle name="Normal 7 2 2 6 2 2 2" xfId="43790" xr:uid="{00000000-0005-0000-0000-000024C50000}"/>
    <cellStyle name="Normal 7 2 2 6 2 2 3" xfId="43791" xr:uid="{00000000-0005-0000-0000-000025C50000}"/>
    <cellStyle name="Normal 7 2 2 6 2 3" xfId="43792" xr:uid="{00000000-0005-0000-0000-000026C50000}"/>
    <cellStyle name="Normal 7 2 2 6 2 4" xfId="43793" xr:uid="{00000000-0005-0000-0000-000027C50000}"/>
    <cellStyle name="Normal 7 2 2 6 3" xfId="43794" xr:uid="{00000000-0005-0000-0000-000028C50000}"/>
    <cellStyle name="Normal 7 2 2 6 3 2" xfId="43795" xr:uid="{00000000-0005-0000-0000-000029C50000}"/>
    <cellStyle name="Normal 7 2 2 6 3 2 2" xfId="43796" xr:uid="{00000000-0005-0000-0000-00002AC50000}"/>
    <cellStyle name="Normal 7 2 2 6 3 2 3" xfId="43797" xr:uid="{00000000-0005-0000-0000-00002BC50000}"/>
    <cellStyle name="Normal 7 2 2 6 3 3" xfId="43798" xr:uid="{00000000-0005-0000-0000-00002CC50000}"/>
    <cellStyle name="Normal 7 2 2 6 3 4" xfId="43799" xr:uid="{00000000-0005-0000-0000-00002DC50000}"/>
    <cellStyle name="Normal 7 2 2 6 4" xfId="43800" xr:uid="{00000000-0005-0000-0000-00002EC50000}"/>
    <cellStyle name="Normal 7 2 2 6 4 2" xfId="43801" xr:uid="{00000000-0005-0000-0000-00002FC50000}"/>
    <cellStyle name="Normal 7 2 2 6 4 3" xfId="43802" xr:uid="{00000000-0005-0000-0000-000030C50000}"/>
    <cellStyle name="Normal 7 2 2 6 5" xfId="43803" xr:uid="{00000000-0005-0000-0000-000031C50000}"/>
    <cellStyle name="Normal 7 2 2 6 5 2" xfId="43804" xr:uid="{00000000-0005-0000-0000-000032C50000}"/>
    <cellStyle name="Normal 7 2 2 6 6" xfId="43805" xr:uid="{00000000-0005-0000-0000-000033C50000}"/>
    <cellStyle name="Normal 7 2 2 6 6 2" xfId="43806" xr:uid="{00000000-0005-0000-0000-000034C50000}"/>
    <cellStyle name="Normal 7 2 2 6 7" xfId="43807" xr:uid="{00000000-0005-0000-0000-000035C50000}"/>
    <cellStyle name="Normal 7 2 2 7" xfId="43808" xr:uid="{00000000-0005-0000-0000-000036C50000}"/>
    <cellStyle name="Normal 7 2 2 7 2" xfId="43809" xr:uid="{00000000-0005-0000-0000-000037C50000}"/>
    <cellStyle name="Normal 7 2 2 7 2 2" xfId="43810" xr:uid="{00000000-0005-0000-0000-000038C50000}"/>
    <cellStyle name="Normal 7 2 2 7 2 3" xfId="43811" xr:uid="{00000000-0005-0000-0000-000039C50000}"/>
    <cellStyle name="Normal 7 2 2 7 3" xfId="43812" xr:uid="{00000000-0005-0000-0000-00003AC50000}"/>
    <cellStyle name="Normal 7 2 2 7 3 2" xfId="43813" xr:uid="{00000000-0005-0000-0000-00003BC50000}"/>
    <cellStyle name="Normal 7 2 2 7 4" xfId="43814" xr:uid="{00000000-0005-0000-0000-00003CC50000}"/>
    <cellStyle name="Normal 7 2 2 7 4 2" xfId="43815" xr:uid="{00000000-0005-0000-0000-00003DC50000}"/>
    <cellStyle name="Normal 7 2 2 7 5" xfId="43816" xr:uid="{00000000-0005-0000-0000-00003EC50000}"/>
    <cellStyle name="Normal 7 2 2 8" xfId="43817" xr:uid="{00000000-0005-0000-0000-00003FC50000}"/>
    <cellStyle name="Normal 7 2 2 8 2" xfId="43818" xr:uid="{00000000-0005-0000-0000-000040C50000}"/>
    <cellStyle name="Normal 7 2 2 8 2 2" xfId="43819" xr:uid="{00000000-0005-0000-0000-000041C50000}"/>
    <cellStyle name="Normal 7 2 2 8 2 3" xfId="43820" xr:uid="{00000000-0005-0000-0000-000042C50000}"/>
    <cellStyle name="Normal 7 2 2 8 3" xfId="43821" xr:uid="{00000000-0005-0000-0000-000043C50000}"/>
    <cellStyle name="Normal 7 2 2 8 4" xfId="43822" xr:uid="{00000000-0005-0000-0000-000044C50000}"/>
    <cellStyle name="Normal 7 2 2 9" xfId="43823" xr:uid="{00000000-0005-0000-0000-000045C50000}"/>
    <cellStyle name="Normal 7 2 2 9 2" xfId="43824" xr:uid="{00000000-0005-0000-0000-000046C50000}"/>
    <cellStyle name="Normal 7 2 2 9 3" xfId="43825" xr:uid="{00000000-0005-0000-0000-000047C50000}"/>
    <cellStyle name="Normal 7 2 20" xfId="56948" xr:uid="{00000000-0005-0000-0000-000048C50000}"/>
    <cellStyle name="Normal 7 2 3" xfId="697" xr:uid="{00000000-0005-0000-0000-000049C50000}"/>
    <cellStyle name="Normal 7 2 3 10" xfId="43827" xr:uid="{00000000-0005-0000-0000-00004AC50000}"/>
    <cellStyle name="Normal 7 2 3 11" xfId="43826" xr:uid="{00000000-0005-0000-0000-00004BC50000}"/>
    <cellStyle name="Normal 7 2 3 12" xfId="53398" xr:uid="{00000000-0005-0000-0000-00004CC50000}"/>
    <cellStyle name="Normal 7 2 3 2" xfId="43828" xr:uid="{00000000-0005-0000-0000-00004DC50000}"/>
    <cellStyle name="Normal 7 2 3 2 2" xfId="43829" xr:uid="{00000000-0005-0000-0000-00004EC50000}"/>
    <cellStyle name="Normal 7 2 3 2 2 2" xfId="43830" xr:uid="{00000000-0005-0000-0000-00004FC50000}"/>
    <cellStyle name="Normal 7 2 3 2 2 2 2" xfId="43831" xr:uid="{00000000-0005-0000-0000-000050C50000}"/>
    <cellStyle name="Normal 7 2 3 2 2 2 2 2" xfId="43832" xr:uid="{00000000-0005-0000-0000-000051C50000}"/>
    <cellStyle name="Normal 7 2 3 2 2 2 2 3" xfId="43833" xr:uid="{00000000-0005-0000-0000-000052C50000}"/>
    <cellStyle name="Normal 7 2 3 2 2 2 3" xfId="43834" xr:uid="{00000000-0005-0000-0000-000053C50000}"/>
    <cellStyle name="Normal 7 2 3 2 2 2 4" xfId="43835" xr:uid="{00000000-0005-0000-0000-000054C50000}"/>
    <cellStyle name="Normal 7 2 3 2 2 3" xfId="43836" xr:uid="{00000000-0005-0000-0000-000055C50000}"/>
    <cellStyle name="Normal 7 2 3 2 2 3 2" xfId="43837" xr:uid="{00000000-0005-0000-0000-000056C50000}"/>
    <cellStyle name="Normal 7 2 3 2 2 3 2 2" xfId="43838" xr:uid="{00000000-0005-0000-0000-000057C50000}"/>
    <cellStyle name="Normal 7 2 3 2 2 3 2 3" xfId="43839" xr:uid="{00000000-0005-0000-0000-000058C50000}"/>
    <cellStyle name="Normal 7 2 3 2 2 3 3" xfId="43840" xr:uid="{00000000-0005-0000-0000-000059C50000}"/>
    <cellStyle name="Normal 7 2 3 2 2 3 4" xfId="43841" xr:uid="{00000000-0005-0000-0000-00005AC50000}"/>
    <cellStyle name="Normal 7 2 3 2 2 4" xfId="43842" xr:uid="{00000000-0005-0000-0000-00005BC50000}"/>
    <cellStyle name="Normal 7 2 3 2 2 4 2" xfId="43843" xr:uid="{00000000-0005-0000-0000-00005CC50000}"/>
    <cellStyle name="Normal 7 2 3 2 2 4 3" xfId="43844" xr:uid="{00000000-0005-0000-0000-00005DC50000}"/>
    <cellStyle name="Normal 7 2 3 2 2 5" xfId="43845" xr:uid="{00000000-0005-0000-0000-00005EC50000}"/>
    <cellStyle name="Normal 7 2 3 2 2 5 2" xfId="43846" xr:uid="{00000000-0005-0000-0000-00005FC50000}"/>
    <cellStyle name="Normal 7 2 3 2 2 6" xfId="43847" xr:uid="{00000000-0005-0000-0000-000060C50000}"/>
    <cellStyle name="Normal 7 2 3 2 2 6 2" xfId="43848" xr:uid="{00000000-0005-0000-0000-000061C50000}"/>
    <cellStyle name="Normal 7 2 3 2 2 7" xfId="43849" xr:uid="{00000000-0005-0000-0000-000062C50000}"/>
    <cellStyle name="Normal 7 2 3 2 3" xfId="43850" xr:uid="{00000000-0005-0000-0000-000063C50000}"/>
    <cellStyle name="Normal 7 2 3 2 3 2" xfId="43851" xr:uid="{00000000-0005-0000-0000-000064C50000}"/>
    <cellStyle name="Normal 7 2 3 2 3 2 2" xfId="43852" xr:uid="{00000000-0005-0000-0000-000065C50000}"/>
    <cellStyle name="Normal 7 2 3 2 3 2 3" xfId="43853" xr:uid="{00000000-0005-0000-0000-000066C50000}"/>
    <cellStyle name="Normal 7 2 3 2 3 3" xfId="43854" xr:uid="{00000000-0005-0000-0000-000067C50000}"/>
    <cellStyle name="Normal 7 2 3 2 3 3 2" xfId="43855" xr:uid="{00000000-0005-0000-0000-000068C50000}"/>
    <cellStyle name="Normal 7 2 3 2 3 4" xfId="43856" xr:uid="{00000000-0005-0000-0000-000069C50000}"/>
    <cellStyle name="Normal 7 2 3 2 3 4 2" xfId="43857" xr:uid="{00000000-0005-0000-0000-00006AC50000}"/>
    <cellStyle name="Normal 7 2 3 2 3 5" xfId="43858" xr:uid="{00000000-0005-0000-0000-00006BC50000}"/>
    <cellStyle name="Normal 7 2 3 2 4" xfId="43859" xr:uid="{00000000-0005-0000-0000-00006CC50000}"/>
    <cellStyle name="Normal 7 2 3 2 4 2" xfId="43860" xr:uid="{00000000-0005-0000-0000-00006DC50000}"/>
    <cellStyle name="Normal 7 2 3 2 4 2 2" xfId="43861" xr:uid="{00000000-0005-0000-0000-00006EC50000}"/>
    <cellStyle name="Normal 7 2 3 2 4 2 3" xfId="43862" xr:uid="{00000000-0005-0000-0000-00006FC50000}"/>
    <cellStyle name="Normal 7 2 3 2 4 3" xfId="43863" xr:uid="{00000000-0005-0000-0000-000070C50000}"/>
    <cellStyle name="Normal 7 2 3 2 4 4" xfId="43864" xr:uid="{00000000-0005-0000-0000-000071C50000}"/>
    <cellStyle name="Normal 7 2 3 2 5" xfId="43865" xr:uid="{00000000-0005-0000-0000-000072C50000}"/>
    <cellStyle name="Normal 7 2 3 2 5 2" xfId="43866" xr:uid="{00000000-0005-0000-0000-000073C50000}"/>
    <cellStyle name="Normal 7 2 3 2 5 3" xfId="43867" xr:uid="{00000000-0005-0000-0000-000074C50000}"/>
    <cellStyle name="Normal 7 2 3 2 6" xfId="43868" xr:uid="{00000000-0005-0000-0000-000075C50000}"/>
    <cellStyle name="Normal 7 2 3 2 6 2" xfId="43869" xr:uid="{00000000-0005-0000-0000-000076C50000}"/>
    <cellStyle name="Normal 7 2 3 2 7" xfId="43870" xr:uid="{00000000-0005-0000-0000-000077C50000}"/>
    <cellStyle name="Normal 7 2 3 2 7 2" xfId="43871" xr:uid="{00000000-0005-0000-0000-000078C50000}"/>
    <cellStyle name="Normal 7 2 3 2 8" xfId="43872" xr:uid="{00000000-0005-0000-0000-000079C50000}"/>
    <cellStyle name="Normal 7 2 3 3" xfId="43873" xr:uid="{00000000-0005-0000-0000-00007AC50000}"/>
    <cellStyle name="Normal 7 2 3 3 2" xfId="43874" xr:uid="{00000000-0005-0000-0000-00007BC50000}"/>
    <cellStyle name="Normal 7 2 3 3 2 2" xfId="43875" xr:uid="{00000000-0005-0000-0000-00007CC50000}"/>
    <cellStyle name="Normal 7 2 3 3 2 2 2" xfId="43876" xr:uid="{00000000-0005-0000-0000-00007DC50000}"/>
    <cellStyle name="Normal 7 2 3 3 2 2 2 2" xfId="43877" xr:uid="{00000000-0005-0000-0000-00007EC50000}"/>
    <cellStyle name="Normal 7 2 3 3 2 2 2 3" xfId="43878" xr:uid="{00000000-0005-0000-0000-00007FC50000}"/>
    <cellStyle name="Normal 7 2 3 3 2 2 3" xfId="43879" xr:uid="{00000000-0005-0000-0000-000080C50000}"/>
    <cellStyle name="Normal 7 2 3 3 2 2 4" xfId="43880" xr:uid="{00000000-0005-0000-0000-000081C50000}"/>
    <cellStyle name="Normal 7 2 3 3 2 3" xfId="43881" xr:uid="{00000000-0005-0000-0000-000082C50000}"/>
    <cellStyle name="Normal 7 2 3 3 2 3 2" xfId="43882" xr:uid="{00000000-0005-0000-0000-000083C50000}"/>
    <cellStyle name="Normal 7 2 3 3 2 3 2 2" xfId="43883" xr:uid="{00000000-0005-0000-0000-000084C50000}"/>
    <cellStyle name="Normal 7 2 3 3 2 3 2 3" xfId="43884" xr:uid="{00000000-0005-0000-0000-000085C50000}"/>
    <cellStyle name="Normal 7 2 3 3 2 3 3" xfId="43885" xr:uid="{00000000-0005-0000-0000-000086C50000}"/>
    <cellStyle name="Normal 7 2 3 3 2 3 4" xfId="43886" xr:uid="{00000000-0005-0000-0000-000087C50000}"/>
    <cellStyle name="Normal 7 2 3 3 2 4" xfId="43887" xr:uid="{00000000-0005-0000-0000-000088C50000}"/>
    <cellStyle name="Normal 7 2 3 3 2 4 2" xfId="43888" xr:uid="{00000000-0005-0000-0000-000089C50000}"/>
    <cellStyle name="Normal 7 2 3 3 2 4 3" xfId="43889" xr:uid="{00000000-0005-0000-0000-00008AC50000}"/>
    <cellStyle name="Normal 7 2 3 3 2 5" xfId="43890" xr:uid="{00000000-0005-0000-0000-00008BC50000}"/>
    <cellStyle name="Normal 7 2 3 3 2 5 2" xfId="43891" xr:uid="{00000000-0005-0000-0000-00008CC50000}"/>
    <cellStyle name="Normal 7 2 3 3 2 6" xfId="43892" xr:uid="{00000000-0005-0000-0000-00008DC50000}"/>
    <cellStyle name="Normal 7 2 3 3 2 6 2" xfId="43893" xr:uid="{00000000-0005-0000-0000-00008EC50000}"/>
    <cellStyle name="Normal 7 2 3 3 2 7" xfId="43894" xr:uid="{00000000-0005-0000-0000-00008FC50000}"/>
    <cellStyle name="Normal 7 2 3 3 3" xfId="43895" xr:uid="{00000000-0005-0000-0000-000090C50000}"/>
    <cellStyle name="Normal 7 2 3 3 3 2" xfId="43896" xr:uid="{00000000-0005-0000-0000-000091C50000}"/>
    <cellStyle name="Normal 7 2 3 3 3 2 2" xfId="43897" xr:uid="{00000000-0005-0000-0000-000092C50000}"/>
    <cellStyle name="Normal 7 2 3 3 3 2 3" xfId="43898" xr:uid="{00000000-0005-0000-0000-000093C50000}"/>
    <cellStyle name="Normal 7 2 3 3 3 3" xfId="43899" xr:uid="{00000000-0005-0000-0000-000094C50000}"/>
    <cellStyle name="Normal 7 2 3 3 3 3 2" xfId="43900" xr:uid="{00000000-0005-0000-0000-000095C50000}"/>
    <cellStyle name="Normal 7 2 3 3 3 4" xfId="43901" xr:uid="{00000000-0005-0000-0000-000096C50000}"/>
    <cellStyle name="Normal 7 2 3 3 3 4 2" xfId="43902" xr:uid="{00000000-0005-0000-0000-000097C50000}"/>
    <cellStyle name="Normal 7 2 3 3 3 5" xfId="43903" xr:uid="{00000000-0005-0000-0000-000098C50000}"/>
    <cellStyle name="Normal 7 2 3 3 4" xfId="43904" xr:uid="{00000000-0005-0000-0000-000099C50000}"/>
    <cellStyle name="Normal 7 2 3 3 4 2" xfId="43905" xr:uid="{00000000-0005-0000-0000-00009AC50000}"/>
    <cellStyle name="Normal 7 2 3 3 4 2 2" xfId="43906" xr:uid="{00000000-0005-0000-0000-00009BC50000}"/>
    <cellStyle name="Normal 7 2 3 3 4 2 3" xfId="43907" xr:uid="{00000000-0005-0000-0000-00009CC50000}"/>
    <cellStyle name="Normal 7 2 3 3 4 3" xfId="43908" xr:uid="{00000000-0005-0000-0000-00009DC50000}"/>
    <cellStyle name="Normal 7 2 3 3 4 4" xfId="43909" xr:uid="{00000000-0005-0000-0000-00009EC50000}"/>
    <cellStyle name="Normal 7 2 3 3 5" xfId="43910" xr:uid="{00000000-0005-0000-0000-00009FC50000}"/>
    <cellStyle name="Normal 7 2 3 3 5 2" xfId="43911" xr:uid="{00000000-0005-0000-0000-0000A0C50000}"/>
    <cellStyle name="Normal 7 2 3 3 5 3" xfId="43912" xr:uid="{00000000-0005-0000-0000-0000A1C50000}"/>
    <cellStyle name="Normal 7 2 3 3 6" xfId="43913" xr:uid="{00000000-0005-0000-0000-0000A2C50000}"/>
    <cellStyle name="Normal 7 2 3 3 6 2" xfId="43914" xr:uid="{00000000-0005-0000-0000-0000A3C50000}"/>
    <cellStyle name="Normal 7 2 3 3 7" xfId="43915" xr:uid="{00000000-0005-0000-0000-0000A4C50000}"/>
    <cellStyle name="Normal 7 2 3 3 7 2" xfId="43916" xr:uid="{00000000-0005-0000-0000-0000A5C50000}"/>
    <cellStyle name="Normal 7 2 3 3 8" xfId="43917" xr:uid="{00000000-0005-0000-0000-0000A6C50000}"/>
    <cellStyle name="Normal 7 2 3 4" xfId="43918" xr:uid="{00000000-0005-0000-0000-0000A7C50000}"/>
    <cellStyle name="Normal 7 2 3 4 2" xfId="43919" xr:uid="{00000000-0005-0000-0000-0000A8C50000}"/>
    <cellStyle name="Normal 7 2 3 4 2 2" xfId="43920" xr:uid="{00000000-0005-0000-0000-0000A9C50000}"/>
    <cellStyle name="Normal 7 2 3 4 2 2 2" xfId="43921" xr:uid="{00000000-0005-0000-0000-0000AAC50000}"/>
    <cellStyle name="Normal 7 2 3 4 2 2 3" xfId="43922" xr:uid="{00000000-0005-0000-0000-0000ABC50000}"/>
    <cellStyle name="Normal 7 2 3 4 2 3" xfId="43923" xr:uid="{00000000-0005-0000-0000-0000ACC50000}"/>
    <cellStyle name="Normal 7 2 3 4 2 4" xfId="43924" xr:uid="{00000000-0005-0000-0000-0000ADC50000}"/>
    <cellStyle name="Normal 7 2 3 4 3" xfId="43925" xr:uid="{00000000-0005-0000-0000-0000AEC50000}"/>
    <cellStyle name="Normal 7 2 3 4 3 2" xfId="43926" xr:uid="{00000000-0005-0000-0000-0000AFC50000}"/>
    <cellStyle name="Normal 7 2 3 4 3 2 2" xfId="43927" xr:uid="{00000000-0005-0000-0000-0000B0C50000}"/>
    <cellStyle name="Normal 7 2 3 4 3 2 3" xfId="43928" xr:uid="{00000000-0005-0000-0000-0000B1C50000}"/>
    <cellStyle name="Normal 7 2 3 4 3 3" xfId="43929" xr:uid="{00000000-0005-0000-0000-0000B2C50000}"/>
    <cellStyle name="Normal 7 2 3 4 3 4" xfId="43930" xr:uid="{00000000-0005-0000-0000-0000B3C50000}"/>
    <cellStyle name="Normal 7 2 3 4 4" xfId="43931" xr:uid="{00000000-0005-0000-0000-0000B4C50000}"/>
    <cellStyle name="Normal 7 2 3 4 4 2" xfId="43932" xr:uid="{00000000-0005-0000-0000-0000B5C50000}"/>
    <cellStyle name="Normal 7 2 3 4 4 3" xfId="43933" xr:uid="{00000000-0005-0000-0000-0000B6C50000}"/>
    <cellStyle name="Normal 7 2 3 4 5" xfId="43934" xr:uid="{00000000-0005-0000-0000-0000B7C50000}"/>
    <cellStyle name="Normal 7 2 3 4 5 2" xfId="43935" xr:uid="{00000000-0005-0000-0000-0000B8C50000}"/>
    <cellStyle name="Normal 7 2 3 4 6" xfId="43936" xr:uid="{00000000-0005-0000-0000-0000B9C50000}"/>
    <cellStyle name="Normal 7 2 3 4 6 2" xfId="43937" xr:uid="{00000000-0005-0000-0000-0000BAC50000}"/>
    <cellStyle name="Normal 7 2 3 4 7" xfId="43938" xr:uid="{00000000-0005-0000-0000-0000BBC50000}"/>
    <cellStyle name="Normal 7 2 3 5" xfId="43939" xr:uid="{00000000-0005-0000-0000-0000BCC50000}"/>
    <cellStyle name="Normal 7 2 3 5 2" xfId="43940" xr:uid="{00000000-0005-0000-0000-0000BDC50000}"/>
    <cellStyle name="Normal 7 2 3 5 2 2" xfId="43941" xr:uid="{00000000-0005-0000-0000-0000BEC50000}"/>
    <cellStyle name="Normal 7 2 3 5 2 3" xfId="43942" xr:uid="{00000000-0005-0000-0000-0000BFC50000}"/>
    <cellStyle name="Normal 7 2 3 5 3" xfId="43943" xr:uid="{00000000-0005-0000-0000-0000C0C50000}"/>
    <cellStyle name="Normal 7 2 3 5 3 2" xfId="43944" xr:uid="{00000000-0005-0000-0000-0000C1C50000}"/>
    <cellStyle name="Normal 7 2 3 5 4" xfId="43945" xr:uid="{00000000-0005-0000-0000-0000C2C50000}"/>
    <cellStyle name="Normal 7 2 3 5 4 2" xfId="43946" xr:uid="{00000000-0005-0000-0000-0000C3C50000}"/>
    <cellStyle name="Normal 7 2 3 5 5" xfId="43947" xr:uid="{00000000-0005-0000-0000-0000C4C50000}"/>
    <cellStyle name="Normal 7 2 3 6" xfId="43948" xr:uid="{00000000-0005-0000-0000-0000C5C50000}"/>
    <cellStyle name="Normal 7 2 3 6 2" xfId="43949" xr:uid="{00000000-0005-0000-0000-0000C6C50000}"/>
    <cellStyle name="Normal 7 2 3 6 2 2" xfId="43950" xr:uid="{00000000-0005-0000-0000-0000C7C50000}"/>
    <cellStyle name="Normal 7 2 3 6 2 3" xfId="43951" xr:uid="{00000000-0005-0000-0000-0000C8C50000}"/>
    <cellStyle name="Normal 7 2 3 6 3" xfId="43952" xr:uid="{00000000-0005-0000-0000-0000C9C50000}"/>
    <cellStyle name="Normal 7 2 3 6 4" xfId="43953" xr:uid="{00000000-0005-0000-0000-0000CAC50000}"/>
    <cellStyle name="Normal 7 2 3 7" xfId="43954" xr:uid="{00000000-0005-0000-0000-0000CBC50000}"/>
    <cellStyle name="Normal 7 2 3 7 2" xfId="43955" xr:uid="{00000000-0005-0000-0000-0000CCC50000}"/>
    <cellStyle name="Normal 7 2 3 7 3" xfId="43956" xr:uid="{00000000-0005-0000-0000-0000CDC50000}"/>
    <cellStyle name="Normal 7 2 3 8" xfId="43957" xr:uid="{00000000-0005-0000-0000-0000CEC50000}"/>
    <cellStyle name="Normal 7 2 3 8 2" xfId="43958" xr:uid="{00000000-0005-0000-0000-0000CFC50000}"/>
    <cellStyle name="Normal 7 2 3 9" xfId="43959" xr:uid="{00000000-0005-0000-0000-0000D0C50000}"/>
    <cellStyle name="Normal 7 2 3 9 2" xfId="43960" xr:uid="{00000000-0005-0000-0000-0000D1C50000}"/>
    <cellStyle name="Normal 7 2 4" xfId="43961" xr:uid="{00000000-0005-0000-0000-0000D2C50000}"/>
    <cellStyle name="Normal 7 2 4 10" xfId="43962" xr:uid="{00000000-0005-0000-0000-0000D3C50000}"/>
    <cellStyle name="Normal 7 2 4 11" xfId="53396" xr:uid="{00000000-0005-0000-0000-0000D4C50000}"/>
    <cellStyle name="Normal 7 2 4 2" xfId="43963" xr:uid="{00000000-0005-0000-0000-0000D5C50000}"/>
    <cellStyle name="Normal 7 2 4 2 2" xfId="43964" xr:uid="{00000000-0005-0000-0000-0000D6C50000}"/>
    <cellStyle name="Normal 7 2 4 2 2 2" xfId="43965" xr:uid="{00000000-0005-0000-0000-0000D7C50000}"/>
    <cellStyle name="Normal 7 2 4 2 2 2 2" xfId="43966" xr:uid="{00000000-0005-0000-0000-0000D8C50000}"/>
    <cellStyle name="Normal 7 2 4 2 2 2 2 2" xfId="43967" xr:uid="{00000000-0005-0000-0000-0000D9C50000}"/>
    <cellStyle name="Normal 7 2 4 2 2 2 2 3" xfId="43968" xr:uid="{00000000-0005-0000-0000-0000DAC50000}"/>
    <cellStyle name="Normal 7 2 4 2 2 2 3" xfId="43969" xr:uid="{00000000-0005-0000-0000-0000DBC50000}"/>
    <cellStyle name="Normal 7 2 4 2 2 2 4" xfId="43970" xr:uid="{00000000-0005-0000-0000-0000DCC50000}"/>
    <cellStyle name="Normal 7 2 4 2 2 3" xfId="43971" xr:uid="{00000000-0005-0000-0000-0000DDC50000}"/>
    <cellStyle name="Normal 7 2 4 2 2 3 2" xfId="43972" xr:uid="{00000000-0005-0000-0000-0000DEC50000}"/>
    <cellStyle name="Normal 7 2 4 2 2 3 2 2" xfId="43973" xr:uid="{00000000-0005-0000-0000-0000DFC50000}"/>
    <cellStyle name="Normal 7 2 4 2 2 3 2 3" xfId="43974" xr:uid="{00000000-0005-0000-0000-0000E0C50000}"/>
    <cellStyle name="Normal 7 2 4 2 2 3 3" xfId="43975" xr:uid="{00000000-0005-0000-0000-0000E1C50000}"/>
    <cellStyle name="Normal 7 2 4 2 2 3 4" xfId="43976" xr:uid="{00000000-0005-0000-0000-0000E2C50000}"/>
    <cellStyle name="Normal 7 2 4 2 2 4" xfId="43977" xr:uid="{00000000-0005-0000-0000-0000E3C50000}"/>
    <cellStyle name="Normal 7 2 4 2 2 4 2" xfId="43978" xr:uid="{00000000-0005-0000-0000-0000E4C50000}"/>
    <cellStyle name="Normal 7 2 4 2 2 4 3" xfId="43979" xr:uid="{00000000-0005-0000-0000-0000E5C50000}"/>
    <cellStyle name="Normal 7 2 4 2 2 5" xfId="43980" xr:uid="{00000000-0005-0000-0000-0000E6C50000}"/>
    <cellStyle name="Normal 7 2 4 2 2 5 2" xfId="43981" xr:uid="{00000000-0005-0000-0000-0000E7C50000}"/>
    <cellStyle name="Normal 7 2 4 2 2 6" xfId="43982" xr:uid="{00000000-0005-0000-0000-0000E8C50000}"/>
    <cellStyle name="Normal 7 2 4 2 2 6 2" xfId="43983" xr:uid="{00000000-0005-0000-0000-0000E9C50000}"/>
    <cellStyle name="Normal 7 2 4 2 2 7" xfId="43984" xr:uid="{00000000-0005-0000-0000-0000EAC50000}"/>
    <cellStyle name="Normal 7 2 4 2 3" xfId="43985" xr:uid="{00000000-0005-0000-0000-0000EBC50000}"/>
    <cellStyle name="Normal 7 2 4 2 3 2" xfId="43986" xr:uid="{00000000-0005-0000-0000-0000ECC50000}"/>
    <cellStyle name="Normal 7 2 4 2 3 2 2" xfId="43987" xr:uid="{00000000-0005-0000-0000-0000EDC50000}"/>
    <cellStyle name="Normal 7 2 4 2 3 2 3" xfId="43988" xr:uid="{00000000-0005-0000-0000-0000EEC50000}"/>
    <cellStyle name="Normal 7 2 4 2 3 3" xfId="43989" xr:uid="{00000000-0005-0000-0000-0000EFC50000}"/>
    <cellStyle name="Normal 7 2 4 2 3 3 2" xfId="43990" xr:uid="{00000000-0005-0000-0000-0000F0C50000}"/>
    <cellStyle name="Normal 7 2 4 2 3 4" xfId="43991" xr:uid="{00000000-0005-0000-0000-0000F1C50000}"/>
    <cellStyle name="Normal 7 2 4 2 3 4 2" xfId="43992" xr:uid="{00000000-0005-0000-0000-0000F2C50000}"/>
    <cellStyle name="Normal 7 2 4 2 3 5" xfId="43993" xr:uid="{00000000-0005-0000-0000-0000F3C50000}"/>
    <cellStyle name="Normal 7 2 4 2 4" xfId="43994" xr:uid="{00000000-0005-0000-0000-0000F4C50000}"/>
    <cellStyle name="Normal 7 2 4 2 4 2" xfId="43995" xr:uid="{00000000-0005-0000-0000-0000F5C50000}"/>
    <cellStyle name="Normal 7 2 4 2 4 2 2" xfId="43996" xr:uid="{00000000-0005-0000-0000-0000F6C50000}"/>
    <cellStyle name="Normal 7 2 4 2 4 2 3" xfId="43997" xr:uid="{00000000-0005-0000-0000-0000F7C50000}"/>
    <cellStyle name="Normal 7 2 4 2 4 3" xfId="43998" xr:uid="{00000000-0005-0000-0000-0000F8C50000}"/>
    <cellStyle name="Normal 7 2 4 2 4 4" xfId="43999" xr:uid="{00000000-0005-0000-0000-0000F9C50000}"/>
    <cellStyle name="Normal 7 2 4 2 5" xfId="44000" xr:uid="{00000000-0005-0000-0000-0000FAC50000}"/>
    <cellStyle name="Normal 7 2 4 2 5 2" xfId="44001" xr:uid="{00000000-0005-0000-0000-0000FBC50000}"/>
    <cellStyle name="Normal 7 2 4 2 5 3" xfId="44002" xr:uid="{00000000-0005-0000-0000-0000FCC50000}"/>
    <cellStyle name="Normal 7 2 4 2 6" xfId="44003" xr:uid="{00000000-0005-0000-0000-0000FDC50000}"/>
    <cellStyle name="Normal 7 2 4 2 6 2" xfId="44004" xr:uid="{00000000-0005-0000-0000-0000FEC50000}"/>
    <cellStyle name="Normal 7 2 4 2 7" xfId="44005" xr:uid="{00000000-0005-0000-0000-0000FFC50000}"/>
    <cellStyle name="Normal 7 2 4 2 7 2" xfId="44006" xr:uid="{00000000-0005-0000-0000-000000C60000}"/>
    <cellStyle name="Normal 7 2 4 2 8" xfId="44007" xr:uid="{00000000-0005-0000-0000-000001C60000}"/>
    <cellStyle name="Normal 7 2 4 3" xfId="44008" xr:uid="{00000000-0005-0000-0000-000002C60000}"/>
    <cellStyle name="Normal 7 2 4 3 2" xfId="44009" xr:uid="{00000000-0005-0000-0000-000003C60000}"/>
    <cellStyle name="Normal 7 2 4 3 2 2" xfId="44010" xr:uid="{00000000-0005-0000-0000-000004C60000}"/>
    <cellStyle name="Normal 7 2 4 3 2 2 2" xfId="44011" xr:uid="{00000000-0005-0000-0000-000005C60000}"/>
    <cellStyle name="Normal 7 2 4 3 2 2 2 2" xfId="44012" xr:uid="{00000000-0005-0000-0000-000006C60000}"/>
    <cellStyle name="Normal 7 2 4 3 2 2 2 3" xfId="44013" xr:uid="{00000000-0005-0000-0000-000007C60000}"/>
    <cellStyle name="Normal 7 2 4 3 2 2 3" xfId="44014" xr:uid="{00000000-0005-0000-0000-000008C60000}"/>
    <cellStyle name="Normal 7 2 4 3 2 2 4" xfId="44015" xr:uid="{00000000-0005-0000-0000-000009C60000}"/>
    <cellStyle name="Normal 7 2 4 3 2 3" xfId="44016" xr:uid="{00000000-0005-0000-0000-00000AC60000}"/>
    <cellStyle name="Normal 7 2 4 3 2 3 2" xfId="44017" xr:uid="{00000000-0005-0000-0000-00000BC60000}"/>
    <cellStyle name="Normal 7 2 4 3 2 3 2 2" xfId="44018" xr:uid="{00000000-0005-0000-0000-00000CC60000}"/>
    <cellStyle name="Normal 7 2 4 3 2 3 2 3" xfId="44019" xr:uid="{00000000-0005-0000-0000-00000DC60000}"/>
    <cellStyle name="Normal 7 2 4 3 2 3 3" xfId="44020" xr:uid="{00000000-0005-0000-0000-00000EC60000}"/>
    <cellStyle name="Normal 7 2 4 3 2 3 4" xfId="44021" xr:uid="{00000000-0005-0000-0000-00000FC60000}"/>
    <cellStyle name="Normal 7 2 4 3 2 4" xfId="44022" xr:uid="{00000000-0005-0000-0000-000010C60000}"/>
    <cellStyle name="Normal 7 2 4 3 2 4 2" xfId="44023" xr:uid="{00000000-0005-0000-0000-000011C60000}"/>
    <cellStyle name="Normal 7 2 4 3 2 4 3" xfId="44024" xr:uid="{00000000-0005-0000-0000-000012C60000}"/>
    <cellStyle name="Normal 7 2 4 3 2 5" xfId="44025" xr:uid="{00000000-0005-0000-0000-000013C60000}"/>
    <cellStyle name="Normal 7 2 4 3 2 5 2" xfId="44026" xr:uid="{00000000-0005-0000-0000-000014C60000}"/>
    <cellStyle name="Normal 7 2 4 3 2 6" xfId="44027" xr:uid="{00000000-0005-0000-0000-000015C60000}"/>
    <cellStyle name="Normal 7 2 4 3 2 6 2" xfId="44028" xr:uid="{00000000-0005-0000-0000-000016C60000}"/>
    <cellStyle name="Normal 7 2 4 3 2 7" xfId="44029" xr:uid="{00000000-0005-0000-0000-000017C60000}"/>
    <cellStyle name="Normal 7 2 4 3 3" xfId="44030" xr:uid="{00000000-0005-0000-0000-000018C60000}"/>
    <cellStyle name="Normal 7 2 4 3 3 2" xfId="44031" xr:uid="{00000000-0005-0000-0000-000019C60000}"/>
    <cellStyle name="Normal 7 2 4 3 3 2 2" xfId="44032" xr:uid="{00000000-0005-0000-0000-00001AC60000}"/>
    <cellStyle name="Normal 7 2 4 3 3 2 3" xfId="44033" xr:uid="{00000000-0005-0000-0000-00001BC60000}"/>
    <cellStyle name="Normal 7 2 4 3 3 3" xfId="44034" xr:uid="{00000000-0005-0000-0000-00001CC60000}"/>
    <cellStyle name="Normal 7 2 4 3 3 3 2" xfId="44035" xr:uid="{00000000-0005-0000-0000-00001DC60000}"/>
    <cellStyle name="Normal 7 2 4 3 3 4" xfId="44036" xr:uid="{00000000-0005-0000-0000-00001EC60000}"/>
    <cellStyle name="Normal 7 2 4 3 3 4 2" xfId="44037" xr:uid="{00000000-0005-0000-0000-00001FC60000}"/>
    <cellStyle name="Normal 7 2 4 3 3 5" xfId="44038" xr:uid="{00000000-0005-0000-0000-000020C60000}"/>
    <cellStyle name="Normal 7 2 4 3 4" xfId="44039" xr:uid="{00000000-0005-0000-0000-000021C60000}"/>
    <cellStyle name="Normal 7 2 4 3 4 2" xfId="44040" xr:uid="{00000000-0005-0000-0000-000022C60000}"/>
    <cellStyle name="Normal 7 2 4 3 4 2 2" xfId="44041" xr:uid="{00000000-0005-0000-0000-000023C60000}"/>
    <cellStyle name="Normal 7 2 4 3 4 2 3" xfId="44042" xr:uid="{00000000-0005-0000-0000-000024C60000}"/>
    <cellStyle name="Normal 7 2 4 3 4 3" xfId="44043" xr:uid="{00000000-0005-0000-0000-000025C60000}"/>
    <cellStyle name="Normal 7 2 4 3 4 4" xfId="44044" xr:uid="{00000000-0005-0000-0000-000026C60000}"/>
    <cellStyle name="Normal 7 2 4 3 5" xfId="44045" xr:uid="{00000000-0005-0000-0000-000027C60000}"/>
    <cellStyle name="Normal 7 2 4 3 5 2" xfId="44046" xr:uid="{00000000-0005-0000-0000-000028C60000}"/>
    <cellStyle name="Normal 7 2 4 3 5 3" xfId="44047" xr:uid="{00000000-0005-0000-0000-000029C60000}"/>
    <cellStyle name="Normal 7 2 4 3 6" xfId="44048" xr:uid="{00000000-0005-0000-0000-00002AC60000}"/>
    <cellStyle name="Normal 7 2 4 3 6 2" xfId="44049" xr:uid="{00000000-0005-0000-0000-00002BC60000}"/>
    <cellStyle name="Normal 7 2 4 3 7" xfId="44050" xr:uid="{00000000-0005-0000-0000-00002CC60000}"/>
    <cellStyle name="Normal 7 2 4 3 7 2" xfId="44051" xr:uid="{00000000-0005-0000-0000-00002DC60000}"/>
    <cellStyle name="Normal 7 2 4 3 8" xfId="44052" xr:uid="{00000000-0005-0000-0000-00002EC60000}"/>
    <cellStyle name="Normal 7 2 4 4" xfId="44053" xr:uid="{00000000-0005-0000-0000-00002FC60000}"/>
    <cellStyle name="Normal 7 2 4 4 2" xfId="44054" xr:uid="{00000000-0005-0000-0000-000030C60000}"/>
    <cellStyle name="Normal 7 2 4 4 2 2" xfId="44055" xr:uid="{00000000-0005-0000-0000-000031C60000}"/>
    <cellStyle name="Normal 7 2 4 4 2 2 2" xfId="44056" xr:uid="{00000000-0005-0000-0000-000032C60000}"/>
    <cellStyle name="Normal 7 2 4 4 2 2 3" xfId="44057" xr:uid="{00000000-0005-0000-0000-000033C60000}"/>
    <cellStyle name="Normal 7 2 4 4 2 3" xfId="44058" xr:uid="{00000000-0005-0000-0000-000034C60000}"/>
    <cellStyle name="Normal 7 2 4 4 2 4" xfId="44059" xr:uid="{00000000-0005-0000-0000-000035C60000}"/>
    <cellStyle name="Normal 7 2 4 4 3" xfId="44060" xr:uid="{00000000-0005-0000-0000-000036C60000}"/>
    <cellStyle name="Normal 7 2 4 4 3 2" xfId="44061" xr:uid="{00000000-0005-0000-0000-000037C60000}"/>
    <cellStyle name="Normal 7 2 4 4 3 2 2" xfId="44062" xr:uid="{00000000-0005-0000-0000-000038C60000}"/>
    <cellStyle name="Normal 7 2 4 4 3 2 3" xfId="44063" xr:uid="{00000000-0005-0000-0000-000039C60000}"/>
    <cellStyle name="Normal 7 2 4 4 3 3" xfId="44064" xr:uid="{00000000-0005-0000-0000-00003AC60000}"/>
    <cellStyle name="Normal 7 2 4 4 3 4" xfId="44065" xr:uid="{00000000-0005-0000-0000-00003BC60000}"/>
    <cellStyle name="Normal 7 2 4 4 4" xfId="44066" xr:uid="{00000000-0005-0000-0000-00003CC60000}"/>
    <cellStyle name="Normal 7 2 4 4 4 2" xfId="44067" xr:uid="{00000000-0005-0000-0000-00003DC60000}"/>
    <cellStyle name="Normal 7 2 4 4 4 3" xfId="44068" xr:uid="{00000000-0005-0000-0000-00003EC60000}"/>
    <cellStyle name="Normal 7 2 4 4 5" xfId="44069" xr:uid="{00000000-0005-0000-0000-00003FC60000}"/>
    <cellStyle name="Normal 7 2 4 4 5 2" xfId="44070" xr:uid="{00000000-0005-0000-0000-000040C60000}"/>
    <cellStyle name="Normal 7 2 4 4 6" xfId="44071" xr:uid="{00000000-0005-0000-0000-000041C60000}"/>
    <cellStyle name="Normal 7 2 4 4 6 2" xfId="44072" xr:uid="{00000000-0005-0000-0000-000042C60000}"/>
    <cellStyle name="Normal 7 2 4 4 7" xfId="44073" xr:uid="{00000000-0005-0000-0000-000043C60000}"/>
    <cellStyle name="Normal 7 2 4 5" xfId="44074" xr:uid="{00000000-0005-0000-0000-000044C60000}"/>
    <cellStyle name="Normal 7 2 4 5 2" xfId="44075" xr:uid="{00000000-0005-0000-0000-000045C60000}"/>
    <cellStyle name="Normal 7 2 4 5 2 2" xfId="44076" xr:uid="{00000000-0005-0000-0000-000046C60000}"/>
    <cellStyle name="Normal 7 2 4 5 2 3" xfId="44077" xr:uid="{00000000-0005-0000-0000-000047C60000}"/>
    <cellStyle name="Normal 7 2 4 5 3" xfId="44078" xr:uid="{00000000-0005-0000-0000-000048C60000}"/>
    <cellStyle name="Normal 7 2 4 5 3 2" xfId="44079" xr:uid="{00000000-0005-0000-0000-000049C60000}"/>
    <cellStyle name="Normal 7 2 4 5 4" xfId="44080" xr:uid="{00000000-0005-0000-0000-00004AC60000}"/>
    <cellStyle name="Normal 7 2 4 5 4 2" xfId="44081" xr:uid="{00000000-0005-0000-0000-00004BC60000}"/>
    <cellStyle name="Normal 7 2 4 5 5" xfId="44082" xr:uid="{00000000-0005-0000-0000-00004CC60000}"/>
    <cellStyle name="Normal 7 2 4 6" xfId="44083" xr:uid="{00000000-0005-0000-0000-00004DC60000}"/>
    <cellStyle name="Normal 7 2 4 6 2" xfId="44084" xr:uid="{00000000-0005-0000-0000-00004EC60000}"/>
    <cellStyle name="Normal 7 2 4 6 2 2" xfId="44085" xr:uid="{00000000-0005-0000-0000-00004FC60000}"/>
    <cellStyle name="Normal 7 2 4 6 2 3" xfId="44086" xr:uid="{00000000-0005-0000-0000-000050C60000}"/>
    <cellStyle name="Normal 7 2 4 6 3" xfId="44087" xr:uid="{00000000-0005-0000-0000-000051C60000}"/>
    <cellStyle name="Normal 7 2 4 6 4" xfId="44088" xr:uid="{00000000-0005-0000-0000-000052C60000}"/>
    <cellStyle name="Normal 7 2 4 7" xfId="44089" xr:uid="{00000000-0005-0000-0000-000053C60000}"/>
    <cellStyle name="Normal 7 2 4 7 2" xfId="44090" xr:uid="{00000000-0005-0000-0000-000054C60000}"/>
    <cellStyle name="Normal 7 2 4 7 3" xfId="44091" xr:uid="{00000000-0005-0000-0000-000055C60000}"/>
    <cellStyle name="Normal 7 2 4 8" xfId="44092" xr:uid="{00000000-0005-0000-0000-000056C60000}"/>
    <cellStyle name="Normal 7 2 4 8 2" xfId="44093" xr:uid="{00000000-0005-0000-0000-000057C60000}"/>
    <cellStyle name="Normal 7 2 4 9" xfId="44094" xr:uid="{00000000-0005-0000-0000-000058C60000}"/>
    <cellStyle name="Normal 7 2 4 9 2" xfId="44095" xr:uid="{00000000-0005-0000-0000-000059C60000}"/>
    <cellStyle name="Normal 7 2 5" xfId="44096" xr:uid="{00000000-0005-0000-0000-00005AC60000}"/>
    <cellStyle name="Normal 7 2 5 10" xfId="54771" xr:uid="{00000000-0005-0000-0000-00005BC60000}"/>
    <cellStyle name="Normal 7 2 5 11" xfId="56297" xr:uid="{00000000-0005-0000-0000-00005CC60000}"/>
    <cellStyle name="Normal 7 2 5 12" xfId="57675" xr:uid="{00000000-0005-0000-0000-00005DC60000}"/>
    <cellStyle name="Normal 7 2 5 2" xfId="44097" xr:uid="{00000000-0005-0000-0000-00005EC60000}"/>
    <cellStyle name="Normal 7 2 5 2 2" xfId="44098" xr:uid="{00000000-0005-0000-0000-00005FC60000}"/>
    <cellStyle name="Normal 7 2 5 2 2 2" xfId="44099" xr:uid="{00000000-0005-0000-0000-000060C60000}"/>
    <cellStyle name="Normal 7 2 5 2 2 2 2" xfId="44100" xr:uid="{00000000-0005-0000-0000-000061C60000}"/>
    <cellStyle name="Normal 7 2 5 2 2 2 3" xfId="44101" xr:uid="{00000000-0005-0000-0000-000062C60000}"/>
    <cellStyle name="Normal 7 2 5 2 2 3" xfId="44102" xr:uid="{00000000-0005-0000-0000-000063C60000}"/>
    <cellStyle name="Normal 7 2 5 2 2 4" xfId="44103" xr:uid="{00000000-0005-0000-0000-000064C60000}"/>
    <cellStyle name="Normal 7 2 5 2 3" xfId="44104" xr:uid="{00000000-0005-0000-0000-000065C60000}"/>
    <cellStyle name="Normal 7 2 5 2 3 2" xfId="44105" xr:uid="{00000000-0005-0000-0000-000066C60000}"/>
    <cellStyle name="Normal 7 2 5 2 3 2 2" xfId="44106" xr:uid="{00000000-0005-0000-0000-000067C60000}"/>
    <cellStyle name="Normal 7 2 5 2 3 2 3" xfId="44107" xr:uid="{00000000-0005-0000-0000-000068C60000}"/>
    <cellStyle name="Normal 7 2 5 2 3 3" xfId="44108" xr:uid="{00000000-0005-0000-0000-000069C60000}"/>
    <cellStyle name="Normal 7 2 5 2 3 4" xfId="44109" xr:uid="{00000000-0005-0000-0000-00006AC60000}"/>
    <cellStyle name="Normal 7 2 5 2 4" xfId="44110" xr:uid="{00000000-0005-0000-0000-00006BC60000}"/>
    <cellStyle name="Normal 7 2 5 2 4 2" xfId="44111" xr:uid="{00000000-0005-0000-0000-00006CC60000}"/>
    <cellStyle name="Normal 7 2 5 2 4 3" xfId="44112" xr:uid="{00000000-0005-0000-0000-00006DC60000}"/>
    <cellStyle name="Normal 7 2 5 2 5" xfId="44113" xr:uid="{00000000-0005-0000-0000-00006EC60000}"/>
    <cellStyle name="Normal 7 2 5 2 5 2" xfId="44114" xr:uid="{00000000-0005-0000-0000-00006FC60000}"/>
    <cellStyle name="Normal 7 2 5 2 6" xfId="44115" xr:uid="{00000000-0005-0000-0000-000070C60000}"/>
    <cellStyle name="Normal 7 2 5 2 6 2" xfId="44116" xr:uid="{00000000-0005-0000-0000-000071C60000}"/>
    <cellStyle name="Normal 7 2 5 2 7" xfId="44117" xr:uid="{00000000-0005-0000-0000-000072C60000}"/>
    <cellStyle name="Normal 7 2 5 3" xfId="44118" xr:uid="{00000000-0005-0000-0000-000073C60000}"/>
    <cellStyle name="Normal 7 2 5 3 2" xfId="44119" xr:uid="{00000000-0005-0000-0000-000074C60000}"/>
    <cellStyle name="Normal 7 2 5 3 2 2" xfId="44120" xr:uid="{00000000-0005-0000-0000-000075C60000}"/>
    <cellStyle name="Normal 7 2 5 3 2 3" xfId="44121" xr:uid="{00000000-0005-0000-0000-000076C60000}"/>
    <cellStyle name="Normal 7 2 5 3 3" xfId="44122" xr:uid="{00000000-0005-0000-0000-000077C60000}"/>
    <cellStyle name="Normal 7 2 5 3 3 2" xfId="44123" xr:uid="{00000000-0005-0000-0000-000078C60000}"/>
    <cellStyle name="Normal 7 2 5 3 4" xfId="44124" xr:uid="{00000000-0005-0000-0000-000079C60000}"/>
    <cellStyle name="Normal 7 2 5 3 4 2" xfId="44125" xr:uid="{00000000-0005-0000-0000-00007AC60000}"/>
    <cellStyle name="Normal 7 2 5 3 5" xfId="44126" xr:uid="{00000000-0005-0000-0000-00007BC60000}"/>
    <cellStyle name="Normal 7 2 5 4" xfId="44127" xr:uid="{00000000-0005-0000-0000-00007CC60000}"/>
    <cellStyle name="Normal 7 2 5 4 2" xfId="44128" xr:uid="{00000000-0005-0000-0000-00007DC60000}"/>
    <cellStyle name="Normal 7 2 5 4 2 2" xfId="44129" xr:uid="{00000000-0005-0000-0000-00007EC60000}"/>
    <cellStyle name="Normal 7 2 5 4 2 3" xfId="44130" xr:uid="{00000000-0005-0000-0000-00007FC60000}"/>
    <cellStyle name="Normal 7 2 5 4 3" xfId="44131" xr:uid="{00000000-0005-0000-0000-000080C60000}"/>
    <cellStyle name="Normal 7 2 5 4 4" xfId="44132" xr:uid="{00000000-0005-0000-0000-000081C60000}"/>
    <cellStyle name="Normal 7 2 5 5" xfId="44133" xr:uid="{00000000-0005-0000-0000-000082C60000}"/>
    <cellStyle name="Normal 7 2 5 5 2" xfId="44134" xr:uid="{00000000-0005-0000-0000-000083C60000}"/>
    <cellStyle name="Normal 7 2 5 5 3" xfId="44135" xr:uid="{00000000-0005-0000-0000-000084C60000}"/>
    <cellStyle name="Normal 7 2 5 6" xfId="44136" xr:uid="{00000000-0005-0000-0000-000085C60000}"/>
    <cellStyle name="Normal 7 2 5 6 2" xfId="44137" xr:uid="{00000000-0005-0000-0000-000086C60000}"/>
    <cellStyle name="Normal 7 2 5 7" xfId="44138" xr:uid="{00000000-0005-0000-0000-000087C60000}"/>
    <cellStyle name="Normal 7 2 5 7 2" xfId="44139" xr:uid="{00000000-0005-0000-0000-000088C60000}"/>
    <cellStyle name="Normal 7 2 5 8" xfId="44140" xr:uid="{00000000-0005-0000-0000-000089C60000}"/>
    <cellStyle name="Normal 7 2 5 9" xfId="53532" xr:uid="{00000000-0005-0000-0000-00008AC60000}"/>
    <cellStyle name="Normal 7 2 6" xfId="44141" xr:uid="{00000000-0005-0000-0000-00008BC60000}"/>
    <cellStyle name="Normal 7 2 6 10" xfId="54411" xr:uid="{00000000-0005-0000-0000-00008CC60000}"/>
    <cellStyle name="Normal 7 2 6 11" xfId="55937" xr:uid="{00000000-0005-0000-0000-00008DC60000}"/>
    <cellStyle name="Normal 7 2 6 12" xfId="57315" xr:uid="{00000000-0005-0000-0000-00008EC60000}"/>
    <cellStyle name="Normal 7 2 6 2" xfId="44142" xr:uid="{00000000-0005-0000-0000-00008FC60000}"/>
    <cellStyle name="Normal 7 2 6 2 2" xfId="44143" xr:uid="{00000000-0005-0000-0000-000090C60000}"/>
    <cellStyle name="Normal 7 2 6 2 2 2" xfId="44144" xr:uid="{00000000-0005-0000-0000-000091C60000}"/>
    <cellStyle name="Normal 7 2 6 2 2 2 2" xfId="44145" xr:uid="{00000000-0005-0000-0000-000092C60000}"/>
    <cellStyle name="Normal 7 2 6 2 2 2 3" xfId="44146" xr:uid="{00000000-0005-0000-0000-000093C60000}"/>
    <cellStyle name="Normal 7 2 6 2 2 3" xfId="44147" xr:uid="{00000000-0005-0000-0000-000094C60000}"/>
    <cellStyle name="Normal 7 2 6 2 2 4" xfId="44148" xr:uid="{00000000-0005-0000-0000-000095C60000}"/>
    <cellStyle name="Normal 7 2 6 2 3" xfId="44149" xr:uid="{00000000-0005-0000-0000-000096C60000}"/>
    <cellStyle name="Normal 7 2 6 2 3 2" xfId="44150" xr:uid="{00000000-0005-0000-0000-000097C60000}"/>
    <cellStyle name="Normal 7 2 6 2 3 2 2" xfId="44151" xr:uid="{00000000-0005-0000-0000-000098C60000}"/>
    <cellStyle name="Normal 7 2 6 2 3 2 3" xfId="44152" xr:uid="{00000000-0005-0000-0000-000099C60000}"/>
    <cellStyle name="Normal 7 2 6 2 3 3" xfId="44153" xr:uid="{00000000-0005-0000-0000-00009AC60000}"/>
    <cellStyle name="Normal 7 2 6 2 3 4" xfId="44154" xr:uid="{00000000-0005-0000-0000-00009BC60000}"/>
    <cellStyle name="Normal 7 2 6 2 4" xfId="44155" xr:uid="{00000000-0005-0000-0000-00009CC60000}"/>
    <cellStyle name="Normal 7 2 6 2 4 2" xfId="44156" xr:uid="{00000000-0005-0000-0000-00009DC60000}"/>
    <cellStyle name="Normal 7 2 6 2 4 3" xfId="44157" xr:uid="{00000000-0005-0000-0000-00009EC60000}"/>
    <cellStyle name="Normal 7 2 6 2 5" xfId="44158" xr:uid="{00000000-0005-0000-0000-00009FC60000}"/>
    <cellStyle name="Normal 7 2 6 2 5 2" xfId="44159" xr:uid="{00000000-0005-0000-0000-0000A0C60000}"/>
    <cellStyle name="Normal 7 2 6 2 6" xfId="44160" xr:uid="{00000000-0005-0000-0000-0000A1C60000}"/>
    <cellStyle name="Normal 7 2 6 2 6 2" xfId="44161" xr:uid="{00000000-0005-0000-0000-0000A2C60000}"/>
    <cellStyle name="Normal 7 2 6 2 7" xfId="44162" xr:uid="{00000000-0005-0000-0000-0000A3C60000}"/>
    <cellStyle name="Normal 7 2 6 3" xfId="44163" xr:uid="{00000000-0005-0000-0000-0000A4C60000}"/>
    <cellStyle name="Normal 7 2 6 3 2" xfId="44164" xr:uid="{00000000-0005-0000-0000-0000A5C60000}"/>
    <cellStyle name="Normal 7 2 6 3 2 2" xfId="44165" xr:uid="{00000000-0005-0000-0000-0000A6C60000}"/>
    <cellStyle name="Normal 7 2 6 3 2 3" xfId="44166" xr:uid="{00000000-0005-0000-0000-0000A7C60000}"/>
    <cellStyle name="Normal 7 2 6 3 3" xfId="44167" xr:uid="{00000000-0005-0000-0000-0000A8C60000}"/>
    <cellStyle name="Normal 7 2 6 3 3 2" xfId="44168" xr:uid="{00000000-0005-0000-0000-0000A9C60000}"/>
    <cellStyle name="Normal 7 2 6 3 4" xfId="44169" xr:uid="{00000000-0005-0000-0000-0000AAC60000}"/>
    <cellStyle name="Normal 7 2 6 3 4 2" xfId="44170" xr:uid="{00000000-0005-0000-0000-0000ABC60000}"/>
    <cellStyle name="Normal 7 2 6 3 5" xfId="44171" xr:uid="{00000000-0005-0000-0000-0000ACC60000}"/>
    <cellStyle name="Normal 7 2 6 4" xfId="44172" xr:uid="{00000000-0005-0000-0000-0000ADC60000}"/>
    <cellStyle name="Normal 7 2 6 4 2" xfId="44173" xr:uid="{00000000-0005-0000-0000-0000AEC60000}"/>
    <cellStyle name="Normal 7 2 6 4 2 2" xfId="44174" xr:uid="{00000000-0005-0000-0000-0000AFC60000}"/>
    <cellStyle name="Normal 7 2 6 4 2 3" xfId="44175" xr:uid="{00000000-0005-0000-0000-0000B0C60000}"/>
    <cellStyle name="Normal 7 2 6 4 3" xfId="44176" xr:uid="{00000000-0005-0000-0000-0000B1C60000}"/>
    <cellStyle name="Normal 7 2 6 4 4" xfId="44177" xr:uid="{00000000-0005-0000-0000-0000B2C60000}"/>
    <cellStyle name="Normal 7 2 6 5" xfId="44178" xr:uid="{00000000-0005-0000-0000-0000B3C60000}"/>
    <cellStyle name="Normal 7 2 6 5 2" xfId="44179" xr:uid="{00000000-0005-0000-0000-0000B4C60000}"/>
    <cellStyle name="Normal 7 2 6 5 3" xfId="44180" xr:uid="{00000000-0005-0000-0000-0000B5C60000}"/>
    <cellStyle name="Normal 7 2 6 6" xfId="44181" xr:uid="{00000000-0005-0000-0000-0000B6C60000}"/>
    <cellStyle name="Normal 7 2 6 6 2" xfId="44182" xr:uid="{00000000-0005-0000-0000-0000B7C60000}"/>
    <cellStyle name="Normal 7 2 6 7" xfId="44183" xr:uid="{00000000-0005-0000-0000-0000B8C60000}"/>
    <cellStyle name="Normal 7 2 6 7 2" xfId="44184" xr:uid="{00000000-0005-0000-0000-0000B9C60000}"/>
    <cellStyle name="Normal 7 2 6 8" xfId="44185" xr:uid="{00000000-0005-0000-0000-0000BAC60000}"/>
    <cellStyle name="Normal 7 2 6 9" xfId="53000" xr:uid="{00000000-0005-0000-0000-0000BBC60000}"/>
    <cellStyle name="Normal 7 2 7" xfId="44186" xr:uid="{00000000-0005-0000-0000-0000BCC60000}"/>
    <cellStyle name="Normal 7 2 7 10" xfId="55783" xr:uid="{00000000-0005-0000-0000-0000BDC60000}"/>
    <cellStyle name="Normal 7 2 7 11" xfId="57161" xr:uid="{00000000-0005-0000-0000-0000BEC60000}"/>
    <cellStyle name="Normal 7 2 7 2" xfId="44187" xr:uid="{00000000-0005-0000-0000-0000BFC60000}"/>
    <cellStyle name="Normal 7 2 7 2 2" xfId="44188" xr:uid="{00000000-0005-0000-0000-0000C0C60000}"/>
    <cellStyle name="Normal 7 2 7 2 2 2" xfId="44189" xr:uid="{00000000-0005-0000-0000-0000C1C60000}"/>
    <cellStyle name="Normal 7 2 7 2 2 3" xfId="44190" xr:uid="{00000000-0005-0000-0000-0000C2C60000}"/>
    <cellStyle name="Normal 7 2 7 2 3" xfId="44191" xr:uid="{00000000-0005-0000-0000-0000C3C60000}"/>
    <cellStyle name="Normal 7 2 7 2 4" xfId="44192" xr:uid="{00000000-0005-0000-0000-0000C4C60000}"/>
    <cellStyle name="Normal 7 2 7 3" xfId="44193" xr:uid="{00000000-0005-0000-0000-0000C5C60000}"/>
    <cellStyle name="Normal 7 2 7 3 2" xfId="44194" xr:uid="{00000000-0005-0000-0000-0000C6C60000}"/>
    <cellStyle name="Normal 7 2 7 3 2 2" xfId="44195" xr:uid="{00000000-0005-0000-0000-0000C7C60000}"/>
    <cellStyle name="Normal 7 2 7 3 2 3" xfId="44196" xr:uid="{00000000-0005-0000-0000-0000C8C60000}"/>
    <cellStyle name="Normal 7 2 7 3 3" xfId="44197" xr:uid="{00000000-0005-0000-0000-0000C9C60000}"/>
    <cellStyle name="Normal 7 2 7 3 4" xfId="44198" xr:uid="{00000000-0005-0000-0000-0000CAC60000}"/>
    <cellStyle name="Normal 7 2 7 4" xfId="44199" xr:uid="{00000000-0005-0000-0000-0000CBC60000}"/>
    <cellStyle name="Normal 7 2 7 4 2" xfId="44200" xr:uid="{00000000-0005-0000-0000-0000CCC60000}"/>
    <cellStyle name="Normal 7 2 7 4 3" xfId="44201" xr:uid="{00000000-0005-0000-0000-0000CDC60000}"/>
    <cellStyle name="Normal 7 2 7 5" xfId="44202" xr:uid="{00000000-0005-0000-0000-0000CEC60000}"/>
    <cellStyle name="Normal 7 2 7 5 2" xfId="44203" xr:uid="{00000000-0005-0000-0000-0000CFC60000}"/>
    <cellStyle name="Normal 7 2 7 6" xfId="44204" xr:uid="{00000000-0005-0000-0000-0000D0C60000}"/>
    <cellStyle name="Normal 7 2 7 6 2" xfId="44205" xr:uid="{00000000-0005-0000-0000-0000D1C60000}"/>
    <cellStyle name="Normal 7 2 7 7" xfId="44206" xr:uid="{00000000-0005-0000-0000-0000D2C60000}"/>
    <cellStyle name="Normal 7 2 7 8" xfId="52786" xr:uid="{00000000-0005-0000-0000-0000D3C60000}"/>
    <cellStyle name="Normal 7 2 7 9" xfId="54257" xr:uid="{00000000-0005-0000-0000-0000D4C60000}"/>
    <cellStyle name="Normal 7 2 8" xfId="44207" xr:uid="{00000000-0005-0000-0000-0000D5C60000}"/>
    <cellStyle name="Normal 7 2 8 2" xfId="44208" xr:uid="{00000000-0005-0000-0000-0000D6C60000}"/>
    <cellStyle name="Normal 7 2 8 2 2" xfId="44209" xr:uid="{00000000-0005-0000-0000-0000D7C60000}"/>
    <cellStyle name="Normal 7 2 8 2 3" xfId="44210" xr:uid="{00000000-0005-0000-0000-0000D8C60000}"/>
    <cellStyle name="Normal 7 2 8 3" xfId="44211" xr:uid="{00000000-0005-0000-0000-0000D9C60000}"/>
    <cellStyle name="Normal 7 2 8 3 2" xfId="44212" xr:uid="{00000000-0005-0000-0000-0000DAC60000}"/>
    <cellStyle name="Normal 7 2 8 4" xfId="44213" xr:uid="{00000000-0005-0000-0000-0000DBC60000}"/>
    <cellStyle name="Normal 7 2 8 4 2" xfId="44214" xr:uid="{00000000-0005-0000-0000-0000DCC60000}"/>
    <cellStyle name="Normal 7 2 8 5" xfId="44215" xr:uid="{00000000-0005-0000-0000-0000DDC60000}"/>
    <cellStyle name="Normal 7 2 9" xfId="44216" xr:uid="{00000000-0005-0000-0000-0000DEC60000}"/>
    <cellStyle name="Normal 7 2 9 2" xfId="44217" xr:uid="{00000000-0005-0000-0000-0000DFC60000}"/>
    <cellStyle name="Normal 7 2 9 2 2" xfId="44218" xr:uid="{00000000-0005-0000-0000-0000E0C60000}"/>
    <cellStyle name="Normal 7 2 9 2 3" xfId="44219" xr:uid="{00000000-0005-0000-0000-0000E1C60000}"/>
    <cellStyle name="Normal 7 2 9 3" xfId="44220" xr:uid="{00000000-0005-0000-0000-0000E2C60000}"/>
    <cellStyle name="Normal 7 2 9 4" xfId="44221" xr:uid="{00000000-0005-0000-0000-0000E3C60000}"/>
    <cellStyle name="Normal 7 20" xfId="52572" xr:uid="{00000000-0005-0000-0000-0000E4C60000}"/>
    <cellStyle name="Normal 7 21" xfId="54043" xr:uid="{00000000-0005-0000-0000-0000E5C60000}"/>
    <cellStyle name="Normal 7 22" xfId="55569" xr:uid="{00000000-0005-0000-0000-0000E6C60000}"/>
    <cellStyle name="Normal 7 23" xfId="56947" xr:uid="{00000000-0005-0000-0000-0000E7C60000}"/>
    <cellStyle name="Normal 7 24" xfId="57722" xr:uid="{00000000-0005-0000-0000-0000E8C60000}"/>
    <cellStyle name="Normal 7 25" xfId="515" xr:uid="{00000000-0005-0000-0000-0000E9C60000}"/>
    <cellStyle name="Normal 7 3" xfId="619" xr:uid="{00000000-0005-0000-0000-0000EAC60000}"/>
    <cellStyle name="Normal 7 3 10" xfId="44223" xr:uid="{00000000-0005-0000-0000-0000EBC60000}"/>
    <cellStyle name="Normal 7 3 10 2" xfId="44224" xr:uid="{00000000-0005-0000-0000-0000ECC60000}"/>
    <cellStyle name="Normal 7 3 11" xfId="44225" xr:uid="{00000000-0005-0000-0000-0000EDC60000}"/>
    <cellStyle name="Normal 7 3 11 2" xfId="44226" xr:uid="{00000000-0005-0000-0000-0000EEC60000}"/>
    <cellStyle name="Normal 7 3 12" xfId="44227" xr:uid="{00000000-0005-0000-0000-0000EFC60000}"/>
    <cellStyle name="Normal 7 3 12 2" xfId="44228" xr:uid="{00000000-0005-0000-0000-0000F0C60000}"/>
    <cellStyle name="Normal 7 3 13" xfId="44229" xr:uid="{00000000-0005-0000-0000-0000F1C60000}"/>
    <cellStyle name="Normal 7 3 14" xfId="44222" xr:uid="{00000000-0005-0000-0000-0000F2C60000}"/>
    <cellStyle name="Normal 7 3 15" xfId="53399" xr:uid="{00000000-0005-0000-0000-0000F3C60000}"/>
    <cellStyle name="Normal 7 3 2" xfId="762" xr:uid="{00000000-0005-0000-0000-0000F4C60000}"/>
    <cellStyle name="Normal 7 3 2 10" xfId="44231" xr:uid="{00000000-0005-0000-0000-0000F5C60000}"/>
    <cellStyle name="Normal 7 3 2 11" xfId="44230" xr:uid="{00000000-0005-0000-0000-0000F6C60000}"/>
    <cellStyle name="Normal 7 3 2 2" xfId="44232" xr:uid="{00000000-0005-0000-0000-0000F7C60000}"/>
    <cellStyle name="Normal 7 3 2 2 2" xfId="44233" xr:uid="{00000000-0005-0000-0000-0000F8C60000}"/>
    <cellStyle name="Normal 7 3 2 2 2 2" xfId="44234" xr:uid="{00000000-0005-0000-0000-0000F9C60000}"/>
    <cellStyle name="Normal 7 3 2 2 2 2 2" xfId="44235" xr:uid="{00000000-0005-0000-0000-0000FAC60000}"/>
    <cellStyle name="Normal 7 3 2 2 2 2 2 2" xfId="44236" xr:uid="{00000000-0005-0000-0000-0000FBC60000}"/>
    <cellStyle name="Normal 7 3 2 2 2 2 2 3" xfId="44237" xr:uid="{00000000-0005-0000-0000-0000FCC60000}"/>
    <cellStyle name="Normal 7 3 2 2 2 2 3" xfId="44238" xr:uid="{00000000-0005-0000-0000-0000FDC60000}"/>
    <cellStyle name="Normal 7 3 2 2 2 2 4" xfId="44239" xr:uid="{00000000-0005-0000-0000-0000FEC60000}"/>
    <cellStyle name="Normal 7 3 2 2 2 3" xfId="44240" xr:uid="{00000000-0005-0000-0000-0000FFC60000}"/>
    <cellStyle name="Normal 7 3 2 2 2 3 2" xfId="44241" xr:uid="{00000000-0005-0000-0000-000000C70000}"/>
    <cellStyle name="Normal 7 3 2 2 2 3 2 2" xfId="44242" xr:uid="{00000000-0005-0000-0000-000001C70000}"/>
    <cellStyle name="Normal 7 3 2 2 2 3 2 3" xfId="44243" xr:uid="{00000000-0005-0000-0000-000002C70000}"/>
    <cellStyle name="Normal 7 3 2 2 2 3 3" xfId="44244" xr:uid="{00000000-0005-0000-0000-000003C70000}"/>
    <cellStyle name="Normal 7 3 2 2 2 3 4" xfId="44245" xr:uid="{00000000-0005-0000-0000-000004C70000}"/>
    <cellStyle name="Normal 7 3 2 2 2 4" xfId="44246" xr:uid="{00000000-0005-0000-0000-000005C70000}"/>
    <cellStyle name="Normal 7 3 2 2 2 4 2" xfId="44247" xr:uid="{00000000-0005-0000-0000-000006C70000}"/>
    <cellStyle name="Normal 7 3 2 2 2 4 3" xfId="44248" xr:uid="{00000000-0005-0000-0000-000007C70000}"/>
    <cellStyle name="Normal 7 3 2 2 2 5" xfId="44249" xr:uid="{00000000-0005-0000-0000-000008C70000}"/>
    <cellStyle name="Normal 7 3 2 2 2 5 2" xfId="44250" xr:uid="{00000000-0005-0000-0000-000009C70000}"/>
    <cellStyle name="Normal 7 3 2 2 2 6" xfId="44251" xr:uid="{00000000-0005-0000-0000-00000AC70000}"/>
    <cellStyle name="Normal 7 3 2 2 2 6 2" xfId="44252" xr:uid="{00000000-0005-0000-0000-00000BC70000}"/>
    <cellStyle name="Normal 7 3 2 2 2 7" xfId="44253" xr:uid="{00000000-0005-0000-0000-00000CC70000}"/>
    <cellStyle name="Normal 7 3 2 2 3" xfId="44254" xr:uid="{00000000-0005-0000-0000-00000DC70000}"/>
    <cellStyle name="Normal 7 3 2 2 3 2" xfId="44255" xr:uid="{00000000-0005-0000-0000-00000EC70000}"/>
    <cellStyle name="Normal 7 3 2 2 3 2 2" xfId="44256" xr:uid="{00000000-0005-0000-0000-00000FC70000}"/>
    <cellStyle name="Normal 7 3 2 2 3 2 3" xfId="44257" xr:uid="{00000000-0005-0000-0000-000010C70000}"/>
    <cellStyle name="Normal 7 3 2 2 3 3" xfId="44258" xr:uid="{00000000-0005-0000-0000-000011C70000}"/>
    <cellStyle name="Normal 7 3 2 2 3 3 2" xfId="44259" xr:uid="{00000000-0005-0000-0000-000012C70000}"/>
    <cellStyle name="Normal 7 3 2 2 3 4" xfId="44260" xr:uid="{00000000-0005-0000-0000-000013C70000}"/>
    <cellStyle name="Normal 7 3 2 2 3 4 2" xfId="44261" xr:uid="{00000000-0005-0000-0000-000014C70000}"/>
    <cellStyle name="Normal 7 3 2 2 3 5" xfId="44262" xr:uid="{00000000-0005-0000-0000-000015C70000}"/>
    <cellStyle name="Normal 7 3 2 2 4" xfId="44263" xr:uid="{00000000-0005-0000-0000-000016C70000}"/>
    <cellStyle name="Normal 7 3 2 2 4 2" xfId="44264" xr:uid="{00000000-0005-0000-0000-000017C70000}"/>
    <cellStyle name="Normal 7 3 2 2 4 2 2" xfId="44265" xr:uid="{00000000-0005-0000-0000-000018C70000}"/>
    <cellStyle name="Normal 7 3 2 2 4 2 3" xfId="44266" xr:uid="{00000000-0005-0000-0000-000019C70000}"/>
    <cellStyle name="Normal 7 3 2 2 4 3" xfId="44267" xr:uid="{00000000-0005-0000-0000-00001AC70000}"/>
    <cellStyle name="Normal 7 3 2 2 4 4" xfId="44268" xr:uid="{00000000-0005-0000-0000-00001BC70000}"/>
    <cellStyle name="Normal 7 3 2 2 5" xfId="44269" xr:uid="{00000000-0005-0000-0000-00001CC70000}"/>
    <cellStyle name="Normal 7 3 2 2 5 2" xfId="44270" xr:uid="{00000000-0005-0000-0000-00001DC70000}"/>
    <cellStyle name="Normal 7 3 2 2 5 3" xfId="44271" xr:uid="{00000000-0005-0000-0000-00001EC70000}"/>
    <cellStyle name="Normal 7 3 2 2 6" xfId="44272" xr:uid="{00000000-0005-0000-0000-00001FC70000}"/>
    <cellStyle name="Normal 7 3 2 2 6 2" xfId="44273" xr:uid="{00000000-0005-0000-0000-000020C70000}"/>
    <cellStyle name="Normal 7 3 2 2 7" xfId="44274" xr:uid="{00000000-0005-0000-0000-000021C70000}"/>
    <cellStyle name="Normal 7 3 2 2 7 2" xfId="44275" xr:uid="{00000000-0005-0000-0000-000022C70000}"/>
    <cellStyle name="Normal 7 3 2 2 8" xfId="44276" xr:uid="{00000000-0005-0000-0000-000023C70000}"/>
    <cellStyle name="Normal 7 3 2 3" xfId="44277" xr:uid="{00000000-0005-0000-0000-000024C70000}"/>
    <cellStyle name="Normal 7 3 2 3 2" xfId="44278" xr:uid="{00000000-0005-0000-0000-000025C70000}"/>
    <cellStyle name="Normal 7 3 2 3 2 2" xfId="44279" xr:uid="{00000000-0005-0000-0000-000026C70000}"/>
    <cellStyle name="Normal 7 3 2 3 2 2 2" xfId="44280" xr:uid="{00000000-0005-0000-0000-000027C70000}"/>
    <cellStyle name="Normal 7 3 2 3 2 2 2 2" xfId="44281" xr:uid="{00000000-0005-0000-0000-000028C70000}"/>
    <cellStyle name="Normal 7 3 2 3 2 2 2 3" xfId="44282" xr:uid="{00000000-0005-0000-0000-000029C70000}"/>
    <cellStyle name="Normal 7 3 2 3 2 2 3" xfId="44283" xr:uid="{00000000-0005-0000-0000-00002AC70000}"/>
    <cellStyle name="Normal 7 3 2 3 2 2 4" xfId="44284" xr:uid="{00000000-0005-0000-0000-00002BC70000}"/>
    <cellStyle name="Normal 7 3 2 3 2 3" xfId="44285" xr:uid="{00000000-0005-0000-0000-00002CC70000}"/>
    <cellStyle name="Normal 7 3 2 3 2 3 2" xfId="44286" xr:uid="{00000000-0005-0000-0000-00002DC70000}"/>
    <cellStyle name="Normal 7 3 2 3 2 3 2 2" xfId="44287" xr:uid="{00000000-0005-0000-0000-00002EC70000}"/>
    <cellStyle name="Normal 7 3 2 3 2 3 2 3" xfId="44288" xr:uid="{00000000-0005-0000-0000-00002FC70000}"/>
    <cellStyle name="Normal 7 3 2 3 2 3 3" xfId="44289" xr:uid="{00000000-0005-0000-0000-000030C70000}"/>
    <cellStyle name="Normal 7 3 2 3 2 3 4" xfId="44290" xr:uid="{00000000-0005-0000-0000-000031C70000}"/>
    <cellStyle name="Normal 7 3 2 3 2 4" xfId="44291" xr:uid="{00000000-0005-0000-0000-000032C70000}"/>
    <cellStyle name="Normal 7 3 2 3 2 4 2" xfId="44292" xr:uid="{00000000-0005-0000-0000-000033C70000}"/>
    <cellStyle name="Normal 7 3 2 3 2 4 3" xfId="44293" xr:uid="{00000000-0005-0000-0000-000034C70000}"/>
    <cellStyle name="Normal 7 3 2 3 2 5" xfId="44294" xr:uid="{00000000-0005-0000-0000-000035C70000}"/>
    <cellStyle name="Normal 7 3 2 3 2 5 2" xfId="44295" xr:uid="{00000000-0005-0000-0000-000036C70000}"/>
    <cellStyle name="Normal 7 3 2 3 2 6" xfId="44296" xr:uid="{00000000-0005-0000-0000-000037C70000}"/>
    <cellStyle name="Normal 7 3 2 3 2 6 2" xfId="44297" xr:uid="{00000000-0005-0000-0000-000038C70000}"/>
    <cellStyle name="Normal 7 3 2 3 2 7" xfId="44298" xr:uid="{00000000-0005-0000-0000-000039C70000}"/>
    <cellStyle name="Normal 7 3 2 3 3" xfId="44299" xr:uid="{00000000-0005-0000-0000-00003AC70000}"/>
    <cellStyle name="Normal 7 3 2 3 3 2" xfId="44300" xr:uid="{00000000-0005-0000-0000-00003BC70000}"/>
    <cellStyle name="Normal 7 3 2 3 3 2 2" xfId="44301" xr:uid="{00000000-0005-0000-0000-00003CC70000}"/>
    <cellStyle name="Normal 7 3 2 3 3 2 3" xfId="44302" xr:uid="{00000000-0005-0000-0000-00003DC70000}"/>
    <cellStyle name="Normal 7 3 2 3 3 3" xfId="44303" xr:uid="{00000000-0005-0000-0000-00003EC70000}"/>
    <cellStyle name="Normal 7 3 2 3 3 3 2" xfId="44304" xr:uid="{00000000-0005-0000-0000-00003FC70000}"/>
    <cellStyle name="Normal 7 3 2 3 3 4" xfId="44305" xr:uid="{00000000-0005-0000-0000-000040C70000}"/>
    <cellStyle name="Normal 7 3 2 3 3 4 2" xfId="44306" xr:uid="{00000000-0005-0000-0000-000041C70000}"/>
    <cellStyle name="Normal 7 3 2 3 3 5" xfId="44307" xr:uid="{00000000-0005-0000-0000-000042C70000}"/>
    <cellStyle name="Normal 7 3 2 3 4" xfId="44308" xr:uid="{00000000-0005-0000-0000-000043C70000}"/>
    <cellStyle name="Normal 7 3 2 3 4 2" xfId="44309" xr:uid="{00000000-0005-0000-0000-000044C70000}"/>
    <cellStyle name="Normal 7 3 2 3 4 2 2" xfId="44310" xr:uid="{00000000-0005-0000-0000-000045C70000}"/>
    <cellStyle name="Normal 7 3 2 3 4 2 3" xfId="44311" xr:uid="{00000000-0005-0000-0000-000046C70000}"/>
    <cellStyle name="Normal 7 3 2 3 4 3" xfId="44312" xr:uid="{00000000-0005-0000-0000-000047C70000}"/>
    <cellStyle name="Normal 7 3 2 3 4 4" xfId="44313" xr:uid="{00000000-0005-0000-0000-000048C70000}"/>
    <cellStyle name="Normal 7 3 2 3 5" xfId="44314" xr:uid="{00000000-0005-0000-0000-000049C70000}"/>
    <cellStyle name="Normal 7 3 2 3 5 2" xfId="44315" xr:uid="{00000000-0005-0000-0000-00004AC70000}"/>
    <cellStyle name="Normal 7 3 2 3 5 3" xfId="44316" xr:uid="{00000000-0005-0000-0000-00004BC70000}"/>
    <cellStyle name="Normal 7 3 2 3 6" xfId="44317" xr:uid="{00000000-0005-0000-0000-00004CC70000}"/>
    <cellStyle name="Normal 7 3 2 3 6 2" xfId="44318" xr:uid="{00000000-0005-0000-0000-00004DC70000}"/>
    <cellStyle name="Normal 7 3 2 3 7" xfId="44319" xr:uid="{00000000-0005-0000-0000-00004EC70000}"/>
    <cellStyle name="Normal 7 3 2 3 7 2" xfId="44320" xr:uid="{00000000-0005-0000-0000-00004FC70000}"/>
    <cellStyle name="Normal 7 3 2 3 8" xfId="44321" xr:uid="{00000000-0005-0000-0000-000050C70000}"/>
    <cellStyle name="Normal 7 3 2 4" xfId="44322" xr:uid="{00000000-0005-0000-0000-000051C70000}"/>
    <cellStyle name="Normal 7 3 2 4 2" xfId="44323" xr:uid="{00000000-0005-0000-0000-000052C70000}"/>
    <cellStyle name="Normal 7 3 2 4 2 2" xfId="44324" xr:uid="{00000000-0005-0000-0000-000053C70000}"/>
    <cellStyle name="Normal 7 3 2 4 2 2 2" xfId="44325" xr:uid="{00000000-0005-0000-0000-000054C70000}"/>
    <cellStyle name="Normal 7 3 2 4 2 2 3" xfId="44326" xr:uid="{00000000-0005-0000-0000-000055C70000}"/>
    <cellStyle name="Normal 7 3 2 4 2 3" xfId="44327" xr:uid="{00000000-0005-0000-0000-000056C70000}"/>
    <cellStyle name="Normal 7 3 2 4 2 4" xfId="44328" xr:uid="{00000000-0005-0000-0000-000057C70000}"/>
    <cellStyle name="Normal 7 3 2 4 3" xfId="44329" xr:uid="{00000000-0005-0000-0000-000058C70000}"/>
    <cellStyle name="Normal 7 3 2 4 3 2" xfId="44330" xr:uid="{00000000-0005-0000-0000-000059C70000}"/>
    <cellStyle name="Normal 7 3 2 4 3 2 2" xfId="44331" xr:uid="{00000000-0005-0000-0000-00005AC70000}"/>
    <cellStyle name="Normal 7 3 2 4 3 2 3" xfId="44332" xr:uid="{00000000-0005-0000-0000-00005BC70000}"/>
    <cellStyle name="Normal 7 3 2 4 3 3" xfId="44333" xr:uid="{00000000-0005-0000-0000-00005CC70000}"/>
    <cellStyle name="Normal 7 3 2 4 3 4" xfId="44334" xr:uid="{00000000-0005-0000-0000-00005DC70000}"/>
    <cellStyle name="Normal 7 3 2 4 4" xfId="44335" xr:uid="{00000000-0005-0000-0000-00005EC70000}"/>
    <cellStyle name="Normal 7 3 2 4 4 2" xfId="44336" xr:uid="{00000000-0005-0000-0000-00005FC70000}"/>
    <cellStyle name="Normal 7 3 2 4 4 3" xfId="44337" xr:uid="{00000000-0005-0000-0000-000060C70000}"/>
    <cellStyle name="Normal 7 3 2 4 5" xfId="44338" xr:uid="{00000000-0005-0000-0000-000061C70000}"/>
    <cellStyle name="Normal 7 3 2 4 5 2" xfId="44339" xr:uid="{00000000-0005-0000-0000-000062C70000}"/>
    <cellStyle name="Normal 7 3 2 4 6" xfId="44340" xr:uid="{00000000-0005-0000-0000-000063C70000}"/>
    <cellStyle name="Normal 7 3 2 4 6 2" xfId="44341" xr:uid="{00000000-0005-0000-0000-000064C70000}"/>
    <cellStyle name="Normal 7 3 2 4 7" xfId="44342" xr:uid="{00000000-0005-0000-0000-000065C70000}"/>
    <cellStyle name="Normal 7 3 2 5" xfId="44343" xr:uid="{00000000-0005-0000-0000-000066C70000}"/>
    <cellStyle name="Normal 7 3 2 5 2" xfId="44344" xr:uid="{00000000-0005-0000-0000-000067C70000}"/>
    <cellStyle name="Normal 7 3 2 5 2 2" xfId="44345" xr:uid="{00000000-0005-0000-0000-000068C70000}"/>
    <cellStyle name="Normal 7 3 2 5 2 3" xfId="44346" xr:uid="{00000000-0005-0000-0000-000069C70000}"/>
    <cellStyle name="Normal 7 3 2 5 3" xfId="44347" xr:uid="{00000000-0005-0000-0000-00006AC70000}"/>
    <cellStyle name="Normal 7 3 2 5 3 2" xfId="44348" xr:uid="{00000000-0005-0000-0000-00006BC70000}"/>
    <cellStyle name="Normal 7 3 2 5 4" xfId="44349" xr:uid="{00000000-0005-0000-0000-00006CC70000}"/>
    <cellStyle name="Normal 7 3 2 5 4 2" xfId="44350" xr:uid="{00000000-0005-0000-0000-00006DC70000}"/>
    <cellStyle name="Normal 7 3 2 5 5" xfId="44351" xr:uid="{00000000-0005-0000-0000-00006EC70000}"/>
    <cellStyle name="Normal 7 3 2 6" xfId="44352" xr:uid="{00000000-0005-0000-0000-00006FC70000}"/>
    <cellStyle name="Normal 7 3 2 6 2" xfId="44353" xr:uid="{00000000-0005-0000-0000-000070C70000}"/>
    <cellStyle name="Normal 7 3 2 6 2 2" xfId="44354" xr:uid="{00000000-0005-0000-0000-000071C70000}"/>
    <cellStyle name="Normal 7 3 2 6 2 3" xfId="44355" xr:uid="{00000000-0005-0000-0000-000072C70000}"/>
    <cellStyle name="Normal 7 3 2 6 3" xfId="44356" xr:uid="{00000000-0005-0000-0000-000073C70000}"/>
    <cellStyle name="Normal 7 3 2 6 4" xfId="44357" xr:uid="{00000000-0005-0000-0000-000074C70000}"/>
    <cellStyle name="Normal 7 3 2 7" xfId="44358" xr:uid="{00000000-0005-0000-0000-000075C70000}"/>
    <cellStyle name="Normal 7 3 2 7 2" xfId="44359" xr:uid="{00000000-0005-0000-0000-000076C70000}"/>
    <cellStyle name="Normal 7 3 2 7 3" xfId="44360" xr:uid="{00000000-0005-0000-0000-000077C70000}"/>
    <cellStyle name="Normal 7 3 2 8" xfId="44361" xr:uid="{00000000-0005-0000-0000-000078C70000}"/>
    <cellStyle name="Normal 7 3 2 8 2" xfId="44362" xr:uid="{00000000-0005-0000-0000-000079C70000}"/>
    <cellStyle name="Normal 7 3 2 9" xfId="44363" xr:uid="{00000000-0005-0000-0000-00007AC70000}"/>
    <cellStyle name="Normal 7 3 2 9 2" xfId="44364" xr:uid="{00000000-0005-0000-0000-00007BC70000}"/>
    <cellStyle name="Normal 7 3 3" xfId="44365" xr:uid="{00000000-0005-0000-0000-00007CC70000}"/>
    <cellStyle name="Normal 7 3 3 10" xfId="44366" xr:uid="{00000000-0005-0000-0000-00007DC70000}"/>
    <cellStyle name="Normal 7 3 3 2" xfId="44367" xr:uid="{00000000-0005-0000-0000-00007EC70000}"/>
    <cellStyle name="Normal 7 3 3 2 2" xfId="44368" xr:uid="{00000000-0005-0000-0000-00007FC70000}"/>
    <cellStyle name="Normal 7 3 3 2 2 2" xfId="44369" xr:uid="{00000000-0005-0000-0000-000080C70000}"/>
    <cellStyle name="Normal 7 3 3 2 2 2 2" xfId="44370" xr:uid="{00000000-0005-0000-0000-000081C70000}"/>
    <cellStyle name="Normal 7 3 3 2 2 2 2 2" xfId="44371" xr:uid="{00000000-0005-0000-0000-000082C70000}"/>
    <cellStyle name="Normal 7 3 3 2 2 2 2 3" xfId="44372" xr:uid="{00000000-0005-0000-0000-000083C70000}"/>
    <cellStyle name="Normal 7 3 3 2 2 2 3" xfId="44373" xr:uid="{00000000-0005-0000-0000-000084C70000}"/>
    <cellStyle name="Normal 7 3 3 2 2 2 4" xfId="44374" xr:uid="{00000000-0005-0000-0000-000085C70000}"/>
    <cellStyle name="Normal 7 3 3 2 2 3" xfId="44375" xr:uid="{00000000-0005-0000-0000-000086C70000}"/>
    <cellStyle name="Normal 7 3 3 2 2 3 2" xfId="44376" xr:uid="{00000000-0005-0000-0000-000087C70000}"/>
    <cellStyle name="Normal 7 3 3 2 2 3 2 2" xfId="44377" xr:uid="{00000000-0005-0000-0000-000088C70000}"/>
    <cellStyle name="Normal 7 3 3 2 2 3 2 3" xfId="44378" xr:uid="{00000000-0005-0000-0000-000089C70000}"/>
    <cellStyle name="Normal 7 3 3 2 2 3 3" xfId="44379" xr:uid="{00000000-0005-0000-0000-00008AC70000}"/>
    <cellStyle name="Normal 7 3 3 2 2 3 4" xfId="44380" xr:uid="{00000000-0005-0000-0000-00008BC70000}"/>
    <cellStyle name="Normal 7 3 3 2 2 4" xfId="44381" xr:uid="{00000000-0005-0000-0000-00008CC70000}"/>
    <cellStyle name="Normal 7 3 3 2 2 4 2" xfId="44382" xr:uid="{00000000-0005-0000-0000-00008DC70000}"/>
    <cellStyle name="Normal 7 3 3 2 2 4 3" xfId="44383" xr:uid="{00000000-0005-0000-0000-00008EC70000}"/>
    <cellStyle name="Normal 7 3 3 2 2 5" xfId="44384" xr:uid="{00000000-0005-0000-0000-00008FC70000}"/>
    <cellStyle name="Normal 7 3 3 2 2 5 2" xfId="44385" xr:uid="{00000000-0005-0000-0000-000090C70000}"/>
    <cellStyle name="Normal 7 3 3 2 2 6" xfId="44386" xr:uid="{00000000-0005-0000-0000-000091C70000}"/>
    <cellStyle name="Normal 7 3 3 2 2 6 2" xfId="44387" xr:uid="{00000000-0005-0000-0000-000092C70000}"/>
    <cellStyle name="Normal 7 3 3 2 2 7" xfId="44388" xr:uid="{00000000-0005-0000-0000-000093C70000}"/>
    <cellStyle name="Normal 7 3 3 2 3" xfId="44389" xr:uid="{00000000-0005-0000-0000-000094C70000}"/>
    <cellStyle name="Normal 7 3 3 2 3 2" xfId="44390" xr:uid="{00000000-0005-0000-0000-000095C70000}"/>
    <cellStyle name="Normal 7 3 3 2 3 2 2" xfId="44391" xr:uid="{00000000-0005-0000-0000-000096C70000}"/>
    <cellStyle name="Normal 7 3 3 2 3 2 3" xfId="44392" xr:uid="{00000000-0005-0000-0000-000097C70000}"/>
    <cellStyle name="Normal 7 3 3 2 3 3" xfId="44393" xr:uid="{00000000-0005-0000-0000-000098C70000}"/>
    <cellStyle name="Normal 7 3 3 2 3 3 2" xfId="44394" xr:uid="{00000000-0005-0000-0000-000099C70000}"/>
    <cellStyle name="Normal 7 3 3 2 3 4" xfId="44395" xr:uid="{00000000-0005-0000-0000-00009AC70000}"/>
    <cellStyle name="Normal 7 3 3 2 3 4 2" xfId="44396" xr:uid="{00000000-0005-0000-0000-00009BC70000}"/>
    <cellStyle name="Normal 7 3 3 2 3 5" xfId="44397" xr:uid="{00000000-0005-0000-0000-00009CC70000}"/>
    <cellStyle name="Normal 7 3 3 2 4" xfId="44398" xr:uid="{00000000-0005-0000-0000-00009DC70000}"/>
    <cellStyle name="Normal 7 3 3 2 4 2" xfId="44399" xr:uid="{00000000-0005-0000-0000-00009EC70000}"/>
    <cellStyle name="Normal 7 3 3 2 4 2 2" xfId="44400" xr:uid="{00000000-0005-0000-0000-00009FC70000}"/>
    <cellStyle name="Normal 7 3 3 2 4 2 3" xfId="44401" xr:uid="{00000000-0005-0000-0000-0000A0C70000}"/>
    <cellStyle name="Normal 7 3 3 2 4 3" xfId="44402" xr:uid="{00000000-0005-0000-0000-0000A1C70000}"/>
    <cellStyle name="Normal 7 3 3 2 4 4" xfId="44403" xr:uid="{00000000-0005-0000-0000-0000A2C70000}"/>
    <cellStyle name="Normal 7 3 3 2 5" xfId="44404" xr:uid="{00000000-0005-0000-0000-0000A3C70000}"/>
    <cellStyle name="Normal 7 3 3 2 5 2" xfId="44405" xr:uid="{00000000-0005-0000-0000-0000A4C70000}"/>
    <cellStyle name="Normal 7 3 3 2 5 3" xfId="44406" xr:uid="{00000000-0005-0000-0000-0000A5C70000}"/>
    <cellStyle name="Normal 7 3 3 2 6" xfId="44407" xr:uid="{00000000-0005-0000-0000-0000A6C70000}"/>
    <cellStyle name="Normal 7 3 3 2 6 2" xfId="44408" xr:uid="{00000000-0005-0000-0000-0000A7C70000}"/>
    <cellStyle name="Normal 7 3 3 2 7" xfId="44409" xr:uid="{00000000-0005-0000-0000-0000A8C70000}"/>
    <cellStyle name="Normal 7 3 3 2 7 2" xfId="44410" xr:uid="{00000000-0005-0000-0000-0000A9C70000}"/>
    <cellStyle name="Normal 7 3 3 2 8" xfId="44411" xr:uid="{00000000-0005-0000-0000-0000AAC70000}"/>
    <cellStyle name="Normal 7 3 3 3" xfId="44412" xr:uid="{00000000-0005-0000-0000-0000ABC70000}"/>
    <cellStyle name="Normal 7 3 3 3 2" xfId="44413" xr:uid="{00000000-0005-0000-0000-0000ACC70000}"/>
    <cellStyle name="Normal 7 3 3 3 2 2" xfId="44414" xr:uid="{00000000-0005-0000-0000-0000ADC70000}"/>
    <cellStyle name="Normal 7 3 3 3 2 2 2" xfId="44415" xr:uid="{00000000-0005-0000-0000-0000AEC70000}"/>
    <cellStyle name="Normal 7 3 3 3 2 2 2 2" xfId="44416" xr:uid="{00000000-0005-0000-0000-0000AFC70000}"/>
    <cellStyle name="Normal 7 3 3 3 2 2 2 3" xfId="44417" xr:uid="{00000000-0005-0000-0000-0000B0C70000}"/>
    <cellStyle name="Normal 7 3 3 3 2 2 3" xfId="44418" xr:uid="{00000000-0005-0000-0000-0000B1C70000}"/>
    <cellStyle name="Normal 7 3 3 3 2 2 4" xfId="44419" xr:uid="{00000000-0005-0000-0000-0000B2C70000}"/>
    <cellStyle name="Normal 7 3 3 3 2 3" xfId="44420" xr:uid="{00000000-0005-0000-0000-0000B3C70000}"/>
    <cellStyle name="Normal 7 3 3 3 2 3 2" xfId="44421" xr:uid="{00000000-0005-0000-0000-0000B4C70000}"/>
    <cellStyle name="Normal 7 3 3 3 2 3 2 2" xfId="44422" xr:uid="{00000000-0005-0000-0000-0000B5C70000}"/>
    <cellStyle name="Normal 7 3 3 3 2 3 2 3" xfId="44423" xr:uid="{00000000-0005-0000-0000-0000B6C70000}"/>
    <cellStyle name="Normal 7 3 3 3 2 3 3" xfId="44424" xr:uid="{00000000-0005-0000-0000-0000B7C70000}"/>
    <cellStyle name="Normal 7 3 3 3 2 3 4" xfId="44425" xr:uid="{00000000-0005-0000-0000-0000B8C70000}"/>
    <cellStyle name="Normal 7 3 3 3 2 4" xfId="44426" xr:uid="{00000000-0005-0000-0000-0000B9C70000}"/>
    <cellStyle name="Normal 7 3 3 3 2 4 2" xfId="44427" xr:uid="{00000000-0005-0000-0000-0000BAC70000}"/>
    <cellStyle name="Normal 7 3 3 3 2 4 3" xfId="44428" xr:uid="{00000000-0005-0000-0000-0000BBC70000}"/>
    <cellStyle name="Normal 7 3 3 3 2 5" xfId="44429" xr:uid="{00000000-0005-0000-0000-0000BCC70000}"/>
    <cellStyle name="Normal 7 3 3 3 2 5 2" xfId="44430" xr:uid="{00000000-0005-0000-0000-0000BDC70000}"/>
    <cellStyle name="Normal 7 3 3 3 2 6" xfId="44431" xr:uid="{00000000-0005-0000-0000-0000BEC70000}"/>
    <cellStyle name="Normal 7 3 3 3 2 6 2" xfId="44432" xr:uid="{00000000-0005-0000-0000-0000BFC70000}"/>
    <cellStyle name="Normal 7 3 3 3 2 7" xfId="44433" xr:uid="{00000000-0005-0000-0000-0000C0C70000}"/>
    <cellStyle name="Normal 7 3 3 3 3" xfId="44434" xr:uid="{00000000-0005-0000-0000-0000C1C70000}"/>
    <cellStyle name="Normal 7 3 3 3 3 2" xfId="44435" xr:uid="{00000000-0005-0000-0000-0000C2C70000}"/>
    <cellStyle name="Normal 7 3 3 3 3 2 2" xfId="44436" xr:uid="{00000000-0005-0000-0000-0000C3C70000}"/>
    <cellStyle name="Normal 7 3 3 3 3 2 3" xfId="44437" xr:uid="{00000000-0005-0000-0000-0000C4C70000}"/>
    <cellStyle name="Normal 7 3 3 3 3 3" xfId="44438" xr:uid="{00000000-0005-0000-0000-0000C5C70000}"/>
    <cellStyle name="Normal 7 3 3 3 3 3 2" xfId="44439" xr:uid="{00000000-0005-0000-0000-0000C6C70000}"/>
    <cellStyle name="Normal 7 3 3 3 3 4" xfId="44440" xr:uid="{00000000-0005-0000-0000-0000C7C70000}"/>
    <cellStyle name="Normal 7 3 3 3 3 4 2" xfId="44441" xr:uid="{00000000-0005-0000-0000-0000C8C70000}"/>
    <cellStyle name="Normal 7 3 3 3 3 5" xfId="44442" xr:uid="{00000000-0005-0000-0000-0000C9C70000}"/>
    <cellStyle name="Normal 7 3 3 3 4" xfId="44443" xr:uid="{00000000-0005-0000-0000-0000CAC70000}"/>
    <cellStyle name="Normal 7 3 3 3 4 2" xfId="44444" xr:uid="{00000000-0005-0000-0000-0000CBC70000}"/>
    <cellStyle name="Normal 7 3 3 3 4 2 2" xfId="44445" xr:uid="{00000000-0005-0000-0000-0000CCC70000}"/>
    <cellStyle name="Normal 7 3 3 3 4 2 3" xfId="44446" xr:uid="{00000000-0005-0000-0000-0000CDC70000}"/>
    <cellStyle name="Normal 7 3 3 3 4 3" xfId="44447" xr:uid="{00000000-0005-0000-0000-0000CEC70000}"/>
    <cellStyle name="Normal 7 3 3 3 4 4" xfId="44448" xr:uid="{00000000-0005-0000-0000-0000CFC70000}"/>
    <cellStyle name="Normal 7 3 3 3 5" xfId="44449" xr:uid="{00000000-0005-0000-0000-0000D0C70000}"/>
    <cellStyle name="Normal 7 3 3 3 5 2" xfId="44450" xr:uid="{00000000-0005-0000-0000-0000D1C70000}"/>
    <cellStyle name="Normal 7 3 3 3 5 3" xfId="44451" xr:uid="{00000000-0005-0000-0000-0000D2C70000}"/>
    <cellStyle name="Normal 7 3 3 3 6" xfId="44452" xr:uid="{00000000-0005-0000-0000-0000D3C70000}"/>
    <cellStyle name="Normal 7 3 3 3 6 2" xfId="44453" xr:uid="{00000000-0005-0000-0000-0000D4C70000}"/>
    <cellStyle name="Normal 7 3 3 3 7" xfId="44454" xr:uid="{00000000-0005-0000-0000-0000D5C70000}"/>
    <cellStyle name="Normal 7 3 3 3 7 2" xfId="44455" xr:uid="{00000000-0005-0000-0000-0000D6C70000}"/>
    <cellStyle name="Normal 7 3 3 3 8" xfId="44456" xr:uid="{00000000-0005-0000-0000-0000D7C70000}"/>
    <cellStyle name="Normal 7 3 3 4" xfId="44457" xr:uid="{00000000-0005-0000-0000-0000D8C70000}"/>
    <cellStyle name="Normal 7 3 3 4 2" xfId="44458" xr:uid="{00000000-0005-0000-0000-0000D9C70000}"/>
    <cellStyle name="Normal 7 3 3 4 2 2" xfId="44459" xr:uid="{00000000-0005-0000-0000-0000DAC70000}"/>
    <cellStyle name="Normal 7 3 3 4 2 2 2" xfId="44460" xr:uid="{00000000-0005-0000-0000-0000DBC70000}"/>
    <cellStyle name="Normal 7 3 3 4 2 2 3" xfId="44461" xr:uid="{00000000-0005-0000-0000-0000DCC70000}"/>
    <cellStyle name="Normal 7 3 3 4 2 3" xfId="44462" xr:uid="{00000000-0005-0000-0000-0000DDC70000}"/>
    <cellStyle name="Normal 7 3 3 4 2 4" xfId="44463" xr:uid="{00000000-0005-0000-0000-0000DEC70000}"/>
    <cellStyle name="Normal 7 3 3 4 3" xfId="44464" xr:uid="{00000000-0005-0000-0000-0000DFC70000}"/>
    <cellStyle name="Normal 7 3 3 4 3 2" xfId="44465" xr:uid="{00000000-0005-0000-0000-0000E0C70000}"/>
    <cellStyle name="Normal 7 3 3 4 3 2 2" xfId="44466" xr:uid="{00000000-0005-0000-0000-0000E1C70000}"/>
    <cellStyle name="Normal 7 3 3 4 3 2 3" xfId="44467" xr:uid="{00000000-0005-0000-0000-0000E2C70000}"/>
    <cellStyle name="Normal 7 3 3 4 3 3" xfId="44468" xr:uid="{00000000-0005-0000-0000-0000E3C70000}"/>
    <cellStyle name="Normal 7 3 3 4 3 4" xfId="44469" xr:uid="{00000000-0005-0000-0000-0000E4C70000}"/>
    <cellStyle name="Normal 7 3 3 4 4" xfId="44470" xr:uid="{00000000-0005-0000-0000-0000E5C70000}"/>
    <cellStyle name="Normal 7 3 3 4 4 2" xfId="44471" xr:uid="{00000000-0005-0000-0000-0000E6C70000}"/>
    <cellStyle name="Normal 7 3 3 4 4 3" xfId="44472" xr:uid="{00000000-0005-0000-0000-0000E7C70000}"/>
    <cellStyle name="Normal 7 3 3 4 5" xfId="44473" xr:uid="{00000000-0005-0000-0000-0000E8C70000}"/>
    <cellStyle name="Normal 7 3 3 4 5 2" xfId="44474" xr:uid="{00000000-0005-0000-0000-0000E9C70000}"/>
    <cellStyle name="Normal 7 3 3 4 6" xfId="44475" xr:uid="{00000000-0005-0000-0000-0000EAC70000}"/>
    <cellStyle name="Normal 7 3 3 4 6 2" xfId="44476" xr:uid="{00000000-0005-0000-0000-0000EBC70000}"/>
    <cellStyle name="Normal 7 3 3 4 7" xfId="44477" xr:uid="{00000000-0005-0000-0000-0000ECC70000}"/>
    <cellStyle name="Normal 7 3 3 5" xfId="44478" xr:uid="{00000000-0005-0000-0000-0000EDC70000}"/>
    <cellStyle name="Normal 7 3 3 5 2" xfId="44479" xr:uid="{00000000-0005-0000-0000-0000EEC70000}"/>
    <cellStyle name="Normal 7 3 3 5 2 2" xfId="44480" xr:uid="{00000000-0005-0000-0000-0000EFC70000}"/>
    <cellStyle name="Normal 7 3 3 5 2 3" xfId="44481" xr:uid="{00000000-0005-0000-0000-0000F0C70000}"/>
    <cellStyle name="Normal 7 3 3 5 3" xfId="44482" xr:uid="{00000000-0005-0000-0000-0000F1C70000}"/>
    <cellStyle name="Normal 7 3 3 5 3 2" xfId="44483" xr:uid="{00000000-0005-0000-0000-0000F2C70000}"/>
    <cellStyle name="Normal 7 3 3 5 4" xfId="44484" xr:uid="{00000000-0005-0000-0000-0000F3C70000}"/>
    <cellStyle name="Normal 7 3 3 5 4 2" xfId="44485" xr:uid="{00000000-0005-0000-0000-0000F4C70000}"/>
    <cellStyle name="Normal 7 3 3 5 5" xfId="44486" xr:uid="{00000000-0005-0000-0000-0000F5C70000}"/>
    <cellStyle name="Normal 7 3 3 6" xfId="44487" xr:uid="{00000000-0005-0000-0000-0000F6C70000}"/>
    <cellStyle name="Normal 7 3 3 6 2" xfId="44488" xr:uid="{00000000-0005-0000-0000-0000F7C70000}"/>
    <cellStyle name="Normal 7 3 3 6 2 2" xfId="44489" xr:uid="{00000000-0005-0000-0000-0000F8C70000}"/>
    <cellStyle name="Normal 7 3 3 6 2 3" xfId="44490" xr:uid="{00000000-0005-0000-0000-0000F9C70000}"/>
    <cellStyle name="Normal 7 3 3 6 3" xfId="44491" xr:uid="{00000000-0005-0000-0000-0000FAC70000}"/>
    <cellStyle name="Normal 7 3 3 6 4" xfId="44492" xr:uid="{00000000-0005-0000-0000-0000FBC70000}"/>
    <cellStyle name="Normal 7 3 3 7" xfId="44493" xr:uid="{00000000-0005-0000-0000-0000FCC70000}"/>
    <cellStyle name="Normal 7 3 3 7 2" xfId="44494" xr:uid="{00000000-0005-0000-0000-0000FDC70000}"/>
    <cellStyle name="Normal 7 3 3 7 3" xfId="44495" xr:uid="{00000000-0005-0000-0000-0000FEC70000}"/>
    <cellStyle name="Normal 7 3 3 8" xfId="44496" xr:uid="{00000000-0005-0000-0000-0000FFC70000}"/>
    <cellStyle name="Normal 7 3 3 8 2" xfId="44497" xr:uid="{00000000-0005-0000-0000-000000C80000}"/>
    <cellStyle name="Normal 7 3 3 9" xfId="44498" xr:uid="{00000000-0005-0000-0000-000001C80000}"/>
    <cellStyle name="Normal 7 3 3 9 2" xfId="44499" xr:uid="{00000000-0005-0000-0000-000002C80000}"/>
    <cellStyle name="Normal 7 3 4" xfId="44500" xr:uid="{00000000-0005-0000-0000-000003C80000}"/>
    <cellStyle name="Normal 7 3 4 2" xfId="44501" xr:uid="{00000000-0005-0000-0000-000004C80000}"/>
    <cellStyle name="Normal 7 3 4 2 2" xfId="44502" xr:uid="{00000000-0005-0000-0000-000005C80000}"/>
    <cellStyle name="Normal 7 3 4 2 2 2" xfId="44503" xr:uid="{00000000-0005-0000-0000-000006C80000}"/>
    <cellStyle name="Normal 7 3 4 2 2 2 2" xfId="44504" xr:uid="{00000000-0005-0000-0000-000007C80000}"/>
    <cellStyle name="Normal 7 3 4 2 2 2 3" xfId="44505" xr:uid="{00000000-0005-0000-0000-000008C80000}"/>
    <cellStyle name="Normal 7 3 4 2 2 3" xfId="44506" xr:uid="{00000000-0005-0000-0000-000009C80000}"/>
    <cellStyle name="Normal 7 3 4 2 2 4" xfId="44507" xr:uid="{00000000-0005-0000-0000-00000AC80000}"/>
    <cellStyle name="Normal 7 3 4 2 3" xfId="44508" xr:uid="{00000000-0005-0000-0000-00000BC80000}"/>
    <cellStyle name="Normal 7 3 4 2 3 2" xfId="44509" xr:uid="{00000000-0005-0000-0000-00000CC80000}"/>
    <cellStyle name="Normal 7 3 4 2 3 2 2" xfId="44510" xr:uid="{00000000-0005-0000-0000-00000DC80000}"/>
    <cellStyle name="Normal 7 3 4 2 3 2 3" xfId="44511" xr:uid="{00000000-0005-0000-0000-00000EC80000}"/>
    <cellStyle name="Normal 7 3 4 2 3 3" xfId="44512" xr:uid="{00000000-0005-0000-0000-00000FC80000}"/>
    <cellStyle name="Normal 7 3 4 2 3 4" xfId="44513" xr:uid="{00000000-0005-0000-0000-000010C80000}"/>
    <cellStyle name="Normal 7 3 4 2 4" xfId="44514" xr:uid="{00000000-0005-0000-0000-000011C80000}"/>
    <cellStyle name="Normal 7 3 4 2 4 2" xfId="44515" xr:uid="{00000000-0005-0000-0000-000012C80000}"/>
    <cellStyle name="Normal 7 3 4 2 4 3" xfId="44516" xr:uid="{00000000-0005-0000-0000-000013C80000}"/>
    <cellStyle name="Normal 7 3 4 2 5" xfId="44517" xr:uid="{00000000-0005-0000-0000-000014C80000}"/>
    <cellStyle name="Normal 7 3 4 2 5 2" xfId="44518" xr:uid="{00000000-0005-0000-0000-000015C80000}"/>
    <cellStyle name="Normal 7 3 4 2 6" xfId="44519" xr:uid="{00000000-0005-0000-0000-000016C80000}"/>
    <cellStyle name="Normal 7 3 4 2 6 2" xfId="44520" xr:uid="{00000000-0005-0000-0000-000017C80000}"/>
    <cellStyle name="Normal 7 3 4 2 7" xfId="44521" xr:uid="{00000000-0005-0000-0000-000018C80000}"/>
    <cellStyle name="Normal 7 3 4 3" xfId="44522" xr:uid="{00000000-0005-0000-0000-000019C80000}"/>
    <cellStyle name="Normal 7 3 4 3 2" xfId="44523" xr:uid="{00000000-0005-0000-0000-00001AC80000}"/>
    <cellStyle name="Normal 7 3 4 3 2 2" xfId="44524" xr:uid="{00000000-0005-0000-0000-00001BC80000}"/>
    <cellStyle name="Normal 7 3 4 3 2 3" xfId="44525" xr:uid="{00000000-0005-0000-0000-00001CC80000}"/>
    <cellStyle name="Normal 7 3 4 3 3" xfId="44526" xr:uid="{00000000-0005-0000-0000-00001DC80000}"/>
    <cellStyle name="Normal 7 3 4 3 3 2" xfId="44527" xr:uid="{00000000-0005-0000-0000-00001EC80000}"/>
    <cellStyle name="Normal 7 3 4 3 4" xfId="44528" xr:uid="{00000000-0005-0000-0000-00001FC80000}"/>
    <cellStyle name="Normal 7 3 4 3 4 2" xfId="44529" xr:uid="{00000000-0005-0000-0000-000020C80000}"/>
    <cellStyle name="Normal 7 3 4 3 5" xfId="44530" xr:uid="{00000000-0005-0000-0000-000021C80000}"/>
    <cellStyle name="Normal 7 3 4 4" xfId="44531" xr:uid="{00000000-0005-0000-0000-000022C80000}"/>
    <cellStyle name="Normal 7 3 4 4 2" xfId="44532" xr:uid="{00000000-0005-0000-0000-000023C80000}"/>
    <cellStyle name="Normal 7 3 4 4 2 2" xfId="44533" xr:uid="{00000000-0005-0000-0000-000024C80000}"/>
    <cellStyle name="Normal 7 3 4 4 2 3" xfId="44534" xr:uid="{00000000-0005-0000-0000-000025C80000}"/>
    <cellStyle name="Normal 7 3 4 4 3" xfId="44535" xr:uid="{00000000-0005-0000-0000-000026C80000}"/>
    <cellStyle name="Normal 7 3 4 4 4" xfId="44536" xr:uid="{00000000-0005-0000-0000-000027C80000}"/>
    <cellStyle name="Normal 7 3 4 5" xfId="44537" xr:uid="{00000000-0005-0000-0000-000028C80000}"/>
    <cellStyle name="Normal 7 3 4 5 2" xfId="44538" xr:uid="{00000000-0005-0000-0000-000029C80000}"/>
    <cellStyle name="Normal 7 3 4 5 3" xfId="44539" xr:uid="{00000000-0005-0000-0000-00002AC80000}"/>
    <cellStyle name="Normal 7 3 4 6" xfId="44540" xr:uid="{00000000-0005-0000-0000-00002BC80000}"/>
    <cellStyle name="Normal 7 3 4 6 2" xfId="44541" xr:uid="{00000000-0005-0000-0000-00002CC80000}"/>
    <cellStyle name="Normal 7 3 4 7" xfId="44542" xr:uid="{00000000-0005-0000-0000-00002DC80000}"/>
    <cellStyle name="Normal 7 3 4 7 2" xfId="44543" xr:uid="{00000000-0005-0000-0000-00002EC80000}"/>
    <cellStyle name="Normal 7 3 4 8" xfId="44544" xr:uid="{00000000-0005-0000-0000-00002FC80000}"/>
    <cellStyle name="Normal 7 3 5" xfId="44545" xr:uid="{00000000-0005-0000-0000-000030C80000}"/>
    <cellStyle name="Normal 7 3 5 2" xfId="44546" xr:uid="{00000000-0005-0000-0000-000031C80000}"/>
    <cellStyle name="Normal 7 3 5 2 2" xfId="44547" xr:uid="{00000000-0005-0000-0000-000032C80000}"/>
    <cellStyle name="Normal 7 3 5 2 2 2" xfId="44548" xr:uid="{00000000-0005-0000-0000-000033C80000}"/>
    <cellStyle name="Normal 7 3 5 2 2 2 2" xfId="44549" xr:uid="{00000000-0005-0000-0000-000034C80000}"/>
    <cellStyle name="Normal 7 3 5 2 2 2 3" xfId="44550" xr:uid="{00000000-0005-0000-0000-000035C80000}"/>
    <cellStyle name="Normal 7 3 5 2 2 3" xfId="44551" xr:uid="{00000000-0005-0000-0000-000036C80000}"/>
    <cellStyle name="Normal 7 3 5 2 2 4" xfId="44552" xr:uid="{00000000-0005-0000-0000-000037C80000}"/>
    <cellStyle name="Normal 7 3 5 2 3" xfId="44553" xr:uid="{00000000-0005-0000-0000-000038C80000}"/>
    <cellStyle name="Normal 7 3 5 2 3 2" xfId="44554" xr:uid="{00000000-0005-0000-0000-000039C80000}"/>
    <cellStyle name="Normal 7 3 5 2 3 2 2" xfId="44555" xr:uid="{00000000-0005-0000-0000-00003AC80000}"/>
    <cellStyle name="Normal 7 3 5 2 3 2 3" xfId="44556" xr:uid="{00000000-0005-0000-0000-00003BC80000}"/>
    <cellStyle name="Normal 7 3 5 2 3 3" xfId="44557" xr:uid="{00000000-0005-0000-0000-00003CC80000}"/>
    <cellStyle name="Normal 7 3 5 2 3 4" xfId="44558" xr:uid="{00000000-0005-0000-0000-00003DC80000}"/>
    <cellStyle name="Normal 7 3 5 2 4" xfId="44559" xr:uid="{00000000-0005-0000-0000-00003EC80000}"/>
    <cellStyle name="Normal 7 3 5 2 4 2" xfId="44560" xr:uid="{00000000-0005-0000-0000-00003FC80000}"/>
    <cellStyle name="Normal 7 3 5 2 4 3" xfId="44561" xr:uid="{00000000-0005-0000-0000-000040C80000}"/>
    <cellStyle name="Normal 7 3 5 2 5" xfId="44562" xr:uid="{00000000-0005-0000-0000-000041C80000}"/>
    <cellStyle name="Normal 7 3 5 2 5 2" xfId="44563" xr:uid="{00000000-0005-0000-0000-000042C80000}"/>
    <cellStyle name="Normal 7 3 5 2 6" xfId="44564" xr:uid="{00000000-0005-0000-0000-000043C80000}"/>
    <cellStyle name="Normal 7 3 5 2 6 2" xfId="44565" xr:uid="{00000000-0005-0000-0000-000044C80000}"/>
    <cellStyle name="Normal 7 3 5 2 7" xfId="44566" xr:uid="{00000000-0005-0000-0000-000045C80000}"/>
    <cellStyle name="Normal 7 3 5 3" xfId="44567" xr:uid="{00000000-0005-0000-0000-000046C80000}"/>
    <cellStyle name="Normal 7 3 5 3 2" xfId="44568" xr:uid="{00000000-0005-0000-0000-000047C80000}"/>
    <cellStyle name="Normal 7 3 5 3 2 2" xfId="44569" xr:uid="{00000000-0005-0000-0000-000048C80000}"/>
    <cellStyle name="Normal 7 3 5 3 2 3" xfId="44570" xr:uid="{00000000-0005-0000-0000-000049C80000}"/>
    <cellStyle name="Normal 7 3 5 3 3" xfId="44571" xr:uid="{00000000-0005-0000-0000-00004AC80000}"/>
    <cellStyle name="Normal 7 3 5 3 3 2" xfId="44572" xr:uid="{00000000-0005-0000-0000-00004BC80000}"/>
    <cellStyle name="Normal 7 3 5 3 4" xfId="44573" xr:uid="{00000000-0005-0000-0000-00004CC80000}"/>
    <cellStyle name="Normal 7 3 5 3 4 2" xfId="44574" xr:uid="{00000000-0005-0000-0000-00004DC80000}"/>
    <cellStyle name="Normal 7 3 5 3 5" xfId="44575" xr:uid="{00000000-0005-0000-0000-00004EC80000}"/>
    <cellStyle name="Normal 7 3 5 4" xfId="44576" xr:uid="{00000000-0005-0000-0000-00004FC80000}"/>
    <cellStyle name="Normal 7 3 5 4 2" xfId="44577" xr:uid="{00000000-0005-0000-0000-000050C80000}"/>
    <cellStyle name="Normal 7 3 5 4 2 2" xfId="44578" xr:uid="{00000000-0005-0000-0000-000051C80000}"/>
    <cellStyle name="Normal 7 3 5 4 2 3" xfId="44579" xr:uid="{00000000-0005-0000-0000-000052C80000}"/>
    <cellStyle name="Normal 7 3 5 4 3" xfId="44580" xr:uid="{00000000-0005-0000-0000-000053C80000}"/>
    <cellStyle name="Normal 7 3 5 4 4" xfId="44581" xr:uid="{00000000-0005-0000-0000-000054C80000}"/>
    <cellStyle name="Normal 7 3 5 5" xfId="44582" xr:uid="{00000000-0005-0000-0000-000055C80000}"/>
    <cellStyle name="Normal 7 3 5 5 2" xfId="44583" xr:uid="{00000000-0005-0000-0000-000056C80000}"/>
    <cellStyle name="Normal 7 3 5 5 3" xfId="44584" xr:uid="{00000000-0005-0000-0000-000057C80000}"/>
    <cellStyle name="Normal 7 3 5 6" xfId="44585" xr:uid="{00000000-0005-0000-0000-000058C80000}"/>
    <cellStyle name="Normal 7 3 5 6 2" xfId="44586" xr:uid="{00000000-0005-0000-0000-000059C80000}"/>
    <cellStyle name="Normal 7 3 5 7" xfId="44587" xr:uid="{00000000-0005-0000-0000-00005AC80000}"/>
    <cellStyle name="Normal 7 3 5 7 2" xfId="44588" xr:uid="{00000000-0005-0000-0000-00005BC80000}"/>
    <cellStyle name="Normal 7 3 5 8" xfId="44589" xr:uid="{00000000-0005-0000-0000-00005CC80000}"/>
    <cellStyle name="Normal 7 3 6" xfId="44590" xr:uid="{00000000-0005-0000-0000-00005DC80000}"/>
    <cellStyle name="Normal 7 3 6 2" xfId="44591" xr:uid="{00000000-0005-0000-0000-00005EC80000}"/>
    <cellStyle name="Normal 7 3 6 2 2" xfId="44592" xr:uid="{00000000-0005-0000-0000-00005FC80000}"/>
    <cellStyle name="Normal 7 3 6 2 2 2" xfId="44593" xr:uid="{00000000-0005-0000-0000-000060C80000}"/>
    <cellStyle name="Normal 7 3 6 2 2 3" xfId="44594" xr:uid="{00000000-0005-0000-0000-000061C80000}"/>
    <cellStyle name="Normal 7 3 6 2 3" xfId="44595" xr:uid="{00000000-0005-0000-0000-000062C80000}"/>
    <cellStyle name="Normal 7 3 6 2 4" xfId="44596" xr:uid="{00000000-0005-0000-0000-000063C80000}"/>
    <cellStyle name="Normal 7 3 6 3" xfId="44597" xr:uid="{00000000-0005-0000-0000-000064C80000}"/>
    <cellStyle name="Normal 7 3 6 3 2" xfId="44598" xr:uid="{00000000-0005-0000-0000-000065C80000}"/>
    <cellStyle name="Normal 7 3 6 3 2 2" xfId="44599" xr:uid="{00000000-0005-0000-0000-000066C80000}"/>
    <cellStyle name="Normal 7 3 6 3 2 3" xfId="44600" xr:uid="{00000000-0005-0000-0000-000067C80000}"/>
    <cellStyle name="Normal 7 3 6 3 3" xfId="44601" xr:uid="{00000000-0005-0000-0000-000068C80000}"/>
    <cellStyle name="Normal 7 3 6 3 4" xfId="44602" xr:uid="{00000000-0005-0000-0000-000069C80000}"/>
    <cellStyle name="Normal 7 3 6 4" xfId="44603" xr:uid="{00000000-0005-0000-0000-00006AC80000}"/>
    <cellStyle name="Normal 7 3 6 4 2" xfId="44604" xr:uid="{00000000-0005-0000-0000-00006BC80000}"/>
    <cellStyle name="Normal 7 3 6 4 3" xfId="44605" xr:uid="{00000000-0005-0000-0000-00006CC80000}"/>
    <cellStyle name="Normal 7 3 6 5" xfId="44606" xr:uid="{00000000-0005-0000-0000-00006DC80000}"/>
    <cellStyle name="Normal 7 3 6 5 2" xfId="44607" xr:uid="{00000000-0005-0000-0000-00006EC80000}"/>
    <cellStyle name="Normal 7 3 6 6" xfId="44608" xr:uid="{00000000-0005-0000-0000-00006FC80000}"/>
    <cellStyle name="Normal 7 3 6 6 2" xfId="44609" xr:uid="{00000000-0005-0000-0000-000070C80000}"/>
    <cellStyle name="Normal 7 3 6 7" xfId="44610" xr:uid="{00000000-0005-0000-0000-000071C80000}"/>
    <cellStyle name="Normal 7 3 7" xfId="44611" xr:uid="{00000000-0005-0000-0000-000072C80000}"/>
    <cellStyle name="Normal 7 3 7 2" xfId="44612" xr:uid="{00000000-0005-0000-0000-000073C80000}"/>
    <cellStyle name="Normal 7 3 7 2 2" xfId="44613" xr:uid="{00000000-0005-0000-0000-000074C80000}"/>
    <cellStyle name="Normal 7 3 7 2 3" xfId="44614" xr:uid="{00000000-0005-0000-0000-000075C80000}"/>
    <cellStyle name="Normal 7 3 7 3" xfId="44615" xr:uid="{00000000-0005-0000-0000-000076C80000}"/>
    <cellStyle name="Normal 7 3 7 3 2" xfId="44616" xr:uid="{00000000-0005-0000-0000-000077C80000}"/>
    <cellStyle name="Normal 7 3 7 4" xfId="44617" xr:uid="{00000000-0005-0000-0000-000078C80000}"/>
    <cellStyle name="Normal 7 3 7 4 2" xfId="44618" xr:uid="{00000000-0005-0000-0000-000079C80000}"/>
    <cellStyle name="Normal 7 3 7 5" xfId="44619" xr:uid="{00000000-0005-0000-0000-00007AC80000}"/>
    <cellStyle name="Normal 7 3 8" xfId="44620" xr:uid="{00000000-0005-0000-0000-00007BC80000}"/>
    <cellStyle name="Normal 7 3 8 2" xfId="44621" xr:uid="{00000000-0005-0000-0000-00007CC80000}"/>
    <cellStyle name="Normal 7 3 8 2 2" xfId="44622" xr:uid="{00000000-0005-0000-0000-00007DC80000}"/>
    <cellStyle name="Normal 7 3 8 2 3" xfId="44623" xr:uid="{00000000-0005-0000-0000-00007EC80000}"/>
    <cellStyle name="Normal 7 3 8 3" xfId="44624" xr:uid="{00000000-0005-0000-0000-00007FC80000}"/>
    <cellStyle name="Normal 7 3 8 4" xfId="44625" xr:uid="{00000000-0005-0000-0000-000080C80000}"/>
    <cellStyle name="Normal 7 3 9" xfId="44626" xr:uid="{00000000-0005-0000-0000-000081C80000}"/>
    <cellStyle name="Normal 7 3 9 2" xfId="44627" xr:uid="{00000000-0005-0000-0000-000082C80000}"/>
    <cellStyle name="Normal 7 3 9 3" xfId="44628" xr:uid="{00000000-0005-0000-0000-000083C80000}"/>
    <cellStyle name="Normal 7 4" xfId="983" xr:uid="{00000000-0005-0000-0000-000084C80000}"/>
    <cellStyle name="Normal 7 4 10" xfId="44630" xr:uid="{00000000-0005-0000-0000-000085C80000}"/>
    <cellStyle name="Normal 7 4 10 2" xfId="44631" xr:uid="{00000000-0005-0000-0000-000086C80000}"/>
    <cellStyle name="Normal 7 4 11" xfId="44632" xr:uid="{00000000-0005-0000-0000-000087C80000}"/>
    <cellStyle name="Normal 7 4 11 2" xfId="44633" xr:uid="{00000000-0005-0000-0000-000088C80000}"/>
    <cellStyle name="Normal 7 4 12" xfId="44634" xr:uid="{00000000-0005-0000-0000-000089C80000}"/>
    <cellStyle name="Normal 7 4 13" xfId="44629" xr:uid="{00000000-0005-0000-0000-00008AC80000}"/>
    <cellStyle name="Normal 7 4 14" xfId="53395" xr:uid="{00000000-0005-0000-0000-00008BC80000}"/>
    <cellStyle name="Normal 7 4 2" xfId="44635" xr:uid="{00000000-0005-0000-0000-00008CC80000}"/>
    <cellStyle name="Normal 7 4 2 10" xfId="44636" xr:uid="{00000000-0005-0000-0000-00008DC80000}"/>
    <cellStyle name="Normal 7 4 2 2" xfId="44637" xr:uid="{00000000-0005-0000-0000-00008EC80000}"/>
    <cellStyle name="Normal 7 4 2 2 2" xfId="44638" xr:uid="{00000000-0005-0000-0000-00008FC80000}"/>
    <cellStyle name="Normal 7 4 2 2 2 2" xfId="44639" xr:uid="{00000000-0005-0000-0000-000090C80000}"/>
    <cellStyle name="Normal 7 4 2 2 2 2 2" xfId="44640" xr:uid="{00000000-0005-0000-0000-000091C80000}"/>
    <cellStyle name="Normal 7 4 2 2 2 2 2 2" xfId="44641" xr:uid="{00000000-0005-0000-0000-000092C80000}"/>
    <cellStyle name="Normal 7 4 2 2 2 2 2 3" xfId="44642" xr:uid="{00000000-0005-0000-0000-000093C80000}"/>
    <cellStyle name="Normal 7 4 2 2 2 2 3" xfId="44643" xr:uid="{00000000-0005-0000-0000-000094C80000}"/>
    <cellStyle name="Normal 7 4 2 2 2 2 4" xfId="44644" xr:uid="{00000000-0005-0000-0000-000095C80000}"/>
    <cellStyle name="Normal 7 4 2 2 2 3" xfId="44645" xr:uid="{00000000-0005-0000-0000-000096C80000}"/>
    <cellStyle name="Normal 7 4 2 2 2 3 2" xfId="44646" xr:uid="{00000000-0005-0000-0000-000097C80000}"/>
    <cellStyle name="Normal 7 4 2 2 2 3 2 2" xfId="44647" xr:uid="{00000000-0005-0000-0000-000098C80000}"/>
    <cellStyle name="Normal 7 4 2 2 2 3 2 3" xfId="44648" xr:uid="{00000000-0005-0000-0000-000099C80000}"/>
    <cellStyle name="Normal 7 4 2 2 2 3 3" xfId="44649" xr:uid="{00000000-0005-0000-0000-00009AC80000}"/>
    <cellStyle name="Normal 7 4 2 2 2 3 4" xfId="44650" xr:uid="{00000000-0005-0000-0000-00009BC80000}"/>
    <cellStyle name="Normal 7 4 2 2 2 4" xfId="44651" xr:uid="{00000000-0005-0000-0000-00009CC80000}"/>
    <cellStyle name="Normal 7 4 2 2 2 4 2" xfId="44652" xr:uid="{00000000-0005-0000-0000-00009DC80000}"/>
    <cellStyle name="Normal 7 4 2 2 2 4 3" xfId="44653" xr:uid="{00000000-0005-0000-0000-00009EC80000}"/>
    <cellStyle name="Normal 7 4 2 2 2 5" xfId="44654" xr:uid="{00000000-0005-0000-0000-00009FC80000}"/>
    <cellStyle name="Normal 7 4 2 2 2 5 2" xfId="44655" xr:uid="{00000000-0005-0000-0000-0000A0C80000}"/>
    <cellStyle name="Normal 7 4 2 2 2 6" xfId="44656" xr:uid="{00000000-0005-0000-0000-0000A1C80000}"/>
    <cellStyle name="Normal 7 4 2 2 2 6 2" xfId="44657" xr:uid="{00000000-0005-0000-0000-0000A2C80000}"/>
    <cellStyle name="Normal 7 4 2 2 2 7" xfId="44658" xr:uid="{00000000-0005-0000-0000-0000A3C80000}"/>
    <cellStyle name="Normal 7 4 2 2 3" xfId="44659" xr:uid="{00000000-0005-0000-0000-0000A4C80000}"/>
    <cellStyle name="Normal 7 4 2 2 3 2" xfId="44660" xr:uid="{00000000-0005-0000-0000-0000A5C80000}"/>
    <cellStyle name="Normal 7 4 2 2 3 2 2" xfId="44661" xr:uid="{00000000-0005-0000-0000-0000A6C80000}"/>
    <cellStyle name="Normal 7 4 2 2 3 2 3" xfId="44662" xr:uid="{00000000-0005-0000-0000-0000A7C80000}"/>
    <cellStyle name="Normal 7 4 2 2 3 3" xfId="44663" xr:uid="{00000000-0005-0000-0000-0000A8C80000}"/>
    <cellStyle name="Normal 7 4 2 2 3 3 2" xfId="44664" xr:uid="{00000000-0005-0000-0000-0000A9C80000}"/>
    <cellStyle name="Normal 7 4 2 2 3 4" xfId="44665" xr:uid="{00000000-0005-0000-0000-0000AAC80000}"/>
    <cellStyle name="Normal 7 4 2 2 3 4 2" xfId="44666" xr:uid="{00000000-0005-0000-0000-0000ABC80000}"/>
    <cellStyle name="Normal 7 4 2 2 3 5" xfId="44667" xr:uid="{00000000-0005-0000-0000-0000ACC80000}"/>
    <cellStyle name="Normal 7 4 2 2 4" xfId="44668" xr:uid="{00000000-0005-0000-0000-0000ADC80000}"/>
    <cellStyle name="Normal 7 4 2 2 4 2" xfId="44669" xr:uid="{00000000-0005-0000-0000-0000AEC80000}"/>
    <cellStyle name="Normal 7 4 2 2 4 2 2" xfId="44670" xr:uid="{00000000-0005-0000-0000-0000AFC80000}"/>
    <cellStyle name="Normal 7 4 2 2 4 2 3" xfId="44671" xr:uid="{00000000-0005-0000-0000-0000B0C80000}"/>
    <cellStyle name="Normal 7 4 2 2 4 3" xfId="44672" xr:uid="{00000000-0005-0000-0000-0000B1C80000}"/>
    <cellStyle name="Normal 7 4 2 2 4 4" xfId="44673" xr:uid="{00000000-0005-0000-0000-0000B2C80000}"/>
    <cellStyle name="Normal 7 4 2 2 5" xfId="44674" xr:uid="{00000000-0005-0000-0000-0000B3C80000}"/>
    <cellStyle name="Normal 7 4 2 2 5 2" xfId="44675" xr:uid="{00000000-0005-0000-0000-0000B4C80000}"/>
    <cellStyle name="Normal 7 4 2 2 5 3" xfId="44676" xr:uid="{00000000-0005-0000-0000-0000B5C80000}"/>
    <cellStyle name="Normal 7 4 2 2 6" xfId="44677" xr:uid="{00000000-0005-0000-0000-0000B6C80000}"/>
    <cellStyle name="Normal 7 4 2 2 6 2" xfId="44678" xr:uid="{00000000-0005-0000-0000-0000B7C80000}"/>
    <cellStyle name="Normal 7 4 2 2 7" xfId="44679" xr:uid="{00000000-0005-0000-0000-0000B8C80000}"/>
    <cellStyle name="Normal 7 4 2 2 7 2" xfId="44680" xr:uid="{00000000-0005-0000-0000-0000B9C80000}"/>
    <cellStyle name="Normal 7 4 2 2 8" xfId="44681" xr:uid="{00000000-0005-0000-0000-0000BAC80000}"/>
    <cellStyle name="Normal 7 4 2 3" xfId="44682" xr:uid="{00000000-0005-0000-0000-0000BBC80000}"/>
    <cellStyle name="Normal 7 4 2 3 2" xfId="44683" xr:uid="{00000000-0005-0000-0000-0000BCC80000}"/>
    <cellStyle name="Normal 7 4 2 3 2 2" xfId="44684" xr:uid="{00000000-0005-0000-0000-0000BDC80000}"/>
    <cellStyle name="Normal 7 4 2 3 2 2 2" xfId="44685" xr:uid="{00000000-0005-0000-0000-0000BEC80000}"/>
    <cellStyle name="Normal 7 4 2 3 2 2 2 2" xfId="44686" xr:uid="{00000000-0005-0000-0000-0000BFC80000}"/>
    <cellStyle name="Normal 7 4 2 3 2 2 2 3" xfId="44687" xr:uid="{00000000-0005-0000-0000-0000C0C80000}"/>
    <cellStyle name="Normal 7 4 2 3 2 2 3" xfId="44688" xr:uid="{00000000-0005-0000-0000-0000C1C80000}"/>
    <cellStyle name="Normal 7 4 2 3 2 2 4" xfId="44689" xr:uid="{00000000-0005-0000-0000-0000C2C80000}"/>
    <cellStyle name="Normal 7 4 2 3 2 3" xfId="44690" xr:uid="{00000000-0005-0000-0000-0000C3C80000}"/>
    <cellStyle name="Normal 7 4 2 3 2 3 2" xfId="44691" xr:uid="{00000000-0005-0000-0000-0000C4C80000}"/>
    <cellStyle name="Normal 7 4 2 3 2 3 2 2" xfId="44692" xr:uid="{00000000-0005-0000-0000-0000C5C80000}"/>
    <cellStyle name="Normal 7 4 2 3 2 3 2 3" xfId="44693" xr:uid="{00000000-0005-0000-0000-0000C6C80000}"/>
    <cellStyle name="Normal 7 4 2 3 2 3 3" xfId="44694" xr:uid="{00000000-0005-0000-0000-0000C7C80000}"/>
    <cellStyle name="Normal 7 4 2 3 2 3 4" xfId="44695" xr:uid="{00000000-0005-0000-0000-0000C8C80000}"/>
    <cellStyle name="Normal 7 4 2 3 2 4" xfId="44696" xr:uid="{00000000-0005-0000-0000-0000C9C80000}"/>
    <cellStyle name="Normal 7 4 2 3 2 4 2" xfId="44697" xr:uid="{00000000-0005-0000-0000-0000CAC80000}"/>
    <cellStyle name="Normal 7 4 2 3 2 4 3" xfId="44698" xr:uid="{00000000-0005-0000-0000-0000CBC80000}"/>
    <cellStyle name="Normal 7 4 2 3 2 5" xfId="44699" xr:uid="{00000000-0005-0000-0000-0000CCC80000}"/>
    <cellStyle name="Normal 7 4 2 3 2 5 2" xfId="44700" xr:uid="{00000000-0005-0000-0000-0000CDC80000}"/>
    <cellStyle name="Normal 7 4 2 3 2 6" xfId="44701" xr:uid="{00000000-0005-0000-0000-0000CEC80000}"/>
    <cellStyle name="Normal 7 4 2 3 2 6 2" xfId="44702" xr:uid="{00000000-0005-0000-0000-0000CFC80000}"/>
    <cellStyle name="Normal 7 4 2 3 2 7" xfId="44703" xr:uid="{00000000-0005-0000-0000-0000D0C80000}"/>
    <cellStyle name="Normal 7 4 2 3 3" xfId="44704" xr:uid="{00000000-0005-0000-0000-0000D1C80000}"/>
    <cellStyle name="Normal 7 4 2 3 3 2" xfId="44705" xr:uid="{00000000-0005-0000-0000-0000D2C80000}"/>
    <cellStyle name="Normal 7 4 2 3 3 2 2" xfId="44706" xr:uid="{00000000-0005-0000-0000-0000D3C80000}"/>
    <cellStyle name="Normal 7 4 2 3 3 2 3" xfId="44707" xr:uid="{00000000-0005-0000-0000-0000D4C80000}"/>
    <cellStyle name="Normal 7 4 2 3 3 3" xfId="44708" xr:uid="{00000000-0005-0000-0000-0000D5C80000}"/>
    <cellStyle name="Normal 7 4 2 3 3 3 2" xfId="44709" xr:uid="{00000000-0005-0000-0000-0000D6C80000}"/>
    <cellStyle name="Normal 7 4 2 3 3 4" xfId="44710" xr:uid="{00000000-0005-0000-0000-0000D7C80000}"/>
    <cellStyle name="Normal 7 4 2 3 3 4 2" xfId="44711" xr:uid="{00000000-0005-0000-0000-0000D8C80000}"/>
    <cellStyle name="Normal 7 4 2 3 3 5" xfId="44712" xr:uid="{00000000-0005-0000-0000-0000D9C80000}"/>
    <cellStyle name="Normal 7 4 2 3 4" xfId="44713" xr:uid="{00000000-0005-0000-0000-0000DAC80000}"/>
    <cellStyle name="Normal 7 4 2 3 4 2" xfId="44714" xr:uid="{00000000-0005-0000-0000-0000DBC80000}"/>
    <cellStyle name="Normal 7 4 2 3 4 2 2" xfId="44715" xr:uid="{00000000-0005-0000-0000-0000DCC80000}"/>
    <cellStyle name="Normal 7 4 2 3 4 2 3" xfId="44716" xr:uid="{00000000-0005-0000-0000-0000DDC80000}"/>
    <cellStyle name="Normal 7 4 2 3 4 3" xfId="44717" xr:uid="{00000000-0005-0000-0000-0000DEC80000}"/>
    <cellStyle name="Normal 7 4 2 3 4 4" xfId="44718" xr:uid="{00000000-0005-0000-0000-0000DFC80000}"/>
    <cellStyle name="Normal 7 4 2 3 5" xfId="44719" xr:uid="{00000000-0005-0000-0000-0000E0C80000}"/>
    <cellStyle name="Normal 7 4 2 3 5 2" xfId="44720" xr:uid="{00000000-0005-0000-0000-0000E1C80000}"/>
    <cellStyle name="Normal 7 4 2 3 5 3" xfId="44721" xr:uid="{00000000-0005-0000-0000-0000E2C80000}"/>
    <cellStyle name="Normal 7 4 2 3 6" xfId="44722" xr:uid="{00000000-0005-0000-0000-0000E3C80000}"/>
    <cellStyle name="Normal 7 4 2 3 6 2" xfId="44723" xr:uid="{00000000-0005-0000-0000-0000E4C80000}"/>
    <cellStyle name="Normal 7 4 2 3 7" xfId="44724" xr:uid="{00000000-0005-0000-0000-0000E5C80000}"/>
    <cellStyle name="Normal 7 4 2 3 7 2" xfId="44725" xr:uid="{00000000-0005-0000-0000-0000E6C80000}"/>
    <cellStyle name="Normal 7 4 2 3 8" xfId="44726" xr:uid="{00000000-0005-0000-0000-0000E7C80000}"/>
    <cellStyle name="Normal 7 4 2 4" xfId="44727" xr:uid="{00000000-0005-0000-0000-0000E8C80000}"/>
    <cellStyle name="Normal 7 4 2 4 2" xfId="44728" xr:uid="{00000000-0005-0000-0000-0000E9C80000}"/>
    <cellStyle name="Normal 7 4 2 4 2 2" xfId="44729" xr:uid="{00000000-0005-0000-0000-0000EAC80000}"/>
    <cellStyle name="Normal 7 4 2 4 2 2 2" xfId="44730" xr:uid="{00000000-0005-0000-0000-0000EBC80000}"/>
    <cellStyle name="Normal 7 4 2 4 2 2 3" xfId="44731" xr:uid="{00000000-0005-0000-0000-0000ECC80000}"/>
    <cellStyle name="Normal 7 4 2 4 2 3" xfId="44732" xr:uid="{00000000-0005-0000-0000-0000EDC80000}"/>
    <cellStyle name="Normal 7 4 2 4 2 4" xfId="44733" xr:uid="{00000000-0005-0000-0000-0000EEC80000}"/>
    <cellStyle name="Normal 7 4 2 4 3" xfId="44734" xr:uid="{00000000-0005-0000-0000-0000EFC80000}"/>
    <cellStyle name="Normal 7 4 2 4 3 2" xfId="44735" xr:uid="{00000000-0005-0000-0000-0000F0C80000}"/>
    <cellStyle name="Normal 7 4 2 4 3 2 2" xfId="44736" xr:uid="{00000000-0005-0000-0000-0000F1C80000}"/>
    <cellStyle name="Normal 7 4 2 4 3 2 3" xfId="44737" xr:uid="{00000000-0005-0000-0000-0000F2C80000}"/>
    <cellStyle name="Normal 7 4 2 4 3 3" xfId="44738" xr:uid="{00000000-0005-0000-0000-0000F3C80000}"/>
    <cellStyle name="Normal 7 4 2 4 3 4" xfId="44739" xr:uid="{00000000-0005-0000-0000-0000F4C80000}"/>
    <cellStyle name="Normal 7 4 2 4 4" xfId="44740" xr:uid="{00000000-0005-0000-0000-0000F5C80000}"/>
    <cellStyle name="Normal 7 4 2 4 4 2" xfId="44741" xr:uid="{00000000-0005-0000-0000-0000F6C80000}"/>
    <cellStyle name="Normal 7 4 2 4 4 3" xfId="44742" xr:uid="{00000000-0005-0000-0000-0000F7C80000}"/>
    <cellStyle name="Normal 7 4 2 4 5" xfId="44743" xr:uid="{00000000-0005-0000-0000-0000F8C80000}"/>
    <cellStyle name="Normal 7 4 2 4 5 2" xfId="44744" xr:uid="{00000000-0005-0000-0000-0000F9C80000}"/>
    <cellStyle name="Normal 7 4 2 4 6" xfId="44745" xr:uid="{00000000-0005-0000-0000-0000FAC80000}"/>
    <cellStyle name="Normal 7 4 2 4 6 2" xfId="44746" xr:uid="{00000000-0005-0000-0000-0000FBC80000}"/>
    <cellStyle name="Normal 7 4 2 4 7" xfId="44747" xr:uid="{00000000-0005-0000-0000-0000FCC80000}"/>
    <cellStyle name="Normal 7 4 2 5" xfId="44748" xr:uid="{00000000-0005-0000-0000-0000FDC80000}"/>
    <cellStyle name="Normal 7 4 2 5 2" xfId="44749" xr:uid="{00000000-0005-0000-0000-0000FEC80000}"/>
    <cellStyle name="Normal 7 4 2 5 2 2" xfId="44750" xr:uid="{00000000-0005-0000-0000-0000FFC80000}"/>
    <cellStyle name="Normal 7 4 2 5 2 3" xfId="44751" xr:uid="{00000000-0005-0000-0000-000000C90000}"/>
    <cellStyle name="Normal 7 4 2 5 3" xfId="44752" xr:uid="{00000000-0005-0000-0000-000001C90000}"/>
    <cellStyle name="Normal 7 4 2 5 3 2" xfId="44753" xr:uid="{00000000-0005-0000-0000-000002C90000}"/>
    <cellStyle name="Normal 7 4 2 5 4" xfId="44754" xr:uid="{00000000-0005-0000-0000-000003C90000}"/>
    <cellStyle name="Normal 7 4 2 5 4 2" xfId="44755" xr:uid="{00000000-0005-0000-0000-000004C90000}"/>
    <cellStyle name="Normal 7 4 2 5 5" xfId="44756" xr:uid="{00000000-0005-0000-0000-000005C90000}"/>
    <cellStyle name="Normal 7 4 2 6" xfId="44757" xr:uid="{00000000-0005-0000-0000-000006C90000}"/>
    <cellStyle name="Normal 7 4 2 6 2" xfId="44758" xr:uid="{00000000-0005-0000-0000-000007C90000}"/>
    <cellStyle name="Normal 7 4 2 6 2 2" xfId="44759" xr:uid="{00000000-0005-0000-0000-000008C90000}"/>
    <cellStyle name="Normal 7 4 2 6 2 3" xfId="44760" xr:uid="{00000000-0005-0000-0000-000009C90000}"/>
    <cellStyle name="Normal 7 4 2 6 3" xfId="44761" xr:uid="{00000000-0005-0000-0000-00000AC90000}"/>
    <cellStyle name="Normal 7 4 2 6 4" xfId="44762" xr:uid="{00000000-0005-0000-0000-00000BC90000}"/>
    <cellStyle name="Normal 7 4 2 7" xfId="44763" xr:uid="{00000000-0005-0000-0000-00000CC90000}"/>
    <cellStyle name="Normal 7 4 2 7 2" xfId="44764" xr:uid="{00000000-0005-0000-0000-00000DC90000}"/>
    <cellStyle name="Normal 7 4 2 7 3" xfId="44765" xr:uid="{00000000-0005-0000-0000-00000EC90000}"/>
    <cellStyle name="Normal 7 4 2 8" xfId="44766" xr:uid="{00000000-0005-0000-0000-00000FC90000}"/>
    <cellStyle name="Normal 7 4 2 8 2" xfId="44767" xr:uid="{00000000-0005-0000-0000-000010C90000}"/>
    <cellStyle name="Normal 7 4 2 9" xfId="44768" xr:uid="{00000000-0005-0000-0000-000011C90000}"/>
    <cellStyle name="Normal 7 4 2 9 2" xfId="44769" xr:uid="{00000000-0005-0000-0000-000012C90000}"/>
    <cellStyle name="Normal 7 4 3" xfId="44770" xr:uid="{00000000-0005-0000-0000-000013C90000}"/>
    <cellStyle name="Normal 7 4 3 10" xfId="44771" xr:uid="{00000000-0005-0000-0000-000014C90000}"/>
    <cellStyle name="Normal 7 4 3 2" xfId="44772" xr:uid="{00000000-0005-0000-0000-000015C90000}"/>
    <cellStyle name="Normal 7 4 3 2 2" xfId="44773" xr:uid="{00000000-0005-0000-0000-000016C90000}"/>
    <cellStyle name="Normal 7 4 3 2 2 2" xfId="44774" xr:uid="{00000000-0005-0000-0000-000017C90000}"/>
    <cellStyle name="Normal 7 4 3 2 2 2 2" xfId="44775" xr:uid="{00000000-0005-0000-0000-000018C90000}"/>
    <cellStyle name="Normal 7 4 3 2 2 2 2 2" xfId="44776" xr:uid="{00000000-0005-0000-0000-000019C90000}"/>
    <cellStyle name="Normal 7 4 3 2 2 2 2 3" xfId="44777" xr:uid="{00000000-0005-0000-0000-00001AC90000}"/>
    <cellStyle name="Normal 7 4 3 2 2 2 3" xfId="44778" xr:uid="{00000000-0005-0000-0000-00001BC90000}"/>
    <cellStyle name="Normal 7 4 3 2 2 2 4" xfId="44779" xr:uid="{00000000-0005-0000-0000-00001CC90000}"/>
    <cellStyle name="Normal 7 4 3 2 2 3" xfId="44780" xr:uid="{00000000-0005-0000-0000-00001DC90000}"/>
    <cellStyle name="Normal 7 4 3 2 2 3 2" xfId="44781" xr:uid="{00000000-0005-0000-0000-00001EC90000}"/>
    <cellStyle name="Normal 7 4 3 2 2 3 2 2" xfId="44782" xr:uid="{00000000-0005-0000-0000-00001FC90000}"/>
    <cellStyle name="Normal 7 4 3 2 2 3 2 3" xfId="44783" xr:uid="{00000000-0005-0000-0000-000020C90000}"/>
    <cellStyle name="Normal 7 4 3 2 2 3 3" xfId="44784" xr:uid="{00000000-0005-0000-0000-000021C90000}"/>
    <cellStyle name="Normal 7 4 3 2 2 3 4" xfId="44785" xr:uid="{00000000-0005-0000-0000-000022C90000}"/>
    <cellStyle name="Normal 7 4 3 2 2 4" xfId="44786" xr:uid="{00000000-0005-0000-0000-000023C90000}"/>
    <cellStyle name="Normal 7 4 3 2 2 4 2" xfId="44787" xr:uid="{00000000-0005-0000-0000-000024C90000}"/>
    <cellStyle name="Normal 7 4 3 2 2 4 3" xfId="44788" xr:uid="{00000000-0005-0000-0000-000025C90000}"/>
    <cellStyle name="Normal 7 4 3 2 2 5" xfId="44789" xr:uid="{00000000-0005-0000-0000-000026C90000}"/>
    <cellStyle name="Normal 7 4 3 2 2 5 2" xfId="44790" xr:uid="{00000000-0005-0000-0000-000027C90000}"/>
    <cellStyle name="Normal 7 4 3 2 2 6" xfId="44791" xr:uid="{00000000-0005-0000-0000-000028C90000}"/>
    <cellStyle name="Normal 7 4 3 2 2 6 2" xfId="44792" xr:uid="{00000000-0005-0000-0000-000029C90000}"/>
    <cellStyle name="Normal 7 4 3 2 2 7" xfId="44793" xr:uid="{00000000-0005-0000-0000-00002AC90000}"/>
    <cellStyle name="Normal 7 4 3 2 3" xfId="44794" xr:uid="{00000000-0005-0000-0000-00002BC90000}"/>
    <cellStyle name="Normal 7 4 3 2 3 2" xfId="44795" xr:uid="{00000000-0005-0000-0000-00002CC90000}"/>
    <cellStyle name="Normal 7 4 3 2 3 2 2" xfId="44796" xr:uid="{00000000-0005-0000-0000-00002DC90000}"/>
    <cellStyle name="Normal 7 4 3 2 3 2 3" xfId="44797" xr:uid="{00000000-0005-0000-0000-00002EC90000}"/>
    <cellStyle name="Normal 7 4 3 2 3 3" xfId="44798" xr:uid="{00000000-0005-0000-0000-00002FC90000}"/>
    <cellStyle name="Normal 7 4 3 2 3 3 2" xfId="44799" xr:uid="{00000000-0005-0000-0000-000030C90000}"/>
    <cellStyle name="Normal 7 4 3 2 3 4" xfId="44800" xr:uid="{00000000-0005-0000-0000-000031C90000}"/>
    <cellStyle name="Normal 7 4 3 2 3 4 2" xfId="44801" xr:uid="{00000000-0005-0000-0000-000032C90000}"/>
    <cellStyle name="Normal 7 4 3 2 3 5" xfId="44802" xr:uid="{00000000-0005-0000-0000-000033C90000}"/>
    <cellStyle name="Normal 7 4 3 2 4" xfId="44803" xr:uid="{00000000-0005-0000-0000-000034C90000}"/>
    <cellStyle name="Normal 7 4 3 2 4 2" xfId="44804" xr:uid="{00000000-0005-0000-0000-000035C90000}"/>
    <cellStyle name="Normal 7 4 3 2 4 2 2" xfId="44805" xr:uid="{00000000-0005-0000-0000-000036C90000}"/>
    <cellStyle name="Normal 7 4 3 2 4 2 3" xfId="44806" xr:uid="{00000000-0005-0000-0000-000037C90000}"/>
    <cellStyle name="Normal 7 4 3 2 4 3" xfId="44807" xr:uid="{00000000-0005-0000-0000-000038C90000}"/>
    <cellStyle name="Normal 7 4 3 2 4 4" xfId="44808" xr:uid="{00000000-0005-0000-0000-000039C90000}"/>
    <cellStyle name="Normal 7 4 3 2 5" xfId="44809" xr:uid="{00000000-0005-0000-0000-00003AC90000}"/>
    <cellStyle name="Normal 7 4 3 2 5 2" xfId="44810" xr:uid="{00000000-0005-0000-0000-00003BC90000}"/>
    <cellStyle name="Normal 7 4 3 2 5 3" xfId="44811" xr:uid="{00000000-0005-0000-0000-00003CC90000}"/>
    <cellStyle name="Normal 7 4 3 2 6" xfId="44812" xr:uid="{00000000-0005-0000-0000-00003DC90000}"/>
    <cellStyle name="Normal 7 4 3 2 6 2" xfId="44813" xr:uid="{00000000-0005-0000-0000-00003EC90000}"/>
    <cellStyle name="Normal 7 4 3 2 7" xfId="44814" xr:uid="{00000000-0005-0000-0000-00003FC90000}"/>
    <cellStyle name="Normal 7 4 3 2 7 2" xfId="44815" xr:uid="{00000000-0005-0000-0000-000040C90000}"/>
    <cellStyle name="Normal 7 4 3 2 8" xfId="44816" xr:uid="{00000000-0005-0000-0000-000041C90000}"/>
    <cellStyle name="Normal 7 4 3 3" xfId="44817" xr:uid="{00000000-0005-0000-0000-000042C90000}"/>
    <cellStyle name="Normal 7 4 3 3 2" xfId="44818" xr:uid="{00000000-0005-0000-0000-000043C90000}"/>
    <cellStyle name="Normal 7 4 3 3 2 2" xfId="44819" xr:uid="{00000000-0005-0000-0000-000044C90000}"/>
    <cellStyle name="Normal 7 4 3 3 2 2 2" xfId="44820" xr:uid="{00000000-0005-0000-0000-000045C90000}"/>
    <cellStyle name="Normal 7 4 3 3 2 2 2 2" xfId="44821" xr:uid="{00000000-0005-0000-0000-000046C90000}"/>
    <cellStyle name="Normal 7 4 3 3 2 2 2 3" xfId="44822" xr:uid="{00000000-0005-0000-0000-000047C90000}"/>
    <cellStyle name="Normal 7 4 3 3 2 2 3" xfId="44823" xr:uid="{00000000-0005-0000-0000-000048C90000}"/>
    <cellStyle name="Normal 7 4 3 3 2 2 4" xfId="44824" xr:uid="{00000000-0005-0000-0000-000049C90000}"/>
    <cellStyle name="Normal 7 4 3 3 2 3" xfId="44825" xr:uid="{00000000-0005-0000-0000-00004AC90000}"/>
    <cellStyle name="Normal 7 4 3 3 2 3 2" xfId="44826" xr:uid="{00000000-0005-0000-0000-00004BC90000}"/>
    <cellStyle name="Normal 7 4 3 3 2 3 2 2" xfId="44827" xr:uid="{00000000-0005-0000-0000-00004CC90000}"/>
    <cellStyle name="Normal 7 4 3 3 2 3 2 3" xfId="44828" xr:uid="{00000000-0005-0000-0000-00004DC90000}"/>
    <cellStyle name="Normal 7 4 3 3 2 3 3" xfId="44829" xr:uid="{00000000-0005-0000-0000-00004EC90000}"/>
    <cellStyle name="Normal 7 4 3 3 2 3 4" xfId="44830" xr:uid="{00000000-0005-0000-0000-00004FC90000}"/>
    <cellStyle name="Normal 7 4 3 3 2 4" xfId="44831" xr:uid="{00000000-0005-0000-0000-000050C90000}"/>
    <cellStyle name="Normal 7 4 3 3 2 4 2" xfId="44832" xr:uid="{00000000-0005-0000-0000-000051C90000}"/>
    <cellStyle name="Normal 7 4 3 3 2 4 3" xfId="44833" xr:uid="{00000000-0005-0000-0000-000052C90000}"/>
    <cellStyle name="Normal 7 4 3 3 2 5" xfId="44834" xr:uid="{00000000-0005-0000-0000-000053C90000}"/>
    <cellStyle name="Normal 7 4 3 3 2 5 2" xfId="44835" xr:uid="{00000000-0005-0000-0000-000054C90000}"/>
    <cellStyle name="Normal 7 4 3 3 2 6" xfId="44836" xr:uid="{00000000-0005-0000-0000-000055C90000}"/>
    <cellStyle name="Normal 7 4 3 3 2 6 2" xfId="44837" xr:uid="{00000000-0005-0000-0000-000056C90000}"/>
    <cellStyle name="Normal 7 4 3 3 2 7" xfId="44838" xr:uid="{00000000-0005-0000-0000-000057C90000}"/>
    <cellStyle name="Normal 7 4 3 3 3" xfId="44839" xr:uid="{00000000-0005-0000-0000-000058C90000}"/>
    <cellStyle name="Normal 7 4 3 3 3 2" xfId="44840" xr:uid="{00000000-0005-0000-0000-000059C90000}"/>
    <cellStyle name="Normal 7 4 3 3 3 2 2" xfId="44841" xr:uid="{00000000-0005-0000-0000-00005AC90000}"/>
    <cellStyle name="Normal 7 4 3 3 3 2 3" xfId="44842" xr:uid="{00000000-0005-0000-0000-00005BC90000}"/>
    <cellStyle name="Normal 7 4 3 3 3 3" xfId="44843" xr:uid="{00000000-0005-0000-0000-00005CC90000}"/>
    <cellStyle name="Normal 7 4 3 3 3 3 2" xfId="44844" xr:uid="{00000000-0005-0000-0000-00005DC90000}"/>
    <cellStyle name="Normal 7 4 3 3 3 4" xfId="44845" xr:uid="{00000000-0005-0000-0000-00005EC90000}"/>
    <cellStyle name="Normal 7 4 3 3 3 4 2" xfId="44846" xr:uid="{00000000-0005-0000-0000-00005FC90000}"/>
    <cellStyle name="Normal 7 4 3 3 3 5" xfId="44847" xr:uid="{00000000-0005-0000-0000-000060C90000}"/>
    <cellStyle name="Normal 7 4 3 3 4" xfId="44848" xr:uid="{00000000-0005-0000-0000-000061C90000}"/>
    <cellStyle name="Normal 7 4 3 3 4 2" xfId="44849" xr:uid="{00000000-0005-0000-0000-000062C90000}"/>
    <cellStyle name="Normal 7 4 3 3 4 2 2" xfId="44850" xr:uid="{00000000-0005-0000-0000-000063C90000}"/>
    <cellStyle name="Normal 7 4 3 3 4 2 3" xfId="44851" xr:uid="{00000000-0005-0000-0000-000064C90000}"/>
    <cellStyle name="Normal 7 4 3 3 4 3" xfId="44852" xr:uid="{00000000-0005-0000-0000-000065C90000}"/>
    <cellStyle name="Normal 7 4 3 3 4 4" xfId="44853" xr:uid="{00000000-0005-0000-0000-000066C90000}"/>
    <cellStyle name="Normal 7 4 3 3 5" xfId="44854" xr:uid="{00000000-0005-0000-0000-000067C90000}"/>
    <cellStyle name="Normal 7 4 3 3 5 2" xfId="44855" xr:uid="{00000000-0005-0000-0000-000068C90000}"/>
    <cellStyle name="Normal 7 4 3 3 5 3" xfId="44856" xr:uid="{00000000-0005-0000-0000-000069C90000}"/>
    <cellStyle name="Normal 7 4 3 3 6" xfId="44857" xr:uid="{00000000-0005-0000-0000-00006AC90000}"/>
    <cellStyle name="Normal 7 4 3 3 6 2" xfId="44858" xr:uid="{00000000-0005-0000-0000-00006BC90000}"/>
    <cellStyle name="Normal 7 4 3 3 7" xfId="44859" xr:uid="{00000000-0005-0000-0000-00006CC90000}"/>
    <cellStyle name="Normal 7 4 3 3 7 2" xfId="44860" xr:uid="{00000000-0005-0000-0000-00006DC90000}"/>
    <cellStyle name="Normal 7 4 3 3 8" xfId="44861" xr:uid="{00000000-0005-0000-0000-00006EC90000}"/>
    <cellStyle name="Normal 7 4 3 4" xfId="44862" xr:uid="{00000000-0005-0000-0000-00006FC90000}"/>
    <cellStyle name="Normal 7 4 3 4 2" xfId="44863" xr:uid="{00000000-0005-0000-0000-000070C90000}"/>
    <cellStyle name="Normal 7 4 3 4 2 2" xfId="44864" xr:uid="{00000000-0005-0000-0000-000071C90000}"/>
    <cellStyle name="Normal 7 4 3 4 2 2 2" xfId="44865" xr:uid="{00000000-0005-0000-0000-000072C90000}"/>
    <cellStyle name="Normal 7 4 3 4 2 2 3" xfId="44866" xr:uid="{00000000-0005-0000-0000-000073C90000}"/>
    <cellStyle name="Normal 7 4 3 4 2 3" xfId="44867" xr:uid="{00000000-0005-0000-0000-000074C90000}"/>
    <cellStyle name="Normal 7 4 3 4 2 4" xfId="44868" xr:uid="{00000000-0005-0000-0000-000075C90000}"/>
    <cellStyle name="Normal 7 4 3 4 3" xfId="44869" xr:uid="{00000000-0005-0000-0000-000076C90000}"/>
    <cellStyle name="Normal 7 4 3 4 3 2" xfId="44870" xr:uid="{00000000-0005-0000-0000-000077C90000}"/>
    <cellStyle name="Normal 7 4 3 4 3 2 2" xfId="44871" xr:uid="{00000000-0005-0000-0000-000078C90000}"/>
    <cellStyle name="Normal 7 4 3 4 3 2 3" xfId="44872" xr:uid="{00000000-0005-0000-0000-000079C90000}"/>
    <cellStyle name="Normal 7 4 3 4 3 3" xfId="44873" xr:uid="{00000000-0005-0000-0000-00007AC90000}"/>
    <cellStyle name="Normal 7 4 3 4 3 4" xfId="44874" xr:uid="{00000000-0005-0000-0000-00007BC90000}"/>
    <cellStyle name="Normal 7 4 3 4 4" xfId="44875" xr:uid="{00000000-0005-0000-0000-00007CC90000}"/>
    <cellStyle name="Normal 7 4 3 4 4 2" xfId="44876" xr:uid="{00000000-0005-0000-0000-00007DC90000}"/>
    <cellStyle name="Normal 7 4 3 4 4 3" xfId="44877" xr:uid="{00000000-0005-0000-0000-00007EC90000}"/>
    <cellStyle name="Normal 7 4 3 4 5" xfId="44878" xr:uid="{00000000-0005-0000-0000-00007FC90000}"/>
    <cellStyle name="Normal 7 4 3 4 5 2" xfId="44879" xr:uid="{00000000-0005-0000-0000-000080C90000}"/>
    <cellStyle name="Normal 7 4 3 4 6" xfId="44880" xr:uid="{00000000-0005-0000-0000-000081C90000}"/>
    <cellStyle name="Normal 7 4 3 4 6 2" xfId="44881" xr:uid="{00000000-0005-0000-0000-000082C90000}"/>
    <cellStyle name="Normal 7 4 3 4 7" xfId="44882" xr:uid="{00000000-0005-0000-0000-000083C90000}"/>
    <cellStyle name="Normal 7 4 3 5" xfId="44883" xr:uid="{00000000-0005-0000-0000-000084C90000}"/>
    <cellStyle name="Normal 7 4 3 5 2" xfId="44884" xr:uid="{00000000-0005-0000-0000-000085C90000}"/>
    <cellStyle name="Normal 7 4 3 5 2 2" xfId="44885" xr:uid="{00000000-0005-0000-0000-000086C90000}"/>
    <cellStyle name="Normal 7 4 3 5 2 3" xfId="44886" xr:uid="{00000000-0005-0000-0000-000087C90000}"/>
    <cellStyle name="Normal 7 4 3 5 3" xfId="44887" xr:uid="{00000000-0005-0000-0000-000088C90000}"/>
    <cellStyle name="Normal 7 4 3 5 3 2" xfId="44888" xr:uid="{00000000-0005-0000-0000-000089C90000}"/>
    <cellStyle name="Normal 7 4 3 5 4" xfId="44889" xr:uid="{00000000-0005-0000-0000-00008AC90000}"/>
    <cellStyle name="Normal 7 4 3 5 4 2" xfId="44890" xr:uid="{00000000-0005-0000-0000-00008BC90000}"/>
    <cellStyle name="Normal 7 4 3 5 5" xfId="44891" xr:uid="{00000000-0005-0000-0000-00008CC90000}"/>
    <cellStyle name="Normal 7 4 3 6" xfId="44892" xr:uid="{00000000-0005-0000-0000-00008DC90000}"/>
    <cellStyle name="Normal 7 4 3 6 2" xfId="44893" xr:uid="{00000000-0005-0000-0000-00008EC90000}"/>
    <cellStyle name="Normal 7 4 3 6 2 2" xfId="44894" xr:uid="{00000000-0005-0000-0000-00008FC90000}"/>
    <cellStyle name="Normal 7 4 3 6 2 3" xfId="44895" xr:uid="{00000000-0005-0000-0000-000090C90000}"/>
    <cellStyle name="Normal 7 4 3 6 3" xfId="44896" xr:uid="{00000000-0005-0000-0000-000091C90000}"/>
    <cellStyle name="Normal 7 4 3 6 4" xfId="44897" xr:uid="{00000000-0005-0000-0000-000092C90000}"/>
    <cellStyle name="Normal 7 4 3 7" xfId="44898" xr:uid="{00000000-0005-0000-0000-000093C90000}"/>
    <cellStyle name="Normal 7 4 3 7 2" xfId="44899" xr:uid="{00000000-0005-0000-0000-000094C90000}"/>
    <cellStyle name="Normal 7 4 3 7 3" xfId="44900" xr:uid="{00000000-0005-0000-0000-000095C90000}"/>
    <cellStyle name="Normal 7 4 3 8" xfId="44901" xr:uid="{00000000-0005-0000-0000-000096C90000}"/>
    <cellStyle name="Normal 7 4 3 8 2" xfId="44902" xr:uid="{00000000-0005-0000-0000-000097C90000}"/>
    <cellStyle name="Normal 7 4 3 9" xfId="44903" xr:uid="{00000000-0005-0000-0000-000098C90000}"/>
    <cellStyle name="Normal 7 4 3 9 2" xfId="44904" xr:uid="{00000000-0005-0000-0000-000099C90000}"/>
    <cellStyle name="Normal 7 4 4" xfId="44905" xr:uid="{00000000-0005-0000-0000-00009AC90000}"/>
    <cellStyle name="Normal 7 4 4 2" xfId="44906" xr:uid="{00000000-0005-0000-0000-00009BC90000}"/>
    <cellStyle name="Normal 7 4 4 2 2" xfId="44907" xr:uid="{00000000-0005-0000-0000-00009CC90000}"/>
    <cellStyle name="Normal 7 4 4 2 2 2" xfId="44908" xr:uid="{00000000-0005-0000-0000-00009DC90000}"/>
    <cellStyle name="Normal 7 4 4 2 2 2 2" xfId="44909" xr:uid="{00000000-0005-0000-0000-00009EC90000}"/>
    <cellStyle name="Normal 7 4 4 2 2 2 3" xfId="44910" xr:uid="{00000000-0005-0000-0000-00009FC90000}"/>
    <cellStyle name="Normal 7 4 4 2 2 3" xfId="44911" xr:uid="{00000000-0005-0000-0000-0000A0C90000}"/>
    <cellStyle name="Normal 7 4 4 2 2 4" xfId="44912" xr:uid="{00000000-0005-0000-0000-0000A1C90000}"/>
    <cellStyle name="Normal 7 4 4 2 3" xfId="44913" xr:uid="{00000000-0005-0000-0000-0000A2C90000}"/>
    <cellStyle name="Normal 7 4 4 2 3 2" xfId="44914" xr:uid="{00000000-0005-0000-0000-0000A3C90000}"/>
    <cellStyle name="Normal 7 4 4 2 3 2 2" xfId="44915" xr:uid="{00000000-0005-0000-0000-0000A4C90000}"/>
    <cellStyle name="Normal 7 4 4 2 3 2 3" xfId="44916" xr:uid="{00000000-0005-0000-0000-0000A5C90000}"/>
    <cellStyle name="Normal 7 4 4 2 3 3" xfId="44917" xr:uid="{00000000-0005-0000-0000-0000A6C90000}"/>
    <cellStyle name="Normal 7 4 4 2 3 4" xfId="44918" xr:uid="{00000000-0005-0000-0000-0000A7C90000}"/>
    <cellStyle name="Normal 7 4 4 2 4" xfId="44919" xr:uid="{00000000-0005-0000-0000-0000A8C90000}"/>
    <cellStyle name="Normal 7 4 4 2 4 2" xfId="44920" xr:uid="{00000000-0005-0000-0000-0000A9C90000}"/>
    <cellStyle name="Normal 7 4 4 2 4 3" xfId="44921" xr:uid="{00000000-0005-0000-0000-0000AAC90000}"/>
    <cellStyle name="Normal 7 4 4 2 5" xfId="44922" xr:uid="{00000000-0005-0000-0000-0000ABC90000}"/>
    <cellStyle name="Normal 7 4 4 2 5 2" xfId="44923" xr:uid="{00000000-0005-0000-0000-0000ACC90000}"/>
    <cellStyle name="Normal 7 4 4 2 6" xfId="44924" xr:uid="{00000000-0005-0000-0000-0000ADC90000}"/>
    <cellStyle name="Normal 7 4 4 2 6 2" xfId="44925" xr:uid="{00000000-0005-0000-0000-0000AEC90000}"/>
    <cellStyle name="Normal 7 4 4 2 7" xfId="44926" xr:uid="{00000000-0005-0000-0000-0000AFC90000}"/>
    <cellStyle name="Normal 7 4 4 3" xfId="44927" xr:uid="{00000000-0005-0000-0000-0000B0C90000}"/>
    <cellStyle name="Normal 7 4 4 3 2" xfId="44928" xr:uid="{00000000-0005-0000-0000-0000B1C90000}"/>
    <cellStyle name="Normal 7 4 4 3 2 2" xfId="44929" xr:uid="{00000000-0005-0000-0000-0000B2C90000}"/>
    <cellStyle name="Normal 7 4 4 3 2 3" xfId="44930" xr:uid="{00000000-0005-0000-0000-0000B3C90000}"/>
    <cellStyle name="Normal 7 4 4 3 3" xfId="44931" xr:uid="{00000000-0005-0000-0000-0000B4C90000}"/>
    <cellStyle name="Normal 7 4 4 3 3 2" xfId="44932" xr:uid="{00000000-0005-0000-0000-0000B5C90000}"/>
    <cellStyle name="Normal 7 4 4 3 4" xfId="44933" xr:uid="{00000000-0005-0000-0000-0000B6C90000}"/>
    <cellStyle name="Normal 7 4 4 3 4 2" xfId="44934" xr:uid="{00000000-0005-0000-0000-0000B7C90000}"/>
    <cellStyle name="Normal 7 4 4 3 5" xfId="44935" xr:uid="{00000000-0005-0000-0000-0000B8C90000}"/>
    <cellStyle name="Normal 7 4 4 4" xfId="44936" xr:uid="{00000000-0005-0000-0000-0000B9C90000}"/>
    <cellStyle name="Normal 7 4 4 4 2" xfId="44937" xr:uid="{00000000-0005-0000-0000-0000BAC90000}"/>
    <cellStyle name="Normal 7 4 4 4 2 2" xfId="44938" xr:uid="{00000000-0005-0000-0000-0000BBC90000}"/>
    <cellStyle name="Normal 7 4 4 4 2 3" xfId="44939" xr:uid="{00000000-0005-0000-0000-0000BCC90000}"/>
    <cellStyle name="Normal 7 4 4 4 3" xfId="44940" xr:uid="{00000000-0005-0000-0000-0000BDC90000}"/>
    <cellStyle name="Normal 7 4 4 4 4" xfId="44941" xr:uid="{00000000-0005-0000-0000-0000BEC90000}"/>
    <cellStyle name="Normal 7 4 4 5" xfId="44942" xr:uid="{00000000-0005-0000-0000-0000BFC90000}"/>
    <cellStyle name="Normal 7 4 4 5 2" xfId="44943" xr:uid="{00000000-0005-0000-0000-0000C0C90000}"/>
    <cellStyle name="Normal 7 4 4 5 3" xfId="44944" xr:uid="{00000000-0005-0000-0000-0000C1C90000}"/>
    <cellStyle name="Normal 7 4 4 6" xfId="44945" xr:uid="{00000000-0005-0000-0000-0000C2C90000}"/>
    <cellStyle name="Normal 7 4 4 6 2" xfId="44946" xr:uid="{00000000-0005-0000-0000-0000C3C90000}"/>
    <cellStyle name="Normal 7 4 4 7" xfId="44947" xr:uid="{00000000-0005-0000-0000-0000C4C90000}"/>
    <cellStyle name="Normal 7 4 4 7 2" xfId="44948" xr:uid="{00000000-0005-0000-0000-0000C5C90000}"/>
    <cellStyle name="Normal 7 4 4 8" xfId="44949" xr:uid="{00000000-0005-0000-0000-0000C6C90000}"/>
    <cellStyle name="Normal 7 4 5" xfId="44950" xr:uid="{00000000-0005-0000-0000-0000C7C90000}"/>
    <cellStyle name="Normal 7 4 5 2" xfId="44951" xr:uid="{00000000-0005-0000-0000-0000C8C90000}"/>
    <cellStyle name="Normal 7 4 5 2 2" xfId="44952" xr:uid="{00000000-0005-0000-0000-0000C9C90000}"/>
    <cellStyle name="Normal 7 4 5 2 2 2" xfId="44953" xr:uid="{00000000-0005-0000-0000-0000CAC90000}"/>
    <cellStyle name="Normal 7 4 5 2 2 2 2" xfId="44954" xr:uid="{00000000-0005-0000-0000-0000CBC90000}"/>
    <cellStyle name="Normal 7 4 5 2 2 2 3" xfId="44955" xr:uid="{00000000-0005-0000-0000-0000CCC90000}"/>
    <cellStyle name="Normal 7 4 5 2 2 3" xfId="44956" xr:uid="{00000000-0005-0000-0000-0000CDC90000}"/>
    <cellStyle name="Normal 7 4 5 2 2 4" xfId="44957" xr:uid="{00000000-0005-0000-0000-0000CEC90000}"/>
    <cellStyle name="Normal 7 4 5 2 3" xfId="44958" xr:uid="{00000000-0005-0000-0000-0000CFC90000}"/>
    <cellStyle name="Normal 7 4 5 2 3 2" xfId="44959" xr:uid="{00000000-0005-0000-0000-0000D0C90000}"/>
    <cellStyle name="Normal 7 4 5 2 3 2 2" xfId="44960" xr:uid="{00000000-0005-0000-0000-0000D1C90000}"/>
    <cellStyle name="Normal 7 4 5 2 3 2 3" xfId="44961" xr:uid="{00000000-0005-0000-0000-0000D2C90000}"/>
    <cellStyle name="Normal 7 4 5 2 3 3" xfId="44962" xr:uid="{00000000-0005-0000-0000-0000D3C90000}"/>
    <cellStyle name="Normal 7 4 5 2 3 4" xfId="44963" xr:uid="{00000000-0005-0000-0000-0000D4C90000}"/>
    <cellStyle name="Normal 7 4 5 2 4" xfId="44964" xr:uid="{00000000-0005-0000-0000-0000D5C90000}"/>
    <cellStyle name="Normal 7 4 5 2 4 2" xfId="44965" xr:uid="{00000000-0005-0000-0000-0000D6C90000}"/>
    <cellStyle name="Normal 7 4 5 2 4 3" xfId="44966" xr:uid="{00000000-0005-0000-0000-0000D7C90000}"/>
    <cellStyle name="Normal 7 4 5 2 5" xfId="44967" xr:uid="{00000000-0005-0000-0000-0000D8C90000}"/>
    <cellStyle name="Normal 7 4 5 2 5 2" xfId="44968" xr:uid="{00000000-0005-0000-0000-0000D9C90000}"/>
    <cellStyle name="Normal 7 4 5 2 6" xfId="44969" xr:uid="{00000000-0005-0000-0000-0000DAC90000}"/>
    <cellStyle name="Normal 7 4 5 2 6 2" xfId="44970" xr:uid="{00000000-0005-0000-0000-0000DBC90000}"/>
    <cellStyle name="Normal 7 4 5 2 7" xfId="44971" xr:uid="{00000000-0005-0000-0000-0000DCC90000}"/>
    <cellStyle name="Normal 7 4 5 3" xfId="44972" xr:uid="{00000000-0005-0000-0000-0000DDC90000}"/>
    <cellStyle name="Normal 7 4 5 3 2" xfId="44973" xr:uid="{00000000-0005-0000-0000-0000DEC90000}"/>
    <cellStyle name="Normal 7 4 5 3 2 2" xfId="44974" xr:uid="{00000000-0005-0000-0000-0000DFC90000}"/>
    <cellStyle name="Normal 7 4 5 3 2 3" xfId="44975" xr:uid="{00000000-0005-0000-0000-0000E0C90000}"/>
    <cellStyle name="Normal 7 4 5 3 3" xfId="44976" xr:uid="{00000000-0005-0000-0000-0000E1C90000}"/>
    <cellStyle name="Normal 7 4 5 3 3 2" xfId="44977" xr:uid="{00000000-0005-0000-0000-0000E2C90000}"/>
    <cellStyle name="Normal 7 4 5 3 4" xfId="44978" xr:uid="{00000000-0005-0000-0000-0000E3C90000}"/>
    <cellStyle name="Normal 7 4 5 3 4 2" xfId="44979" xr:uid="{00000000-0005-0000-0000-0000E4C90000}"/>
    <cellStyle name="Normal 7 4 5 3 5" xfId="44980" xr:uid="{00000000-0005-0000-0000-0000E5C90000}"/>
    <cellStyle name="Normal 7 4 5 4" xfId="44981" xr:uid="{00000000-0005-0000-0000-0000E6C90000}"/>
    <cellStyle name="Normal 7 4 5 4 2" xfId="44982" xr:uid="{00000000-0005-0000-0000-0000E7C90000}"/>
    <cellStyle name="Normal 7 4 5 4 2 2" xfId="44983" xr:uid="{00000000-0005-0000-0000-0000E8C90000}"/>
    <cellStyle name="Normal 7 4 5 4 2 3" xfId="44984" xr:uid="{00000000-0005-0000-0000-0000E9C90000}"/>
    <cellStyle name="Normal 7 4 5 4 3" xfId="44985" xr:uid="{00000000-0005-0000-0000-0000EAC90000}"/>
    <cellStyle name="Normal 7 4 5 4 4" xfId="44986" xr:uid="{00000000-0005-0000-0000-0000EBC90000}"/>
    <cellStyle name="Normal 7 4 5 5" xfId="44987" xr:uid="{00000000-0005-0000-0000-0000ECC90000}"/>
    <cellStyle name="Normal 7 4 5 5 2" xfId="44988" xr:uid="{00000000-0005-0000-0000-0000EDC90000}"/>
    <cellStyle name="Normal 7 4 5 5 3" xfId="44989" xr:uid="{00000000-0005-0000-0000-0000EEC90000}"/>
    <cellStyle name="Normal 7 4 5 6" xfId="44990" xr:uid="{00000000-0005-0000-0000-0000EFC90000}"/>
    <cellStyle name="Normal 7 4 5 6 2" xfId="44991" xr:uid="{00000000-0005-0000-0000-0000F0C90000}"/>
    <cellStyle name="Normal 7 4 5 7" xfId="44992" xr:uid="{00000000-0005-0000-0000-0000F1C90000}"/>
    <cellStyle name="Normal 7 4 5 7 2" xfId="44993" xr:uid="{00000000-0005-0000-0000-0000F2C90000}"/>
    <cellStyle name="Normal 7 4 5 8" xfId="44994" xr:uid="{00000000-0005-0000-0000-0000F3C90000}"/>
    <cellStyle name="Normal 7 4 6" xfId="44995" xr:uid="{00000000-0005-0000-0000-0000F4C90000}"/>
    <cellStyle name="Normal 7 4 6 2" xfId="44996" xr:uid="{00000000-0005-0000-0000-0000F5C90000}"/>
    <cellStyle name="Normal 7 4 6 2 2" xfId="44997" xr:uid="{00000000-0005-0000-0000-0000F6C90000}"/>
    <cellStyle name="Normal 7 4 6 2 2 2" xfId="44998" xr:uid="{00000000-0005-0000-0000-0000F7C90000}"/>
    <cellStyle name="Normal 7 4 6 2 2 3" xfId="44999" xr:uid="{00000000-0005-0000-0000-0000F8C90000}"/>
    <cellStyle name="Normal 7 4 6 2 3" xfId="45000" xr:uid="{00000000-0005-0000-0000-0000F9C90000}"/>
    <cellStyle name="Normal 7 4 6 2 4" xfId="45001" xr:uid="{00000000-0005-0000-0000-0000FAC90000}"/>
    <cellStyle name="Normal 7 4 6 3" xfId="45002" xr:uid="{00000000-0005-0000-0000-0000FBC90000}"/>
    <cellStyle name="Normal 7 4 6 3 2" xfId="45003" xr:uid="{00000000-0005-0000-0000-0000FCC90000}"/>
    <cellStyle name="Normal 7 4 6 3 2 2" xfId="45004" xr:uid="{00000000-0005-0000-0000-0000FDC90000}"/>
    <cellStyle name="Normal 7 4 6 3 2 3" xfId="45005" xr:uid="{00000000-0005-0000-0000-0000FEC90000}"/>
    <cellStyle name="Normal 7 4 6 3 3" xfId="45006" xr:uid="{00000000-0005-0000-0000-0000FFC90000}"/>
    <cellStyle name="Normal 7 4 6 3 4" xfId="45007" xr:uid="{00000000-0005-0000-0000-000000CA0000}"/>
    <cellStyle name="Normal 7 4 6 4" xfId="45008" xr:uid="{00000000-0005-0000-0000-000001CA0000}"/>
    <cellStyle name="Normal 7 4 6 4 2" xfId="45009" xr:uid="{00000000-0005-0000-0000-000002CA0000}"/>
    <cellStyle name="Normal 7 4 6 4 3" xfId="45010" xr:uid="{00000000-0005-0000-0000-000003CA0000}"/>
    <cellStyle name="Normal 7 4 6 5" xfId="45011" xr:uid="{00000000-0005-0000-0000-000004CA0000}"/>
    <cellStyle name="Normal 7 4 6 5 2" xfId="45012" xr:uid="{00000000-0005-0000-0000-000005CA0000}"/>
    <cellStyle name="Normal 7 4 6 6" xfId="45013" xr:uid="{00000000-0005-0000-0000-000006CA0000}"/>
    <cellStyle name="Normal 7 4 6 6 2" xfId="45014" xr:uid="{00000000-0005-0000-0000-000007CA0000}"/>
    <cellStyle name="Normal 7 4 6 7" xfId="45015" xr:uid="{00000000-0005-0000-0000-000008CA0000}"/>
    <cellStyle name="Normal 7 4 7" xfId="45016" xr:uid="{00000000-0005-0000-0000-000009CA0000}"/>
    <cellStyle name="Normal 7 4 7 2" xfId="45017" xr:uid="{00000000-0005-0000-0000-00000ACA0000}"/>
    <cellStyle name="Normal 7 4 7 2 2" xfId="45018" xr:uid="{00000000-0005-0000-0000-00000BCA0000}"/>
    <cellStyle name="Normal 7 4 7 2 3" xfId="45019" xr:uid="{00000000-0005-0000-0000-00000CCA0000}"/>
    <cellStyle name="Normal 7 4 7 3" xfId="45020" xr:uid="{00000000-0005-0000-0000-00000DCA0000}"/>
    <cellStyle name="Normal 7 4 7 3 2" xfId="45021" xr:uid="{00000000-0005-0000-0000-00000ECA0000}"/>
    <cellStyle name="Normal 7 4 7 4" xfId="45022" xr:uid="{00000000-0005-0000-0000-00000FCA0000}"/>
    <cellStyle name="Normal 7 4 7 4 2" xfId="45023" xr:uid="{00000000-0005-0000-0000-000010CA0000}"/>
    <cellStyle name="Normal 7 4 7 5" xfId="45024" xr:uid="{00000000-0005-0000-0000-000011CA0000}"/>
    <cellStyle name="Normal 7 4 8" xfId="45025" xr:uid="{00000000-0005-0000-0000-000012CA0000}"/>
    <cellStyle name="Normal 7 4 8 2" xfId="45026" xr:uid="{00000000-0005-0000-0000-000013CA0000}"/>
    <cellStyle name="Normal 7 4 8 2 2" xfId="45027" xr:uid="{00000000-0005-0000-0000-000014CA0000}"/>
    <cellStyle name="Normal 7 4 8 2 3" xfId="45028" xr:uid="{00000000-0005-0000-0000-000015CA0000}"/>
    <cellStyle name="Normal 7 4 8 3" xfId="45029" xr:uid="{00000000-0005-0000-0000-000016CA0000}"/>
    <cellStyle name="Normal 7 4 8 4" xfId="45030" xr:uid="{00000000-0005-0000-0000-000017CA0000}"/>
    <cellStyle name="Normal 7 4 9" xfId="45031" xr:uid="{00000000-0005-0000-0000-000018CA0000}"/>
    <cellStyle name="Normal 7 4 9 2" xfId="45032" xr:uid="{00000000-0005-0000-0000-000019CA0000}"/>
    <cellStyle name="Normal 7 4 9 3" xfId="45033" xr:uid="{00000000-0005-0000-0000-00001ACA0000}"/>
    <cellStyle name="Normal 7 5" xfId="682" xr:uid="{00000000-0005-0000-0000-00001BCA0000}"/>
    <cellStyle name="Normal 7 5 10" xfId="45035" xr:uid="{00000000-0005-0000-0000-00001CCA0000}"/>
    <cellStyle name="Normal 7 5 11" xfId="45034" xr:uid="{00000000-0005-0000-0000-00001DCA0000}"/>
    <cellStyle name="Normal 7 5 12" xfId="53541" xr:uid="{00000000-0005-0000-0000-00001ECA0000}"/>
    <cellStyle name="Normal 7 5 13" xfId="54780" xr:uid="{00000000-0005-0000-0000-00001FCA0000}"/>
    <cellStyle name="Normal 7 5 14" xfId="56306" xr:uid="{00000000-0005-0000-0000-000020CA0000}"/>
    <cellStyle name="Normal 7 5 15" xfId="57684" xr:uid="{00000000-0005-0000-0000-000021CA0000}"/>
    <cellStyle name="Normal 7 5 2" xfId="45036" xr:uid="{00000000-0005-0000-0000-000022CA0000}"/>
    <cellStyle name="Normal 7 5 2 2" xfId="45037" xr:uid="{00000000-0005-0000-0000-000023CA0000}"/>
    <cellStyle name="Normal 7 5 2 2 2" xfId="45038" xr:uid="{00000000-0005-0000-0000-000024CA0000}"/>
    <cellStyle name="Normal 7 5 2 2 2 2" xfId="45039" xr:uid="{00000000-0005-0000-0000-000025CA0000}"/>
    <cellStyle name="Normal 7 5 2 2 2 2 2" xfId="45040" xr:uid="{00000000-0005-0000-0000-000026CA0000}"/>
    <cellStyle name="Normal 7 5 2 2 2 2 3" xfId="45041" xr:uid="{00000000-0005-0000-0000-000027CA0000}"/>
    <cellStyle name="Normal 7 5 2 2 2 3" xfId="45042" xr:uid="{00000000-0005-0000-0000-000028CA0000}"/>
    <cellStyle name="Normal 7 5 2 2 2 4" xfId="45043" xr:uid="{00000000-0005-0000-0000-000029CA0000}"/>
    <cellStyle name="Normal 7 5 2 2 3" xfId="45044" xr:uid="{00000000-0005-0000-0000-00002ACA0000}"/>
    <cellStyle name="Normal 7 5 2 2 3 2" xfId="45045" xr:uid="{00000000-0005-0000-0000-00002BCA0000}"/>
    <cellStyle name="Normal 7 5 2 2 3 2 2" xfId="45046" xr:uid="{00000000-0005-0000-0000-00002CCA0000}"/>
    <cellStyle name="Normal 7 5 2 2 3 2 3" xfId="45047" xr:uid="{00000000-0005-0000-0000-00002DCA0000}"/>
    <cellStyle name="Normal 7 5 2 2 3 3" xfId="45048" xr:uid="{00000000-0005-0000-0000-00002ECA0000}"/>
    <cellStyle name="Normal 7 5 2 2 3 4" xfId="45049" xr:uid="{00000000-0005-0000-0000-00002FCA0000}"/>
    <cellStyle name="Normal 7 5 2 2 4" xfId="45050" xr:uid="{00000000-0005-0000-0000-000030CA0000}"/>
    <cellStyle name="Normal 7 5 2 2 4 2" xfId="45051" xr:uid="{00000000-0005-0000-0000-000031CA0000}"/>
    <cellStyle name="Normal 7 5 2 2 4 3" xfId="45052" xr:uid="{00000000-0005-0000-0000-000032CA0000}"/>
    <cellStyle name="Normal 7 5 2 2 5" xfId="45053" xr:uid="{00000000-0005-0000-0000-000033CA0000}"/>
    <cellStyle name="Normal 7 5 2 2 5 2" xfId="45054" xr:uid="{00000000-0005-0000-0000-000034CA0000}"/>
    <cellStyle name="Normal 7 5 2 2 6" xfId="45055" xr:uid="{00000000-0005-0000-0000-000035CA0000}"/>
    <cellStyle name="Normal 7 5 2 2 6 2" xfId="45056" xr:uid="{00000000-0005-0000-0000-000036CA0000}"/>
    <cellStyle name="Normal 7 5 2 2 7" xfId="45057" xr:uid="{00000000-0005-0000-0000-000037CA0000}"/>
    <cellStyle name="Normal 7 5 2 3" xfId="45058" xr:uid="{00000000-0005-0000-0000-000038CA0000}"/>
    <cellStyle name="Normal 7 5 2 3 2" xfId="45059" xr:uid="{00000000-0005-0000-0000-000039CA0000}"/>
    <cellStyle name="Normal 7 5 2 3 2 2" xfId="45060" xr:uid="{00000000-0005-0000-0000-00003ACA0000}"/>
    <cellStyle name="Normal 7 5 2 3 2 3" xfId="45061" xr:uid="{00000000-0005-0000-0000-00003BCA0000}"/>
    <cellStyle name="Normal 7 5 2 3 3" xfId="45062" xr:uid="{00000000-0005-0000-0000-00003CCA0000}"/>
    <cellStyle name="Normal 7 5 2 3 3 2" xfId="45063" xr:uid="{00000000-0005-0000-0000-00003DCA0000}"/>
    <cellStyle name="Normal 7 5 2 3 4" xfId="45064" xr:uid="{00000000-0005-0000-0000-00003ECA0000}"/>
    <cellStyle name="Normal 7 5 2 3 4 2" xfId="45065" xr:uid="{00000000-0005-0000-0000-00003FCA0000}"/>
    <cellStyle name="Normal 7 5 2 3 5" xfId="45066" xr:uid="{00000000-0005-0000-0000-000040CA0000}"/>
    <cellStyle name="Normal 7 5 2 4" xfId="45067" xr:uid="{00000000-0005-0000-0000-000041CA0000}"/>
    <cellStyle name="Normal 7 5 2 4 2" xfId="45068" xr:uid="{00000000-0005-0000-0000-000042CA0000}"/>
    <cellStyle name="Normal 7 5 2 4 2 2" xfId="45069" xr:uid="{00000000-0005-0000-0000-000043CA0000}"/>
    <cellStyle name="Normal 7 5 2 4 2 3" xfId="45070" xr:uid="{00000000-0005-0000-0000-000044CA0000}"/>
    <cellStyle name="Normal 7 5 2 4 3" xfId="45071" xr:uid="{00000000-0005-0000-0000-000045CA0000}"/>
    <cellStyle name="Normal 7 5 2 4 4" xfId="45072" xr:uid="{00000000-0005-0000-0000-000046CA0000}"/>
    <cellStyle name="Normal 7 5 2 5" xfId="45073" xr:uid="{00000000-0005-0000-0000-000047CA0000}"/>
    <cellStyle name="Normal 7 5 2 5 2" xfId="45074" xr:uid="{00000000-0005-0000-0000-000048CA0000}"/>
    <cellStyle name="Normal 7 5 2 5 3" xfId="45075" xr:uid="{00000000-0005-0000-0000-000049CA0000}"/>
    <cellStyle name="Normal 7 5 2 6" xfId="45076" xr:uid="{00000000-0005-0000-0000-00004ACA0000}"/>
    <cellStyle name="Normal 7 5 2 6 2" xfId="45077" xr:uid="{00000000-0005-0000-0000-00004BCA0000}"/>
    <cellStyle name="Normal 7 5 2 7" xfId="45078" xr:uid="{00000000-0005-0000-0000-00004CCA0000}"/>
    <cellStyle name="Normal 7 5 2 7 2" xfId="45079" xr:uid="{00000000-0005-0000-0000-00004DCA0000}"/>
    <cellStyle name="Normal 7 5 2 8" xfId="45080" xr:uid="{00000000-0005-0000-0000-00004ECA0000}"/>
    <cellStyle name="Normal 7 5 3" xfId="45081" xr:uid="{00000000-0005-0000-0000-00004FCA0000}"/>
    <cellStyle name="Normal 7 5 3 2" xfId="45082" xr:uid="{00000000-0005-0000-0000-000050CA0000}"/>
    <cellStyle name="Normal 7 5 3 2 2" xfId="45083" xr:uid="{00000000-0005-0000-0000-000051CA0000}"/>
    <cellStyle name="Normal 7 5 3 2 2 2" xfId="45084" xr:uid="{00000000-0005-0000-0000-000052CA0000}"/>
    <cellStyle name="Normal 7 5 3 2 2 2 2" xfId="45085" xr:uid="{00000000-0005-0000-0000-000053CA0000}"/>
    <cellStyle name="Normal 7 5 3 2 2 2 3" xfId="45086" xr:uid="{00000000-0005-0000-0000-000054CA0000}"/>
    <cellStyle name="Normal 7 5 3 2 2 3" xfId="45087" xr:uid="{00000000-0005-0000-0000-000055CA0000}"/>
    <cellStyle name="Normal 7 5 3 2 2 4" xfId="45088" xr:uid="{00000000-0005-0000-0000-000056CA0000}"/>
    <cellStyle name="Normal 7 5 3 2 3" xfId="45089" xr:uid="{00000000-0005-0000-0000-000057CA0000}"/>
    <cellStyle name="Normal 7 5 3 2 3 2" xfId="45090" xr:uid="{00000000-0005-0000-0000-000058CA0000}"/>
    <cellStyle name="Normal 7 5 3 2 3 2 2" xfId="45091" xr:uid="{00000000-0005-0000-0000-000059CA0000}"/>
    <cellStyle name="Normal 7 5 3 2 3 2 3" xfId="45092" xr:uid="{00000000-0005-0000-0000-00005ACA0000}"/>
    <cellStyle name="Normal 7 5 3 2 3 3" xfId="45093" xr:uid="{00000000-0005-0000-0000-00005BCA0000}"/>
    <cellStyle name="Normal 7 5 3 2 3 4" xfId="45094" xr:uid="{00000000-0005-0000-0000-00005CCA0000}"/>
    <cellStyle name="Normal 7 5 3 2 4" xfId="45095" xr:uid="{00000000-0005-0000-0000-00005DCA0000}"/>
    <cellStyle name="Normal 7 5 3 2 4 2" xfId="45096" xr:uid="{00000000-0005-0000-0000-00005ECA0000}"/>
    <cellStyle name="Normal 7 5 3 2 4 3" xfId="45097" xr:uid="{00000000-0005-0000-0000-00005FCA0000}"/>
    <cellStyle name="Normal 7 5 3 2 5" xfId="45098" xr:uid="{00000000-0005-0000-0000-000060CA0000}"/>
    <cellStyle name="Normal 7 5 3 2 5 2" xfId="45099" xr:uid="{00000000-0005-0000-0000-000061CA0000}"/>
    <cellStyle name="Normal 7 5 3 2 6" xfId="45100" xr:uid="{00000000-0005-0000-0000-000062CA0000}"/>
    <cellStyle name="Normal 7 5 3 2 6 2" xfId="45101" xr:uid="{00000000-0005-0000-0000-000063CA0000}"/>
    <cellStyle name="Normal 7 5 3 2 7" xfId="45102" xr:uid="{00000000-0005-0000-0000-000064CA0000}"/>
    <cellStyle name="Normal 7 5 3 3" xfId="45103" xr:uid="{00000000-0005-0000-0000-000065CA0000}"/>
    <cellStyle name="Normal 7 5 3 3 2" xfId="45104" xr:uid="{00000000-0005-0000-0000-000066CA0000}"/>
    <cellStyle name="Normal 7 5 3 3 2 2" xfId="45105" xr:uid="{00000000-0005-0000-0000-000067CA0000}"/>
    <cellStyle name="Normal 7 5 3 3 2 3" xfId="45106" xr:uid="{00000000-0005-0000-0000-000068CA0000}"/>
    <cellStyle name="Normal 7 5 3 3 3" xfId="45107" xr:uid="{00000000-0005-0000-0000-000069CA0000}"/>
    <cellStyle name="Normal 7 5 3 3 3 2" xfId="45108" xr:uid="{00000000-0005-0000-0000-00006ACA0000}"/>
    <cellStyle name="Normal 7 5 3 3 4" xfId="45109" xr:uid="{00000000-0005-0000-0000-00006BCA0000}"/>
    <cellStyle name="Normal 7 5 3 3 4 2" xfId="45110" xr:uid="{00000000-0005-0000-0000-00006CCA0000}"/>
    <cellStyle name="Normal 7 5 3 3 5" xfId="45111" xr:uid="{00000000-0005-0000-0000-00006DCA0000}"/>
    <cellStyle name="Normal 7 5 3 4" xfId="45112" xr:uid="{00000000-0005-0000-0000-00006ECA0000}"/>
    <cellStyle name="Normal 7 5 3 4 2" xfId="45113" xr:uid="{00000000-0005-0000-0000-00006FCA0000}"/>
    <cellStyle name="Normal 7 5 3 4 2 2" xfId="45114" xr:uid="{00000000-0005-0000-0000-000070CA0000}"/>
    <cellStyle name="Normal 7 5 3 4 2 3" xfId="45115" xr:uid="{00000000-0005-0000-0000-000071CA0000}"/>
    <cellStyle name="Normal 7 5 3 4 3" xfId="45116" xr:uid="{00000000-0005-0000-0000-000072CA0000}"/>
    <cellStyle name="Normal 7 5 3 4 4" xfId="45117" xr:uid="{00000000-0005-0000-0000-000073CA0000}"/>
    <cellStyle name="Normal 7 5 3 5" xfId="45118" xr:uid="{00000000-0005-0000-0000-000074CA0000}"/>
    <cellStyle name="Normal 7 5 3 5 2" xfId="45119" xr:uid="{00000000-0005-0000-0000-000075CA0000}"/>
    <cellStyle name="Normal 7 5 3 5 3" xfId="45120" xr:uid="{00000000-0005-0000-0000-000076CA0000}"/>
    <cellStyle name="Normal 7 5 3 6" xfId="45121" xr:uid="{00000000-0005-0000-0000-000077CA0000}"/>
    <cellStyle name="Normal 7 5 3 6 2" xfId="45122" xr:uid="{00000000-0005-0000-0000-000078CA0000}"/>
    <cellStyle name="Normal 7 5 3 7" xfId="45123" xr:uid="{00000000-0005-0000-0000-000079CA0000}"/>
    <cellStyle name="Normal 7 5 3 7 2" xfId="45124" xr:uid="{00000000-0005-0000-0000-00007ACA0000}"/>
    <cellStyle name="Normal 7 5 3 8" xfId="45125" xr:uid="{00000000-0005-0000-0000-00007BCA0000}"/>
    <cellStyle name="Normal 7 5 4" xfId="45126" xr:uid="{00000000-0005-0000-0000-00007CCA0000}"/>
    <cellStyle name="Normal 7 5 4 2" xfId="45127" xr:uid="{00000000-0005-0000-0000-00007DCA0000}"/>
    <cellStyle name="Normal 7 5 4 2 2" xfId="45128" xr:uid="{00000000-0005-0000-0000-00007ECA0000}"/>
    <cellStyle name="Normal 7 5 4 2 2 2" xfId="45129" xr:uid="{00000000-0005-0000-0000-00007FCA0000}"/>
    <cellStyle name="Normal 7 5 4 2 2 3" xfId="45130" xr:uid="{00000000-0005-0000-0000-000080CA0000}"/>
    <cellStyle name="Normal 7 5 4 2 3" xfId="45131" xr:uid="{00000000-0005-0000-0000-000081CA0000}"/>
    <cellStyle name="Normal 7 5 4 2 4" xfId="45132" xr:uid="{00000000-0005-0000-0000-000082CA0000}"/>
    <cellStyle name="Normal 7 5 4 3" xfId="45133" xr:uid="{00000000-0005-0000-0000-000083CA0000}"/>
    <cellStyle name="Normal 7 5 4 3 2" xfId="45134" xr:uid="{00000000-0005-0000-0000-000084CA0000}"/>
    <cellStyle name="Normal 7 5 4 3 2 2" xfId="45135" xr:uid="{00000000-0005-0000-0000-000085CA0000}"/>
    <cellStyle name="Normal 7 5 4 3 2 3" xfId="45136" xr:uid="{00000000-0005-0000-0000-000086CA0000}"/>
    <cellStyle name="Normal 7 5 4 3 3" xfId="45137" xr:uid="{00000000-0005-0000-0000-000087CA0000}"/>
    <cellStyle name="Normal 7 5 4 3 4" xfId="45138" xr:uid="{00000000-0005-0000-0000-000088CA0000}"/>
    <cellStyle name="Normal 7 5 4 4" xfId="45139" xr:uid="{00000000-0005-0000-0000-000089CA0000}"/>
    <cellStyle name="Normal 7 5 4 4 2" xfId="45140" xr:uid="{00000000-0005-0000-0000-00008ACA0000}"/>
    <cellStyle name="Normal 7 5 4 4 3" xfId="45141" xr:uid="{00000000-0005-0000-0000-00008BCA0000}"/>
    <cellStyle name="Normal 7 5 4 5" xfId="45142" xr:uid="{00000000-0005-0000-0000-00008CCA0000}"/>
    <cellStyle name="Normal 7 5 4 5 2" xfId="45143" xr:uid="{00000000-0005-0000-0000-00008DCA0000}"/>
    <cellStyle name="Normal 7 5 4 6" xfId="45144" xr:uid="{00000000-0005-0000-0000-00008ECA0000}"/>
    <cellStyle name="Normal 7 5 4 6 2" xfId="45145" xr:uid="{00000000-0005-0000-0000-00008FCA0000}"/>
    <cellStyle name="Normal 7 5 4 7" xfId="45146" xr:uid="{00000000-0005-0000-0000-000090CA0000}"/>
    <cellStyle name="Normal 7 5 5" xfId="45147" xr:uid="{00000000-0005-0000-0000-000091CA0000}"/>
    <cellStyle name="Normal 7 5 5 2" xfId="45148" xr:uid="{00000000-0005-0000-0000-000092CA0000}"/>
    <cellStyle name="Normal 7 5 5 2 2" xfId="45149" xr:uid="{00000000-0005-0000-0000-000093CA0000}"/>
    <cellStyle name="Normal 7 5 5 2 3" xfId="45150" xr:uid="{00000000-0005-0000-0000-000094CA0000}"/>
    <cellStyle name="Normal 7 5 5 3" xfId="45151" xr:uid="{00000000-0005-0000-0000-000095CA0000}"/>
    <cellStyle name="Normal 7 5 5 3 2" xfId="45152" xr:uid="{00000000-0005-0000-0000-000096CA0000}"/>
    <cellStyle name="Normal 7 5 5 4" xfId="45153" xr:uid="{00000000-0005-0000-0000-000097CA0000}"/>
    <cellStyle name="Normal 7 5 5 4 2" xfId="45154" xr:uid="{00000000-0005-0000-0000-000098CA0000}"/>
    <cellStyle name="Normal 7 5 5 5" xfId="45155" xr:uid="{00000000-0005-0000-0000-000099CA0000}"/>
    <cellStyle name="Normal 7 5 6" xfId="45156" xr:uid="{00000000-0005-0000-0000-00009ACA0000}"/>
    <cellStyle name="Normal 7 5 6 2" xfId="45157" xr:uid="{00000000-0005-0000-0000-00009BCA0000}"/>
    <cellStyle name="Normal 7 5 6 2 2" xfId="45158" xr:uid="{00000000-0005-0000-0000-00009CCA0000}"/>
    <cellStyle name="Normal 7 5 6 2 3" xfId="45159" xr:uid="{00000000-0005-0000-0000-00009DCA0000}"/>
    <cellStyle name="Normal 7 5 6 3" xfId="45160" xr:uid="{00000000-0005-0000-0000-00009ECA0000}"/>
    <cellStyle name="Normal 7 5 6 4" xfId="45161" xr:uid="{00000000-0005-0000-0000-00009FCA0000}"/>
    <cellStyle name="Normal 7 5 7" xfId="45162" xr:uid="{00000000-0005-0000-0000-0000A0CA0000}"/>
    <cellStyle name="Normal 7 5 7 2" xfId="45163" xr:uid="{00000000-0005-0000-0000-0000A1CA0000}"/>
    <cellStyle name="Normal 7 5 7 3" xfId="45164" xr:uid="{00000000-0005-0000-0000-0000A2CA0000}"/>
    <cellStyle name="Normal 7 5 8" xfId="45165" xr:uid="{00000000-0005-0000-0000-0000A3CA0000}"/>
    <cellStyle name="Normal 7 5 8 2" xfId="45166" xr:uid="{00000000-0005-0000-0000-0000A4CA0000}"/>
    <cellStyle name="Normal 7 5 9" xfId="45167" xr:uid="{00000000-0005-0000-0000-0000A5CA0000}"/>
    <cellStyle name="Normal 7 5 9 2" xfId="45168" xr:uid="{00000000-0005-0000-0000-0000A6CA0000}"/>
    <cellStyle name="Normal 7 6" xfId="45169" xr:uid="{00000000-0005-0000-0000-0000A7CA0000}"/>
    <cellStyle name="Normal 7 6 10" xfId="45170" xr:uid="{00000000-0005-0000-0000-0000A8CA0000}"/>
    <cellStyle name="Normal 7 6 11" xfId="52917" xr:uid="{00000000-0005-0000-0000-0000A9CA0000}"/>
    <cellStyle name="Normal 7 6 12" xfId="54328" xr:uid="{00000000-0005-0000-0000-0000AACA0000}"/>
    <cellStyle name="Normal 7 6 13" xfId="55854" xr:uid="{00000000-0005-0000-0000-0000ABCA0000}"/>
    <cellStyle name="Normal 7 6 14" xfId="57232" xr:uid="{00000000-0005-0000-0000-0000ACCA0000}"/>
    <cellStyle name="Normal 7 6 2" xfId="45171" xr:uid="{00000000-0005-0000-0000-0000ADCA0000}"/>
    <cellStyle name="Normal 7 6 2 2" xfId="45172" xr:uid="{00000000-0005-0000-0000-0000AECA0000}"/>
    <cellStyle name="Normal 7 6 2 2 2" xfId="45173" xr:uid="{00000000-0005-0000-0000-0000AFCA0000}"/>
    <cellStyle name="Normal 7 6 2 2 2 2" xfId="45174" xr:uid="{00000000-0005-0000-0000-0000B0CA0000}"/>
    <cellStyle name="Normal 7 6 2 2 2 2 2" xfId="45175" xr:uid="{00000000-0005-0000-0000-0000B1CA0000}"/>
    <cellStyle name="Normal 7 6 2 2 2 2 3" xfId="45176" xr:uid="{00000000-0005-0000-0000-0000B2CA0000}"/>
    <cellStyle name="Normal 7 6 2 2 2 3" xfId="45177" xr:uid="{00000000-0005-0000-0000-0000B3CA0000}"/>
    <cellStyle name="Normal 7 6 2 2 2 4" xfId="45178" xr:uid="{00000000-0005-0000-0000-0000B4CA0000}"/>
    <cellStyle name="Normal 7 6 2 2 3" xfId="45179" xr:uid="{00000000-0005-0000-0000-0000B5CA0000}"/>
    <cellStyle name="Normal 7 6 2 2 3 2" xfId="45180" xr:uid="{00000000-0005-0000-0000-0000B6CA0000}"/>
    <cellStyle name="Normal 7 6 2 2 3 2 2" xfId="45181" xr:uid="{00000000-0005-0000-0000-0000B7CA0000}"/>
    <cellStyle name="Normal 7 6 2 2 3 2 3" xfId="45182" xr:uid="{00000000-0005-0000-0000-0000B8CA0000}"/>
    <cellStyle name="Normal 7 6 2 2 3 3" xfId="45183" xr:uid="{00000000-0005-0000-0000-0000B9CA0000}"/>
    <cellStyle name="Normal 7 6 2 2 3 4" xfId="45184" xr:uid="{00000000-0005-0000-0000-0000BACA0000}"/>
    <cellStyle name="Normal 7 6 2 2 4" xfId="45185" xr:uid="{00000000-0005-0000-0000-0000BBCA0000}"/>
    <cellStyle name="Normal 7 6 2 2 4 2" xfId="45186" xr:uid="{00000000-0005-0000-0000-0000BCCA0000}"/>
    <cellStyle name="Normal 7 6 2 2 4 3" xfId="45187" xr:uid="{00000000-0005-0000-0000-0000BDCA0000}"/>
    <cellStyle name="Normal 7 6 2 2 5" xfId="45188" xr:uid="{00000000-0005-0000-0000-0000BECA0000}"/>
    <cellStyle name="Normal 7 6 2 2 5 2" xfId="45189" xr:uid="{00000000-0005-0000-0000-0000BFCA0000}"/>
    <cellStyle name="Normal 7 6 2 2 6" xfId="45190" xr:uid="{00000000-0005-0000-0000-0000C0CA0000}"/>
    <cellStyle name="Normal 7 6 2 2 6 2" xfId="45191" xr:uid="{00000000-0005-0000-0000-0000C1CA0000}"/>
    <cellStyle name="Normal 7 6 2 2 7" xfId="45192" xr:uid="{00000000-0005-0000-0000-0000C2CA0000}"/>
    <cellStyle name="Normal 7 6 2 3" xfId="45193" xr:uid="{00000000-0005-0000-0000-0000C3CA0000}"/>
    <cellStyle name="Normal 7 6 2 3 2" xfId="45194" xr:uid="{00000000-0005-0000-0000-0000C4CA0000}"/>
    <cellStyle name="Normal 7 6 2 3 2 2" xfId="45195" xr:uid="{00000000-0005-0000-0000-0000C5CA0000}"/>
    <cellStyle name="Normal 7 6 2 3 2 3" xfId="45196" xr:uid="{00000000-0005-0000-0000-0000C6CA0000}"/>
    <cellStyle name="Normal 7 6 2 3 3" xfId="45197" xr:uid="{00000000-0005-0000-0000-0000C7CA0000}"/>
    <cellStyle name="Normal 7 6 2 3 3 2" xfId="45198" xr:uid="{00000000-0005-0000-0000-0000C8CA0000}"/>
    <cellStyle name="Normal 7 6 2 3 4" xfId="45199" xr:uid="{00000000-0005-0000-0000-0000C9CA0000}"/>
    <cellStyle name="Normal 7 6 2 3 4 2" xfId="45200" xr:uid="{00000000-0005-0000-0000-0000CACA0000}"/>
    <cellStyle name="Normal 7 6 2 3 5" xfId="45201" xr:uid="{00000000-0005-0000-0000-0000CBCA0000}"/>
    <cellStyle name="Normal 7 6 2 4" xfId="45202" xr:uid="{00000000-0005-0000-0000-0000CCCA0000}"/>
    <cellStyle name="Normal 7 6 2 4 2" xfId="45203" xr:uid="{00000000-0005-0000-0000-0000CDCA0000}"/>
    <cellStyle name="Normal 7 6 2 4 2 2" xfId="45204" xr:uid="{00000000-0005-0000-0000-0000CECA0000}"/>
    <cellStyle name="Normal 7 6 2 4 2 3" xfId="45205" xr:uid="{00000000-0005-0000-0000-0000CFCA0000}"/>
    <cellStyle name="Normal 7 6 2 4 3" xfId="45206" xr:uid="{00000000-0005-0000-0000-0000D0CA0000}"/>
    <cellStyle name="Normal 7 6 2 4 4" xfId="45207" xr:uid="{00000000-0005-0000-0000-0000D1CA0000}"/>
    <cellStyle name="Normal 7 6 2 5" xfId="45208" xr:uid="{00000000-0005-0000-0000-0000D2CA0000}"/>
    <cellStyle name="Normal 7 6 2 5 2" xfId="45209" xr:uid="{00000000-0005-0000-0000-0000D3CA0000}"/>
    <cellStyle name="Normal 7 6 2 5 3" xfId="45210" xr:uid="{00000000-0005-0000-0000-0000D4CA0000}"/>
    <cellStyle name="Normal 7 6 2 6" xfId="45211" xr:uid="{00000000-0005-0000-0000-0000D5CA0000}"/>
    <cellStyle name="Normal 7 6 2 6 2" xfId="45212" xr:uid="{00000000-0005-0000-0000-0000D6CA0000}"/>
    <cellStyle name="Normal 7 6 2 7" xfId="45213" xr:uid="{00000000-0005-0000-0000-0000D7CA0000}"/>
    <cellStyle name="Normal 7 6 2 7 2" xfId="45214" xr:uid="{00000000-0005-0000-0000-0000D8CA0000}"/>
    <cellStyle name="Normal 7 6 2 8" xfId="45215" xr:uid="{00000000-0005-0000-0000-0000D9CA0000}"/>
    <cellStyle name="Normal 7 6 3" xfId="45216" xr:uid="{00000000-0005-0000-0000-0000DACA0000}"/>
    <cellStyle name="Normal 7 6 3 2" xfId="45217" xr:uid="{00000000-0005-0000-0000-0000DBCA0000}"/>
    <cellStyle name="Normal 7 6 3 2 2" xfId="45218" xr:uid="{00000000-0005-0000-0000-0000DCCA0000}"/>
    <cellStyle name="Normal 7 6 3 2 2 2" xfId="45219" xr:uid="{00000000-0005-0000-0000-0000DDCA0000}"/>
    <cellStyle name="Normal 7 6 3 2 2 2 2" xfId="45220" xr:uid="{00000000-0005-0000-0000-0000DECA0000}"/>
    <cellStyle name="Normal 7 6 3 2 2 2 3" xfId="45221" xr:uid="{00000000-0005-0000-0000-0000DFCA0000}"/>
    <cellStyle name="Normal 7 6 3 2 2 3" xfId="45222" xr:uid="{00000000-0005-0000-0000-0000E0CA0000}"/>
    <cellStyle name="Normal 7 6 3 2 2 4" xfId="45223" xr:uid="{00000000-0005-0000-0000-0000E1CA0000}"/>
    <cellStyle name="Normal 7 6 3 2 3" xfId="45224" xr:uid="{00000000-0005-0000-0000-0000E2CA0000}"/>
    <cellStyle name="Normal 7 6 3 2 3 2" xfId="45225" xr:uid="{00000000-0005-0000-0000-0000E3CA0000}"/>
    <cellStyle name="Normal 7 6 3 2 3 2 2" xfId="45226" xr:uid="{00000000-0005-0000-0000-0000E4CA0000}"/>
    <cellStyle name="Normal 7 6 3 2 3 2 3" xfId="45227" xr:uid="{00000000-0005-0000-0000-0000E5CA0000}"/>
    <cellStyle name="Normal 7 6 3 2 3 3" xfId="45228" xr:uid="{00000000-0005-0000-0000-0000E6CA0000}"/>
    <cellStyle name="Normal 7 6 3 2 3 4" xfId="45229" xr:uid="{00000000-0005-0000-0000-0000E7CA0000}"/>
    <cellStyle name="Normal 7 6 3 2 4" xfId="45230" xr:uid="{00000000-0005-0000-0000-0000E8CA0000}"/>
    <cellStyle name="Normal 7 6 3 2 4 2" xfId="45231" xr:uid="{00000000-0005-0000-0000-0000E9CA0000}"/>
    <cellStyle name="Normal 7 6 3 2 4 3" xfId="45232" xr:uid="{00000000-0005-0000-0000-0000EACA0000}"/>
    <cellStyle name="Normal 7 6 3 2 5" xfId="45233" xr:uid="{00000000-0005-0000-0000-0000EBCA0000}"/>
    <cellStyle name="Normal 7 6 3 2 5 2" xfId="45234" xr:uid="{00000000-0005-0000-0000-0000ECCA0000}"/>
    <cellStyle name="Normal 7 6 3 2 6" xfId="45235" xr:uid="{00000000-0005-0000-0000-0000EDCA0000}"/>
    <cellStyle name="Normal 7 6 3 2 6 2" xfId="45236" xr:uid="{00000000-0005-0000-0000-0000EECA0000}"/>
    <cellStyle name="Normal 7 6 3 2 7" xfId="45237" xr:uid="{00000000-0005-0000-0000-0000EFCA0000}"/>
    <cellStyle name="Normal 7 6 3 3" xfId="45238" xr:uid="{00000000-0005-0000-0000-0000F0CA0000}"/>
    <cellStyle name="Normal 7 6 3 3 2" xfId="45239" xr:uid="{00000000-0005-0000-0000-0000F1CA0000}"/>
    <cellStyle name="Normal 7 6 3 3 2 2" xfId="45240" xr:uid="{00000000-0005-0000-0000-0000F2CA0000}"/>
    <cellStyle name="Normal 7 6 3 3 2 3" xfId="45241" xr:uid="{00000000-0005-0000-0000-0000F3CA0000}"/>
    <cellStyle name="Normal 7 6 3 3 3" xfId="45242" xr:uid="{00000000-0005-0000-0000-0000F4CA0000}"/>
    <cellStyle name="Normal 7 6 3 3 3 2" xfId="45243" xr:uid="{00000000-0005-0000-0000-0000F5CA0000}"/>
    <cellStyle name="Normal 7 6 3 3 4" xfId="45244" xr:uid="{00000000-0005-0000-0000-0000F6CA0000}"/>
    <cellStyle name="Normal 7 6 3 3 4 2" xfId="45245" xr:uid="{00000000-0005-0000-0000-0000F7CA0000}"/>
    <cellStyle name="Normal 7 6 3 3 5" xfId="45246" xr:uid="{00000000-0005-0000-0000-0000F8CA0000}"/>
    <cellStyle name="Normal 7 6 3 4" xfId="45247" xr:uid="{00000000-0005-0000-0000-0000F9CA0000}"/>
    <cellStyle name="Normal 7 6 3 4 2" xfId="45248" xr:uid="{00000000-0005-0000-0000-0000FACA0000}"/>
    <cellStyle name="Normal 7 6 3 4 2 2" xfId="45249" xr:uid="{00000000-0005-0000-0000-0000FBCA0000}"/>
    <cellStyle name="Normal 7 6 3 4 2 3" xfId="45250" xr:uid="{00000000-0005-0000-0000-0000FCCA0000}"/>
    <cellStyle name="Normal 7 6 3 4 3" xfId="45251" xr:uid="{00000000-0005-0000-0000-0000FDCA0000}"/>
    <cellStyle name="Normal 7 6 3 4 4" xfId="45252" xr:uid="{00000000-0005-0000-0000-0000FECA0000}"/>
    <cellStyle name="Normal 7 6 3 5" xfId="45253" xr:uid="{00000000-0005-0000-0000-0000FFCA0000}"/>
    <cellStyle name="Normal 7 6 3 5 2" xfId="45254" xr:uid="{00000000-0005-0000-0000-000000CB0000}"/>
    <cellStyle name="Normal 7 6 3 5 3" xfId="45255" xr:uid="{00000000-0005-0000-0000-000001CB0000}"/>
    <cellStyle name="Normal 7 6 3 6" xfId="45256" xr:uid="{00000000-0005-0000-0000-000002CB0000}"/>
    <cellStyle name="Normal 7 6 3 6 2" xfId="45257" xr:uid="{00000000-0005-0000-0000-000003CB0000}"/>
    <cellStyle name="Normal 7 6 3 7" xfId="45258" xr:uid="{00000000-0005-0000-0000-000004CB0000}"/>
    <cellStyle name="Normal 7 6 3 7 2" xfId="45259" xr:uid="{00000000-0005-0000-0000-000005CB0000}"/>
    <cellStyle name="Normal 7 6 3 8" xfId="45260" xr:uid="{00000000-0005-0000-0000-000006CB0000}"/>
    <cellStyle name="Normal 7 6 4" xfId="45261" xr:uid="{00000000-0005-0000-0000-000007CB0000}"/>
    <cellStyle name="Normal 7 6 4 2" xfId="45262" xr:uid="{00000000-0005-0000-0000-000008CB0000}"/>
    <cellStyle name="Normal 7 6 4 2 2" xfId="45263" xr:uid="{00000000-0005-0000-0000-000009CB0000}"/>
    <cellStyle name="Normal 7 6 4 2 2 2" xfId="45264" xr:uid="{00000000-0005-0000-0000-00000ACB0000}"/>
    <cellStyle name="Normal 7 6 4 2 2 3" xfId="45265" xr:uid="{00000000-0005-0000-0000-00000BCB0000}"/>
    <cellStyle name="Normal 7 6 4 2 3" xfId="45266" xr:uid="{00000000-0005-0000-0000-00000CCB0000}"/>
    <cellStyle name="Normal 7 6 4 2 4" xfId="45267" xr:uid="{00000000-0005-0000-0000-00000DCB0000}"/>
    <cellStyle name="Normal 7 6 4 3" xfId="45268" xr:uid="{00000000-0005-0000-0000-00000ECB0000}"/>
    <cellStyle name="Normal 7 6 4 3 2" xfId="45269" xr:uid="{00000000-0005-0000-0000-00000FCB0000}"/>
    <cellStyle name="Normal 7 6 4 3 2 2" xfId="45270" xr:uid="{00000000-0005-0000-0000-000010CB0000}"/>
    <cellStyle name="Normal 7 6 4 3 2 3" xfId="45271" xr:uid="{00000000-0005-0000-0000-000011CB0000}"/>
    <cellStyle name="Normal 7 6 4 3 3" xfId="45272" xr:uid="{00000000-0005-0000-0000-000012CB0000}"/>
    <cellStyle name="Normal 7 6 4 3 4" xfId="45273" xr:uid="{00000000-0005-0000-0000-000013CB0000}"/>
    <cellStyle name="Normal 7 6 4 4" xfId="45274" xr:uid="{00000000-0005-0000-0000-000014CB0000}"/>
    <cellStyle name="Normal 7 6 4 4 2" xfId="45275" xr:uid="{00000000-0005-0000-0000-000015CB0000}"/>
    <cellStyle name="Normal 7 6 4 4 3" xfId="45276" xr:uid="{00000000-0005-0000-0000-000016CB0000}"/>
    <cellStyle name="Normal 7 6 4 5" xfId="45277" xr:uid="{00000000-0005-0000-0000-000017CB0000}"/>
    <cellStyle name="Normal 7 6 4 5 2" xfId="45278" xr:uid="{00000000-0005-0000-0000-000018CB0000}"/>
    <cellStyle name="Normal 7 6 4 6" xfId="45279" xr:uid="{00000000-0005-0000-0000-000019CB0000}"/>
    <cellStyle name="Normal 7 6 4 6 2" xfId="45280" xr:uid="{00000000-0005-0000-0000-00001ACB0000}"/>
    <cellStyle name="Normal 7 6 4 7" xfId="45281" xr:uid="{00000000-0005-0000-0000-00001BCB0000}"/>
    <cellStyle name="Normal 7 6 5" xfId="45282" xr:uid="{00000000-0005-0000-0000-00001CCB0000}"/>
    <cellStyle name="Normal 7 6 5 2" xfId="45283" xr:uid="{00000000-0005-0000-0000-00001DCB0000}"/>
    <cellStyle name="Normal 7 6 5 2 2" xfId="45284" xr:uid="{00000000-0005-0000-0000-00001ECB0000}"/>
    <cellStyle name="Normal 7 6 5 2 3" xfId="45285" xr:uid="{00000000-0005-0000-0000-00001FCB0000}"/>
    <cellStyle name="Normal 7 6 5 3" xfId="45286" xr:uid="{00000000-0005-0000-0000-000020CB0000}"/>
    <cellStyle name="Normal 7 6 5 3 2" xfId="45287" xr:uid="{00000000-0005-0000-0000-000021CB0000}"/>
    <cellStyle name="Normal 7 6 5 4" xfId="45288" xr:uid="{00000000-0005-0000-0000-000022CB0000}"/>
    <cellStyle name="Normal 7 6 5 4 2" xfId="45289" xr:uid="{00000000-0005-0000-0000-000023CB0000}"/>
    <cellStyle name="Normal 7 6 5 5" xfId="45290" xr:uid="{00000000-0005-0000-0000-000024CB0000}"/>
    <cellStyle name="Normal 7 6 6" xfId="45291" xr:uid="{00000000-0005-0000-0000-000025CB0000}"/>
    <cellStyle name="Normal 7 6 6 2" xfId="45292" xr:uid="{00000000-0005-0000-0000-000026CB0000}"/>
    <cellStyle name="Normal 7 6 6 2 2" xfId="45293" xr:uid="{00000000-0005-0000-0000-000027CB0000}"/>
    <cellStyle name="Normal 7 6 6 2 3" xfId="45294" xr:uid="{00000000-0005-0000-0000-000028CB0000}"/>
    <cellStyle name="Normal 7 6 6 3" xfId="45295" xr:uid="{00000000-0005-0000-0000-000029CB0000}"/>
    <cellStyle name="Normal 7 6 6 4" xfId="45296" xr:uid="{00000000-0005-0000-0000-00002ACB0000}"/>
    <cellStyle name="Normal 7 6 7" xfId="45297" xr:uid="{00000000-0005-0000-0000-00002BCB0000}"/>
    <cellStyle name="Normal 7 6 7 2" xfId="45298" xr:uid="{00000000-0005-0000-0000-00002CCB0000}"/>
    <cellStyle name="Normal 7 6 7 3" xfId="45299" xr:uid="{00000000-0005-0000-0000-00002DCB0000}"/>
    <cellStyle name="Normal 7 6 8" xfId="45300" xr:uid="{00000000-0005-0000-0000-00002ECB0000}"/>
    <cellStyle name="Normal 7 6 8 2" xfId="45301" xr:uid="{00000000-0005-0000-0000-00002FCB0000}"/>
    <cellStyle name="Normal 7 6 9" xfId="45302" xr:uid="{00000000-0005-0000-0000-000030CB0000}"/>
    <cellStyle name="Normal 7 6 9 2" xfId="45303" xr:uid="{00000000-0005-0000-0000-000031CB0000}"/>
    <cellStyle name="Normal 7 7" xfId="45304" xr:uid="{00000000-0005-0000-0000-000032CB0000}"/>
    <cellStyle name="Normal 7 7 10" xfId="54256" xr:uid="{00000000-0005-0000-0000-000033CB0000}"/>
    <cellStyle name="Normal 7 7 11" xfId="55782" xr:uid="{00000000-0005-0000-0000-000034CB0000}"/>
    <cellStyle name="Normal 7 7 12" xfId="57160" xr:uid="{00000000-0005-0000-0000-000035CB0000}"/>
    <cellStyle name="Normal 7 7 2" xfId="45305" xr:uid="{00000000-0005-0000-0000-000036CB0000}"/>
    <cellStyle name="Normal 7 7 2 2" xfId="45306" xr:uid="{00000000-0005-0000-0000-000037CB0000}"/>
    <cellStyle name="Normal 7 7 2 2 2" xfId="45307" xr:uid="{00000000-0005-0000-0000-000038CB0000}"/>
    <cellStyle name="Normal 7 7 2 2 2 2" xfId="45308" xr:uid="{00000000-0005-0000-0000-000039CB0000}"/>
    <cellStyle name="Normal 7 7 2 2 2 3" xfId="45309" xr:uid="{00000000-0005-0000-0000-00003ACB0000}"/>
    <cellStyle name="Normal 7 7 2 2 3" xfId="45310" xr:uid="{00000000-0005-0000-0000-00003BCB0000}"/>
    <cellStyle name="Normal 7 7 2 2 4" xfId="45311" xr:uid="{00000000-0005-0000-0000-00003CCB0000}"/>
    <cellStyle name="Normal 7 7 2 3" xfId="45312" xr:uid="{00000000-0005-0000-0000-00003DCB0000}"/>
    <cellStyle name="Normal 7 7 2 3 2" xfId="45313" xr:uid="{00000000-0005-0000-0000-00003ECB0000}"/>
    <cellStyle name="Normal 7 7 2 3 2 2" xfId="45314" xr:uid="{00000000-0005-0000-0000-00003FCB0000}"/>
    <cellStyle name="Normal 7 7 2 3 2 3" xfId="45315" xr:uid="{00000000-0005-0000-0000-000040CB0000}"/>
    <cellStyle name="Normal 7 7 2 3 3" xfId="45316" xr:uid="{00000000-0005-0000-0000-000041CB0000}"/>
    <cellStyle name="Normal 7 7 2 3 4" xfId="45317" xr:uid="{00000000-0005-0000-0000-000042CB0000}"/>
    <cellStyle name="Normal 7 7 2 4" xfId="45318" xr:uid="{00000000-0005-0000-0000-000043CB0000}"/>
    <cellStyle name="Normal 7 7 2 4 2" xfId="45319" xr:uid="{00000000-0005-0000-0000-000044CB0000}"/>
    <cellStyle name="Normal 7 7 2 4 3" xfId="45320" xr:uid="{00000000-0005-0000-0000-000045CB0000}"/>
    <cellStyle name="Normal 7 7 2 5" xfId="45321" xr:uid="{00000000-0005-0000-0000-000046CB0000}"/>
    <cellStyle name="Normal 7 7 2 5 2" xfId="45322" xr:uid="{00000000-0005-0000-0000-000047CB0000}"/>
    <cellStyle name="Normal 7 7 2 6" xfId="45323" xr:uid="{00000000-0005-0000-0000-000048CB0000}"/>
    <cellStyle name="Normal 7 7 2 6 2" xfId="45324" xr:uid="{00000000-0005-0000-0000-000049CB0000}"/>
    <cellStyle name="Normal 7 7 2 7" xfId="45325" xr:uid="{00000000-0005-0000-0000-00004ACB0000}"/>
    <cellStyle name="Normal 7 7 3" xfId="45326" xr:uid="{00000000-0005-0000-0000-00004BCB0000}"/>
    <cellStyle name="Normal 7 7 3 2" xfId="45327" xr:uid="{00000000-0005-0000-0000-00004CCB0000}"/>
    <cellStyle name="Normal 7 7 3 2 2" xfId="45328" xr:uid="{00000000-0005-0000-0000-00004DCB0000}"/>
    <cellStyle name="Normal 7 7 3 2 3" xfId="45329" xr:uid="{00000000-0005-0000-0000-00004ECB0000}"/>
    <cellStyle name="Normal 7 7 3 3" xfId="45330" xr:uid="{00000000-0005-0000-0000-00004FCB0000}"/>
    <cellStyle name="Normal 7 7 3 3 2" xfId="45331" xr:uid="{00000000-0005-0000-0000-000050CB0000}"/>
    <cellStyle name="Normal 7 7 3 4" xfId="45332" xr:uid="{00000000-0005-0000-0000-000051CB0000}"/>
    <cellStyle name="Normal 7 7 3 4 2" xfId="45333" xr:uid="{00000000-0005-0000-0000-000052CB0000}"/>
    <cellStyle name="Normal 7 7 3 5" xfId="45334" xr:uid="{00000000-0005-0000-0000-000053CB0000}"/>
    <cellStyle name="Normal 7 7 4" xfId="45335" xr:uid="{00000000-0005-0000-0000-000054CB0000}"/>
    <cellStyle name="Normal 7 7 4 2" xfId="45336" xr:uid="{00000000-0005-0000-0000-000055CB0000}"/>
    <cellStyle name="Normal 7 7 4 2 2" xfId="45337" xr:uid="{00000000-0005-0000-0000-000056CB0000}"/>
    <cellStyle name="Normal 7 7 4 2 3" xfId="45338" xr:uid="{00000000-0005-0000-0000-000057CB0000}"/>
    <cellStyle name="Normal 7 7 4 3" xfId="45339" xr:uid="{00000000-0005-0000-0000-000058CB0000}"/>
    <cellStyle name="Normal 7 7 4 4" xfId="45340" xr:uid="{00000000-0005-0000-0000-000059CB0000}"/>
    <cellStyle name="Normal 7 7 5" xfId="45341" xr:uid="{00000000-0005-0000-0000-00005ACB0000}"/>
    <cellStyle name="Normal 7 7 5 2" xfId="45342" xr:uid="{00000000-0005-0000-0000-00005BCB0000}"/>
    <cellStyle name="Normal 7 7 5 3" xfId="45343" xr:uid="{00000000-0005-0000-0000-00005CCB0000}"/>
    <cellStyle name="Normal 7 7 6" xfId="45344" xr:uid="{00000000-0005-0000-0000-00005DCB0000}"/>
    <cellStyle name="Normal 7 7 6 2" xfId="45345" xr:uid="{00000000-0005-0000-0000-00005ECB0000}"/>
    <cellStyle name="Normal 7 7 7" xfId="45346" xr:uid="{00000000-0005-0000-0000-00005FCB0000}"/>
    <cellStyle name="Normal 7 7 7 2" xfId="45347" xr:uid="{00000000-0005-0000-0000-000060CB0000}"/>
    <cellStyle name="Normal 7 7 8" xfId="45348" xr:uid="{00000000-0005-0000-0000-000061CB0000}"/>
    <cellStyle name="Normal 7 7 9" xfId="52785" xr:uid="{00000000-0005-0000-0000-000062CB0000}"/>
    <cellStyle name="Normal 7 8" xfId="45349" xr:uid="{00000000-0005-0000-0000-000063CB0000}"/>
    <cellStyle name="Normal 7 8 2" xfId="45350" xr:uid="{00000000-0005-0000-0000-000064CB0000}"/>
    <cellStyle name="Normal 7 8 2 2" xfId="45351" xr:uid="{00000000-0005-0000-0000-000065CB0000}"/>
    <cellStyle name="Normal 7 8 2 2 2" xfId="45352" xr:uid="{00000000-0005-0000-0000-000066CB0000}"/>
    <cellStyle name="Normal 7 8 2 2 2 2" xfId="45353" xr:uid="{00000000-0005-0000-0000-000067CB0000}"/>
    <cellStyle name="Normal 7 8 2 2 2 3" xfId="45354" xr:uid="{00000000-0005-0000-0000-000068CB0000}"/>
    <cellStyle name="Normal 7 8 2 2 3" xfId="45355" xr:uid="{00000000-0005-0000-0000-000069CB0000}"/>
    <cellStyle name="Normal 7 8 2 2 4" xfId="45356" xr:uid="{00000000-0005-0000-0000-00006ACB0000}"/>
    <cellStyle name="Normal 7 8 2 3" xfId="45357" xr:uid="{00000000-0005-0000-0000-00006BCB0000}"/>
    <cellStyle name="Normal 7 8 2 3 2" xfId="45358" xr:uid="{00000000-0005-0000-0000-00006CCB0000}"/>
    <cellStyle name="Normal 7 8 2 3 2 2" xfId="45359" xr:uid="{00000000-0005-0000-0000-00006DCB0000}"/>
    <cellStyle name="Normal 7 8 2 3 2 3" xfId="45360" xr:uid="{00000000-0005-0000-0000-00006ECB0000}"/>
    <cellStyle name="Normal 7 8 2 3 3" xfId="45361" xr:uid="{00000000-0005-0000-0000-00006FCB0000}"/>
    <cellStyle name="Normal 7 8 2 3 4" xfId="45362" xr:uid="{00000000-0005-0000-0000-000070CB0000}"/>
    <cellStyle name="Normal 7 8 2 4" xfId="45363" xr:uid="{00000000-0005-0000-0000-000071CB0000}"/>
    <cellStyle name="Normal 7 8 2 4 2" xfId="45364" xr:uid="{00000000-0005-0000-0000-000072CB0000}"/>
    <cellStyle name="Normal 7 8 2 4 3" xfId="45365" xr:uid="{00000000-0005-0000-0000-000073CB0000}"/>
    <cellStyle name="Normal 7 8 2 5" xfId="45366" xr:uid="{00000000-0005-0000-0000-000074CB0000}"/>
    <cellStyle name="Normal 7 8 2 5 2" xfId="45367" xr:uid="{00000000-0005-0000-0000-000075CB0000}"/>
    <cellStyle name="Normal 7 8 2 6" xfId="45368" xr:uid="{00000000-0005-0000-0000-000076CB0000}"/>
    <cellStyle name="Normal 7 8 2 6 2" xfId="45369" xr:uid="{00000000-0005-0000-0000-000077CB0000}"/>
    <cellStyle name="Normal 7 8 2 7" xfId="45370" xr:uid="{00000000-0005-0000-0000-000078CB0000}"/>
    <cellStyle name="Normal 7 8 3" xfId="45371" xr:uid="{00000000-0005-0000-0000-000079CB0000}"/>
    <cellStyle name="Normal 7 8 3 2" xfId="45372" xr:uid="{00000000-0005-0000-0000-00007ACB0000}"/>
    <cellStyle name="Normal 7 8 3 2 2" xfId="45373" xr:uid="{00000000-0005-0000-0000-00007BCB0000}"/>
    <cellStyle name="Normal 7 8 3 2 3" xfId="45374" xr:uid="{00000000-0005-0000-0000-00007CCB0000}"/>
    <cellStyle name="Normal 7 8 3 3" xfId="45375" xr:uid="{00000000-0005-0000-0000-00007DCB0000}"/>
    <cellStyle name="Normal 7 8 3 3 2" xfId="45376" xr:uid="{00000000-0005-0000-0000-00007ECB0000}"/>
    <cellStyle name="Normal 7 8 3 4" xfId="45377" xr:uid="{00000000-0005-0000-0000-00007FCB0000}"/>
    <cellStyle name="Normal 7 8 3 4 2" xfId="45378" xr:uid="{00000000-0005-0000-0000-000080CB0000}"/>
    <cellStyle name="Normal 7 8 3 5" xfId="45379" xr:uid="{00000000-0005-0000-0000-000081CB0000}"/>
    <cellStyle name="Normal 7 8 4" xfId="45380" xr:uid="{00000000-0005-0000-0000-000082CB0000}"/>
    <cellStyle name="Normal 7 8 4 2" xfId="45381" xr:uid="{00000000-0005-0000-0000-000083CB0000}"/>
    <cellStyle name="Normal 7 8 4 2 2" xfId="45382" xr:uid="{00000000-0005-0000-0000-000084CB0000}"/>
    <cellStyle name="Normal 7 8 4 2 3" xfId="45383" xr:uid="{00000000-0005-0000-0000-000085CB0000}"/>
    <cellStyle name="Normal 7 8 4 3" xfId="45384" xr:uid="{00000000-0005-0000-0000-000086CB0000}"/>
    <cellStyle name="Normal 7 8 4 4" xfId="45385" xr:uid="{00000000-0005-0000-0000-000087CB0000}"/>
    <cellStyle name="Normal 7 8 5" xfId="45386" xr:uid="{00000000-0005-0000-0000-000088CB0000}"/>
    <cellStyle name="Normal 7 8 5 2" xfId="45387" xr:uid="{00000000-0005-0000-0000-000089CB0000}"/>
    <cellStyle name="Normal 7 8 5 3" xfId="45388" xr:uid="{00000000-0005-0000-0000-00008ACB0000}"/>
    <cellStyle name="Normal 7 8 6" xfId="45389" xr:uid="{00000000-0005-0000-0000-00008BCB0000}"/>
    <cellStyle name="Normal 7 8 6 2" xfId="45390" xr:uid="{00000000-0005-0000-0000-00008CCB0000}"/>
    <cellStyle name="Normal 7 8 7" xfId="45391" xr:uid="{00000000-0005-0000-0000-00008DCB0000}"/>
    <cellStyle name="Normal 7 8 7 2" xfId="45392" xr:uid="{00000000-0005-0000-0000-00008ECB0000}"/>
    <cellStyle name="Normal 7 8 8" xfId="45393" xr:uid="{00000000-0005-0000-0000-00008FCB0000}"/>
    <cellStyle name="Normal 7 9" xfId="45394" xr:uid="{00000000-0005-0000-0000-000090CB0000}"/>
    <cellStyle name="Normal 7 9 2" xfId="45395" xr:uid="{00000000-0005-0000-0000-000091CB0000}"/>
    <cellStyle name="Normal 7 9 2 2" xfId="45396" xr:uid="{00000000-0005-0000-0000-000092CB0000}"/>
    <cellStyle name="Normal 7 9 2 2 2" xfId="45397" xr:uid="{00000000-0005-0000-0000-000093CB0000}"/>
    <cellStyle name="Normal 7 9 2 2 3" xfId="45398" xr:uid="{00000000-0005-0000-0000-000094CB0000}"/>
    <cellStyle name="Normal 7 9 2 3" xfId="45399" xr:uid="{00000000-0005-0000-0000-000095CB0000}"/>
    <cellStyle name="Normal 7 9 2 4" xfId="45400" xr:uid="{00000000-0005-0000-0000-000096CB0000}"/>
    <cellStyle name="Normal 7 9 3" xfId="45401" xr:uid="{00000000-0005-0000-0000-000097CB0000}"/>
    <cellStyle name="Normal 7 9 3 2" xfId="45402" xr:uid="{00000000-0005-0000-0000-000098CB0000}"/>
    <cellStyle name="Normal 7 9 3 2 2" xfId="45403" xr:uid="{00000000-0005-0000-0000-000099CB0000}"/>
    <cellStyle name="Normal 7 9 3 2 3" xfId="45404" xr:uid="{00000000-0005-0000-0000-00009ACB0000}"/>
    <cellStyle name="Normal 7 9 3 3" xfId="45405" xr:uid="{00000000-0005-0000-0000-00009BCB0000}"/>
    <cellStyle name="Normal 7 9 3 4" xfId="45406" xr:uid="{00000000-0005-0000-0000-00009CCB0000}"/>
    <cellStyle name="Normal 7 9 4" xfId="45407" xr:uid="{00000000-0005-0000-0000-00009DCB0000}"/>
    <cellStyle name="Normal 7 9 4 2" xfId="45408" xr:uid="{00000000-0005-0000-0000-00009ECB0000}"/>
    <cellStyle name="Normal 7 9 4 3" xfId="45409" xr:uid="{00000000-0005-0000-0000-00009FCB0000}"/>
    <cellStyle name="Normal 7 9 5" xfId="45410" xr:uid="{00000000-0005-0000-0000-0000A0CB0000}"/>
    <cellStyle name="Normal 7 9 5 2" xfId="45411" xr:uid="{00000000-0005-0000-0000-0000A1CB0000}"/>
    <cellStyle name="Normal 7 9 6" xfId="45412" xr:uid="{00000000-0005-0000-0000-0000A2CB0000}"/>
    <cellStyle name="Normal 7 9 6 2" xfId="45413" xr:uid="{00000000-0005-0000-0000-0000A3CB0000}"/>
    <cellStyle name="Normal 7 9 7" xfId="45414" xr:uid="{00000000-0005-0000-0000-0000A4CB0000}"/>
    <cellStyle name="Normal 70" xfId="56667" xr:uid="{00000000-0005-0000-0000-0000A5CB0000}"/>
    <cellStyle name="Normal 71" xfId="56668" xr:uid="{00000000-0005-0000-0000-0000A6CB0000}"/>
    <cellStyle name="Normal 72" xfId="56687" xr:uid="{00000000-0005-0000-0000-0000A7CB0000}"/>
    <cellStyle name="Normal 73" xfId="56688" xr:uid="{00000000-0005-0000-0000-0000A8CB0000}"/>
    <cellStyle name="Normal 74" xfId="56686" xr:uid="{00000000-0005-0000-0000-0000A9CB0000}"/>
    <cellStyle name="Normal 75" xfId="56684" xr:uid="{00000000-0005-0000-0000-0000AACB0000}"/>
    <cellStyle name="Normal 76" xfId="56685" xr:uid="{00000000-0005-0000-0000-0000ABCB0000}"/>
    <cellStyle name="Normal 77" xfId="56683" xr:uid="{00000000-0005-0000-0000-0000ACCB0000}"/>
    <cellStyle name="Normal 78" xfId="56689" xr:uid="{00000000-0005-0000-0000-0000ADCB0000}"/>
    <cellStyle name="Normal 79" xfId="56703" xr:uid="{00000000-0005-0000-0000-0000AECB0000}"/>
    <cellStyle name="Normal 8" xfId="325" xr:uid="{00000000-0005-0000-0000-0000AFCB0000}"/>
    <cellStyle name="Normal 8 10" xfId="45415" xr:uid="{00000000-0005-0000-0000-0000B0CB0000}"/>
    <cellStyle name="Normal 8 10 2" xfId="45416" xr:uid="{00000000-0005-0000-0000-0000B1CB0000}"/>
    <cellStyle name="Normal 8 10 2 2" xfId="45417" xr:uid="{00000000-0005-0000-0000-0000B2CB0000}"/>
    <cellStyle name="Normal 8 10 2 3" xfId="45418" xr:uid="{00000000-0005-0000-0000-0000B3CB0000}"/>
    <cellStyle name="Normal 8 10 3" xfId="45419" xr:uid="{00000000-0005-0000-0000-0000B4CB0000}"/>
    <cellStyle name="Normal 8 10 3 2" xfId="45420" xr:uid="{00000000-0005-0000-0000-0000B5CB0000}"/>
    <cellStyle name="Normal 8 10 4" xfId="45421" xr:uid="{00000000-0005-0000-0000-0000B6CB0000}"/>
    <cellStyle name="Normal 8 10 4 2" xfId="45422" xr:uid="{00000000-0005-0000-0000-0000B7CB0000}"/>
    <cellStyle name="Normal 8 10 5" xfId="45423" xr:uid="{00000000-0005-0000-0000-0000B8CB0000}"/>
    <cellStyle name="Normal 8 11" xfId="45424" xr:uid="{00000000-0005-0000-0000-0000B9CB0000}"/>
    <cellStyle name="Normal 8 11 2" xfId="45425" xr:uid="{00000000-0005-0000-0000-0000BACB0000}"/>
    <cellStyle name="Normal 8 11 2 2" xfId="45426" xr:uid="{00000000-0005-0000-0000-0000BBCB0000}"/>
    <cellStyle name="Normal 8 11 2 3" xfId="45427" xr:uid="{00000000-0005-0000-0000-0000BCCB0000}"/>
    <cellStyle name="Normal 8 11 3" xfId="45428" xr:uid="{00000000-0005-0000-0000-0000BDCB0000}"/>
    <cellStyle name="Normal 8 11 4" xfId="45429" xr:uid="{00000000-0005-0000-0000-0000BECB0000}"/>
    <cellStyle name="Normal 8 12" xfId="45430" xr:uid="{00000000-0005-0000-0000-0000BFCB0000}"/>
    <cellStyle name="Normal 8 12 2" xfId="45431" xr:uid="{00000000-0005-0000-0000-0000C0CB0000}"/>
    <cellStyle name="Normal 8 12 3" xfId="45432" xr:uid="{00000000-0005-0000-0000-0000C1CB0000}"/>
    <cellStyle name="Normal 8 13" xfId="45433" xr:uid="{00000000-0005-0000-0000-0000C2CB0000}"/>
    <cellStyle name="Normal 8 13 2" xfId="45434" xr:uid="{00000000-0005-0000-0000-0000C3CB0000}"/>
    <cellStyle name="Normal 8 14" xfId="45435" xr:uid="{00000000-0005-0000-0000-0000C4CB0000}"/>
    <cellStyle name="Normal 8 14 2" xfId="45436" xr:uid="{00000000-0005-0000-0000-0000C5CB0000}"/>
    <cellStyle name="Normal 8 15" xfId="45437" xr:uid="{00000000-0005-0000-0000-0000C6CB0000}"/>
    <cellStyle name="Normal 8 15 2" xfId="45438" xr:uid="{00000000-0005-0000-0000-0000C7CB0000}"/>
    <cellStyle name="Normal 8 16" xfId="45439" xr:uid="{00000000-0005-0000-0000-0000C8CB0000}"/>
    <cellStyle name="Normal 8 17" xfId="1247" xr:uid="{00000000-0005-0000-0000-0000C9CB0000}"/>
    <cellStyle name="Normal 8 18" xfId="52174" xr:uid="{00000000-0005-0000-0000-0000CACB0000}"/>
    <cellStyle name="Normal 8 19" xfId="52363" xr:uid="{00000000-0005-0000-0000-0000CBCB0000}"/>
    <cellStyle name="Normal 8 2" xfId="621" xr:uid="{00000000-0005-0000-0000-0000CCCB0000}"/>
    <cellStyle name="Normal 8 2 10" xfId="45441" xr:uid="{00000000-0005-0000-0000-0000CDCB0000}"/>
    <cellStyle name="Normal 8 2 10 2" xfId="45442" xr:uid="{00000000-0005-0000-0000-0000CECB0000}"/>
    <cellStyle name="Normal 8 2 10 3" xfId="45443" xr:uid="{00000000-0005-0000-0000-0000CFCB0000}"/>
    <cellStyle name="Normal 8 2 11" xfId="45444" xr:uid="{00000000-0005-0000-0000-0000D0CB0000}"/>
    <cellStyle name="Normal 8 2 11 2" xfId="45445" xr:uid="{00000000-0005-0000-0000-0000D1CB0000}"/>
    <cellStyle name="Normal 8 2 12" xfId="45446" xr:uid="{00000000-0005-0000-0000-0000D2CB0000}"/>
    <cellStyle name="Normal 8 2 12 2" xfId="45447" xr:uid="{00000000-0005-0000-0000-0000D3CB0000}"/>
    <cellStyle name="Normal 8 2 13" xfId="45448" xr:uid="{00000000-0005-0000-0000-0000D4CB0000}"/>
    <cellStyle name="Normal 8 2 13 2" xfId="45449" xr:uid="{00000000-0005-0000-0000-0000D5CB0000}"/>
    <cellStyle name="Normal 8 2 14" xfId="45450" xr:uid="{00000000-0005-0000-0000-0000D6CB0000}"/>
    <cellStyle name="Normal 8 2 15" xfId="45440" xr:uid="{00000000-0005-0000-0000-0000D7CB0000}"/>
    <cellStyle name="Normal 8 2 16" xfId="52259" xr:uid="{00000000-0005-0000-0000-0000D8CB0000}"/>
    <cellStyle name="Normal 8 2 17" xfId="52575" xr:uid="{00000000-0005-0000-0000-0000D9CB0000}"/>
    <cellStyle name="Normal 8 2 18" xfId="54046" xr:uid="{00000000-0005-0000-0000-0000DACB0000}"/>
    <cellStyle name="Normal 8 2 19" xfId="55572" xr:uid="{00000000-0005-0000-0000-0000DBCB0000}"/>
    <cellStyle name="Normal 8 2 2" xfId="986" xr:uid="{00000000-0005-0000-0000-0000DCCB0000}"/>
    <cellStyle name="Normal 8 2 2 10" xfId="45452" xr:uid="{00000000-0005-0000-0000-0000DDCB0000}"/>
    <cellStyle name="Normal 8 2 2 10 2" xfId="45453" xr:uid="{00000000-0005-0000-0000-0000DECB0000}"/>
    <cellStyle name="Normal 8 2 2 11" xfId="45454" xr:uid="{00000000-0005-0000-0000-0000DFCB0000}"/>
    <cellStyle name="Normal 8 2 2 11 2" xfId="45455" xr:uid="{00000000-0005-0000-0000-0000E0CB0000}"/>
    <cellStyle name="Normal 8 2 2 12" xfId="45456" xr:uid="{00000000-0005-0000-0000-0000E1CB0000}"/>
    <cellStyle name="Normal 8 2 2 12 2" xfId="45457" xr:uid="{00000000-0005-0000-0000-0000E2CB0000}"/>
    <cellStyle name="Normal 8 2 2 13" xfId="45458" xr:uid="{00000000-0005-0000-0000-0000E3CB0000}"/>
    <cellStyle name="Normal 8 2 2 14" xfId="45451" xr:uid="{00000000-0005-0000-0000-0000E4CB0000}"/>
    <cellStyle name="Normal 8 2 2 15" xfId="53402" xr:uid="{00000000-0005-0000-0000-0000E5CB0000}"/>
    <cellStyle name="Normal 8 2 2 16" xfId="54666" xr:uid="{00000000-0005-0000-0000-0000E6CB0000}"/>
    <cellStyle name="Normal 8 2 2 17" xfId="56192" xr:uid="{00000000-0005-0000-0000-0000E7CB0000}"/>
    <cellStyle name="Normal 8 2 2 18" xfId="57570" xr:uid="{00000000-0005-0000-0000-0000E8CB0000}"/>
    <cellStyle name="Normal 8 2 2 2" xfId="45459" xr:uid="{00000000-0005-0000-0000-0000E9CB0000}"/>
    <cellStyle name="Normal 8 2 2 2 10" xfId="45460" xr:uid="{00000000-0005-0000-0000-0000EACB0000}"/>
    <cellStyle name="Normal 8 2 2 2 11" xfId="53403" xr:uid="{00000000-0005-0000-0000-0000EBCB0000}"/>
    <cellStyle name="Normal 8 2 2 2 12" xfId="54667" xr:uid="{00000000-0005-0000-0000-0000ECCB0000}"/>
    <cellStyle name="Normal 8 2 2 2 13" xfId="56193" xr:uid="{00000000-0005-0000-0000-0000EDCB0000}"/>
    <cellStyle name="Normal 8 2 2 2 14" xfId="57571" xr:uid="{00000000-0005-0000-0000-0000EECB0000}"/>
    <cellStyle name="Normal 8 2 2 2 2" xfId="45461" xr:uid="{00000000-0005-0000-0000-0000EFCB0000}"/>
    <cellStyle name="Normal 8 2 2 2 2 10" xfId="54668" xr:uid="{00000000-0005-0000-0000-0000F0CB0000}"/>
    <cellStyle name="Normal 8 2 2 2 2 11" xfId="56194" xr:uid="{00000000-0005-0000-0000-0000F1CB0000}"/>
    <cellStyle name="Normal 8 2 2 2 2 12" xfId="57572" xr:uid="{00000000-0005-0000-0000-0000F2CB0000}"/>
    <cellStyle name="Normal 8 2 2 2 2 2" xfId="45462" xr:uid="{00000000-0005-0000-0000-0000F3CB0000}"/>
    <cellStyle name="Normal 8 2 2 2 2 2 2" xfId="45463" xr:uid="{00000000-0005-0000-0000-0000F4CB0000}"/>
    <cellStyle name="Normal 8 2 2 2 2 2 2 2" xfId="45464" xr:uid="{00000000-0005-0000-0000-0000F5CB0000}"/>
    <cellStyle name="Normal 8 2 2 2 2 2 2 2 2" xfId="45465" xr:uid="{00000000-0005-0000-0000-0000F6CB0000}"/>
    <cellStyle name="Normal 8 2 2 2 2 2 2 2 3" xfId="45466" xr:uid="{00000000-0005-0000-0000-0000F7CB0000}"/>
    <cellStyle name="Normal 8 2 2 2 2 2 2 3" xfId="45467" xr:uid="{00000000-0005-0000-0000-0000F8CB0000}"/>
    <cellStyle name="Normal 8 2 2 2 2 2 2 4" xfId="45468" xr:uid="{00000000-0005-0000-0000-0000F9CB0000}"/>
    <cellStyle name="Normal 8 2 2 2 2 2 3" xfId="45469" xr:uid="{00000000-0005-0000-0000-0000FACB0000}"/>
    <cellStyle name="Normal 8 2 2 2 2 2 3 2" xfId="45470" xr:uid="{00000000-0005-0000-0000-0000FBCB0000}"/>
    <cellStyle name="Normal 8 2 2 2 2 2 3 2 2" xfId="45471" xr:uid="{00000000-0005-0000-0000-0000FCCB0000}"/>
    <cellStyle name="Normal 8 2 2 2 2 2 3 2 3" xfId="45472" xr:uid="{00000000-0005-0000-0000-0000FDCB0000}"/>
    <cellStyle name="Normal 8 2 2 2 2 2 3 3" xfId="45473" xr:uid="{00000000-0005-0000-0000-0000FECB0000}"/>
    <cellStyle name="Normal 8 2 2 2 2 2 3 4" xfId="45474" xr:uid="{00000000-0005-0000-0000-0000FFCB0000}"/>
    <cellStyle name="Normal 8 2 2 2 2 2 4" xfId="45475" xr:uid="{00000000-0005-0000-0000-000000CC0000}"/>
    <cellStyle name="Normal 8 2 2 2 2 2 4 2" xfId="45476" xr:uid="{00000000-0005-0000-0000-000001CC0000}"/>
    <cellStyle name="Normal 8 2 2 2 2 2 4 3" xfId="45477" xr:uid="{00000000-0005-0000-0000-000002CC0000}"/>
    <cellStyle name="Normal 8 2 2 2 2 2 5" xfId="45478" xr:uid="{00000000-0005-0000-0000-000003CC0000}"/>
    <cellStyle name="Normal 8 2 2 2 2 2 5 2" xfId="45479" xr:uid="{00000000-0005-0000-0000-000004CC0000}"/>
    <cellStyle name="Normal 8 2 2 2 2 2 6" xfId="45480" xr:uid="{00000000-0005-0000-0000-000005CC0000}"/>
    <cellStyle name="Normal 8 2 2 2 2 2 6 2" xfId="45481" xr:uid="{00000000-0005-0000-0000-000006CC0000}"/>
    <cellStyle name="Normal 8 2 2 2 2 2 7" xfId="45482" xr:uid="{00000000-0005-0000-0000-000007CC0000}"/>
    <cellStyle name="Normal 8 2 2 2 2 3" xfId="45483" xr:uid="{00000000-0005-0000-0000-000008CC0000}"/>
    <cellStyle name="Normal 8 2 2 2 2 3 2" xfId="45484" xr:uid="{00000000-0005-0000-0000-000009CC0000}"/>
    <cellStyle name="Normal 8 2 2 2 2 3 2 2" xfId="45485" xr:uid="{00000000-0005-0000-0000-00000ACC0000}"/>
    <cellStyle name="Normal 8 2 2 2 2 3 2 3" xfId="45486" xr:uid="{00000000-0005-0000-0000-00000BCC0000}"/>
    <cellStyle name="Normal 8 2 2 2 2 3 3" xfId="45487" xr:uid="{00000000-0005-0000-0000-00000CCC0000}"/>
    <cellStyle name="Normal 8 2 2 2 2 3 3 2" xfId="45488" xr:uid="{00000000-0005-0000-0000-00000DCC0000}"/>
    <cellStyle name="Normal 8 2 2 2 2 3 4" xfId="45489" xr:uid="{00000000-0005-0000-0000-00000ECC0000}"/>
    <cellStyle name="Normal 8 2 2 2 2 3 4 2" xfId="45490" xr:uid="{00000000-0005-0000-0000-00000FCC0000}"/>
    <cellStyle name="Normal 8 2 2 2 2 3 5" xfId="45491" xr:uid="{00000000-0005-0000-0000-000010CC0000}"/>
    <cellStyle name="Normal 8 2 2 2 2 4" xfId="45492" xr:uid="{00000000-0005-0000-0000-000011CC0000}"/>
    <cellStyle name="Normal 8 2 2 2 2 4 2" xfId="45493" xr:uid="{00000000-0005-0000-0000-000012CC0000}"/>
    <cellStyle name="Normal 8 2 2 2 2 4 2 2" xfId="45494" xr:uid="{00000000-0005-0000-0000-000013CC0000}"/>
    <cellStyle name="Normal 8 2 2 2 2 4 2 3" xfId="45495" xr:uid="{00000000-0005-0000-0000-000014CC0000}"/>
    <cellStyle name="Normal 8 2 2 2 2 4 3" xfId="45496" xr:uid="{00000000-0005-0000-0000-000015CC0000}"/>
    <cellStyle name="Normal 8 2 2 2 2 4 4" xfId="45497" xr:uid="{00000000-0005-0000-0000-000016CC0000}"/>
    <cellStyle name="Normal 8 2 2 2 2 5" xfId="45498" xr:uid="{00000000-0005-0000-0000-000017CC0000}"/>
    <cellStyle name="Normal 8 2 2 2 2 5 2" xfId="45499" xr:uid="{00000000-0005-0000-0000-000018CC0000}"/>
    <cellStyle name="Normal 8 2 2 2 2 5 3" xfId="45500" xr:uid="{00000000-0005-0000-0000-000019CC0000}"/>
    <cellStyle name="Normal 8 2 2 2 2 6" xfId="45501" xr:uid="{00000000-0005-0000-0000-00001ACC0000}"/>
    <cellStyle name="Normal 8 2 2 2 2 6 2" xfId="45502" xr:uid="{00000000-0005-0000-0000-00001BCC0000}"/>
    <cellStyle name="Normal 8 2 2 2 2 7" xfId="45503" xr:uid="{00000000-0005-0000-0000-00001CCC0000}"/>
    <cellStyle name="Normal 8 2 2 2 2 7 2" xfId="45504" xr:uid="{00000000-0005-0000-0000-00001DCC0000}"/>
    <cellStyle name="Normal 8 2 2 2 2 8" xfId="45505" xr:uid="{00000000-0005-0000-0000-00001ECC0000}"/>
    <cellStyle name="Normal 8 2 2 2 2 9" xfId="53404" xr:uid="{00000000-0005-0000-0000-00001FCC0000}"/>
    <cellStyle name="Normal 8 2 2 2 3" xfId="45506" xr:uid="{00000000-0005-0000-0000-000020CC0000}"/>
    <cellStyle name="Normal 8 2 2 2 3 2" xfId="45507" xr:uid="{00000000-0005-0000-0000-000021CC0000}"/>
    <cellStyle name="Normal 8 2 2 2 3 2 2" xfId="45508" xr:uid="{00000000-0005-0000-0000-000022CC0000}"/>
    <cellStyle name="Normal 8 2 2 2 3 2 2 2" xfId="45509" xr:uid="{00000000-0005-0000-0000-000023CC0000}"/>
    <cellStyle name="Normal 8 2 2 2 3 2 2 2 2" xfId="45510" xr:uid="{00000000-0005-0000-0000-000024CC0000}"/>
    <cellStyle name="Normal 8 2 2 2 3 2 2 2 3" xfId="45511" xr:uid="{00000000-0005-0000-0000-000025CC0000}"/>
    <cellStyle name="Normal 8 2 2 2 3 2 2 3" xfId="45512" xr:uid="{00000000-0005-0000-0000-000026CC0000}"/>
    <cellStyle name="Normal 8 2 2 2 3 2 2 4" xfId="45513" xr:uid="{00000000-0005-0000-0000-000027CC0000}"/>
    <cellStyle name="Normal 8 2 2 2 3 2 3" xfId="45514" xr:uid="{00000000-0005-0000-0000-000028CC0000}"/>
    <cellStyle name="Normal 8 2 2 2 3 2 3 2" xfId="45515" xr:uid="{00000000-0005-0000-0000-000029CC0000}"/>
    <cellStyle name="Normal 8 2 2 2 3 2 3 2 2" xfId="45516" xr:uid="{00000000-0005-0000-0000-00002ACC0000}"/>
    <cellStyle name="Normal 8 2 2 2 3 2 3 2 3" xfId="45517" xr:uid="{00000000-0005-0000-0000-00002BCC0000}"/>
    <cellStyle name="Normal 8 2 2 2 3 2 3 3" xfId="45518" xr:uid="{00000000-0005-0000-0000-00002CCC0000}"/>
    <cellStyle name="Normal 8 2 2 2 3 2 3 4" xfId="45519" xr:uid="{00000000-0005-0000-0000-00002DCC0000}"/>
    <cellStyle name="Normal 8 2 2 2 3 2 4" xfId="45520" xr:uid="{00000000-0005-0000-0000-00002ECC0000}"/>
    <cellStyle name="Normal 8 2 2 2 3 2 4 2" xfId="45521" xr:uid="{00000000-0005-0000-0000-00002FCC0000}"/>
    <cellStyle name="Normal 8 2 2 2 3 2 4 3" xfId="45522" xr:uid="{00000000-0005-0000-0000-000030CC0000}"/>
    <cellStyle name="Normal 8 2 2 2 3 2 5" xfId="45523" xr:uid="{00000000-0005-0000-0000-000031CC0000}"/>
    <cellStyle name="Normal 8 2 2 2 3 2 5 2" xfId="45524" xr:uid="{00000000-0005-0000-0000-000032CC0000}"/>
    <cellStyle name="Normal 8 2 2 2 3 2 6" xfId="45525" xr:uid="{00000000-0005-0000-0000-000033CC0000}"/>
    <cellStyle name="Normal 8 2 2 2 3 2 6 2" xfId="45526" xr:uid="{00000000-0005-0000-0000-000034CC0000}"/>
    <cellStyle name="Normal 8 2 2 2 3 2 7" xfId="45527" xr:uid="{00000000-0005-0000-0000-000035CC0000}"/>
    <cellStyle name="Normal 8 2 2 2 3 3" xfId="45528" xr:uid="{00000000-0005-0000-0000-000036CC0000}"/>
    <cellStyle name="Normal 8 2 2 2 3 3 2" xfId="45529" xr:uid="{00000000-0005-0000-0000-000037CC0000}"/>
    <cellStyle name="Normal 8 2 2 2 3 3 2 2" xfId="45530" xr:uid="{00000000-0005-0000-0000-000038CC0000}"/>
    <cellStyle name="Normal 8 2 2 2 3 3 2 3" xfId="45531" xr:uid="{00000000-0005-0000-0000-000039CC0000}"/>
    <cellStyle name="Normal 8 2 2 2 3 3 3" xfId="45532" xr:uid="{00000000-0005-0000-0000-00003ACC0000}"/>
    <cellStyle name="Normal 8 2 2 2 3 3 3 2" xfId="45533" xr:uid="{00000000-0005-0000-0000-00003BCC0000}"/>
    <cellStyle name="Normal 8 2 2 2 3 3 4" xfId="45534" xr:uid="{00000000-0005-0000-0000-00003CCC0000}"/>
    <cellStyle name="Normal 8 2 2 2 3 3 4 2" xfId="45535" xr:uid="{00000000-0005-0000-0000-00003DCC0000}"/>
    <cellStyle name="Normal 8 2 2 2 3 3 5" xfId="45536" xr:uid="{00000000-0005-0000-0000-00003ECC0000}"/>
    <cellStyle name="Normal 8 2 2 2 3 4" xfId="45537" xr:uid="{00000000-0005-0000-0000-00003FCC0000}"/>
    <cellStyle name="Normal 8 2 2 2 3 4 2" xfId="45538" xr:uid="{00000000-0005-0000-0000-000040CC0000}"/>
    <cellStyle name="Normal 8 2 2 2 3 4 2 2" xfId="45539" xr:uid="{00000000-0005-0000-0000-000041CC0000}"/>
    <cellStyle name="Normal 8 2 2 2 3 4 2 3" xfId="45540" xr:uid="{00000000-0005-0000-0000-000042CC0000}"/>
    <cellStyle name="Normal 8 2 2 2 3 4 3" xfId="45541" xr:uid="{00000000-0005-0000-0000-000043CC0000}"/>
    <cellStyle name="Normal 8 2 2 2 3 4 4" xfId="45542" xr:uid="{00000000-0005-0000-0000-000044CC0000}"/>
    <cellStyle name="Normal 8 2 2 2 3 5" xfId="45543" xr:uid="{00000000-0005-0000-0000-000045CC0000}"/>
    <cellStyle name="Normal 8 2 2 2 3 5 2" xfId="45544" xr:uid="{00000000-0005-0000-0000-000046CC0000}"/>
    <cellStyle name="Normal 8 2 2 2 3 5 3" xfId="45545" xr:uid="{00000000-0005-0000-0000-000047CC0000}"/>
    <cellStyle name="Normal 8 2 2 2 3 6" xfId="45546" xr:uid="{00000000-0005-0000-0000-000048CC0000}"/>
    <cellStyle name="Normal 8 2 2 2 3 6 2" xfId="45547" xr:uid="{00000000-0005-0000-0000-000049CC0000}"/>
    <cellStyle name="Normal 8 2 2 2 3 7" xfId="45548" xr:uid="{00000000-0005-0000-0000-00004ACC0000}"/>
    <cellStyle name="Normal 8 2 2 2 3 7 2" xfId="45549" xr:uid="{00000000-0005-0000-0000-00004BCC0000}"/>
    <cellStyle name="Normal 8 2 2 2 3 8" xfId="45550" xr:uid="{00000000-0005-0000-0000-00004CCC0000}"/>
    <cellStyle name="Normal 8 2 2 2 4" xfId="45551" xr:uid="{00000000-0005-0000-0000-00004DCC0000}"/>
    <cellStyle name="Normal 8 2 2 2 4 2" xfId="45552" xr:uid="{00000000-0005-0000-0000-00004ECC0000}"/>
    <cellStyle name="Normal 8 2 2 2 4 2 2" xfId="45553" xr:uid="{00000000-0005-0000-0000-00004FCC0000}"/>
    <cellStyle name="Normal 8 2 2 2 4 2 2 2" xfId="45554" xr:uid="{00000000-0005-0000-0000-000050CC0000}"/>
    <cellStyle name="Normal 8 2 2 2 4 2 2 3" xfId="45555" xr:uid="{00000000-0005-0000-0000-000051CC0000}"/>
    <cellStyle name="Normal 8 2 2 2 4 2 3" xfId="45556" xr:uid="{00000000-0005-0000-0000-000052CC0000}"/>
    <cellStyle name="Normal 8 2 2 2 4 2 4" xfId="45557" xr:uid="{00000000-0005-0000-0000-000053CC0000}"/>
    <cellStyle name="Normal 8 2 2 2 4 3" xfId="45558" xr:uid="{00000000-0005-0000-0000-000054CC0000}"/>
    <cellStyle name="Normal 8 2 2 2 4 3 2" xfId="45559" xr:uid="{00000000-0005-0000-0000-000055CC0000}"/>
    <cellStyle name="Normal 8 2 2 2 4 3 2 2" xfId="45560" xr:uid="{00000000-0005-0000-0000-000056CC0000}"/>
    <cellStyle name="Normal 8 2 2 2 4 3 2 3" xfId="45561" xr:uid="{00000000-0005-0000-0000-000057CC0000}"/>
    <cellStyle name="Normal 8 2 2 2 4 3 3" xfId="45562" xr:uid="{00000000-0005-0000-0000-000058CC0000}"/>
    <cellStyle name="Normal 8 2 2 2 4 3 4" xfId="45563" xr:uid="{00000000-0005-0000-0000-000059CC0000}"/>
    <cellStyle name="Normal 8 2 2 2 4 4" xfId="45564" xr:uid="{00000000-0005-0000-0000-00005ACC0000}"/>
    <cellStyle name="Normal 8 2 2 2 4 4 2" xfId="45565" xr:uid="{00000000-0005-0000-0000-00005BCC0000}"/>
    <cellStyle name="Normal 8 2 2 2 4 4 3" xfId="45566" xr:uid="{00000000-0005-0000-0000-00005CCC0000}"/>
    <cellStyle name="Normal 8 2 2 2 4 5" xfId="45567" xr:uid="{00000000-0005-0000-0000-00005DCC0000}"/>
    <cellStyle name="Normal 8 2 2 2 4 5 2" xfId="45568" xr:uid="{00000000-0005-0000-0000-00005ECC0000}"/>
    <cellStyle name="Normal 8 2 2 2 4 6" xfId="45569" xr:uid="{00000000-0005-0000-0000-00005FCC0000}"/>
    <cellStyle name="Normal 8 2 2 2 4 6 2" xfId="45570" xr:uid="{00000000-0005-0000-0000-000060CC0000}"/>
    <cellStyle name="Normal 8 2 2 2 4 7" xfId="45571" xr:uid="{00000000-0005-0000-0000-000061CC0000}"/>
    <cellStyle name="Normal 8 2 2 2 5" xfId="45572" xr:uid="{00000000-0005-0000-0000-000062CC0000}"/>
    <cellStyle name="Normal 8 2 2 2 5 2" xfId="45573" xr:uid="{00000000-0005-0000-0000-000063CC0000}"/>
    <cellStyle name="Normal 8 2 2 2 5 2 2" xfId="45574" xr:uid="{00000000-0005-0000-0000-000064CC0000}"/>
    <cellStyle name="Normal 8 2 2 2 5 2 3" xfId="45575" xr:uid="{00000000-0005-0000-0000-000065CC0000}"/>
    <cellStyle name="Normal 8 2 2 2 5 3" xfId="45576" xr:uid="{00000000-0005-0000-0000-000066CC0000}"/>
    <cellStyle name="Normal 8 2 2 2 5 3 2" xfId="45577" xr:uid="{00000000-0005-0000-0000-000067CC0000}"/>
    <cellStyle name="Normal 8 2 2 2 5 4" xfId="45578" xr:uid="{00000000-0005-0000-0000-000068CC0000}"/>
    <cellStyle name="Normal 8 2 2 2 5 4 2" xfId="45579" xr:uid="{00000000-0005-0000-0000-000069CC0000}"/>
    <cellStyle name="Normal 8 2 2 2 5 5" xfId="45580" xr:uid="{00000000-0005-0000-0000-00006ACC0000}"/>
    <cellStyle name="Normal 8 2 2 2 6" xfId="45581" xr:uid="{00000000-0005-0000-0000-00006BCC0000}"/>
    <cellStyle name="Normal 8 2 2 2 6 2" xfId="45582" xr:uid="{00000000-0005-0000-0000-00006CCC0000}"/>
    <cellStyle name="Normal 8 2 2 2 6 2 2" xfId="45583" xr:uid="{00000000-0005-0000-0000-00006DCC0000}"/>
    <cellStyle name="Normal 8 2 2 2 6 2 3" xfId="45584" xr:uid="{00000000-0005-0000-0000-00006ECC0000}"/>
    <cellStyle name="Normal 8 2 2 2 6 3" xfId="45585" xr:uid="{00000000-0005-0000-0000-00006FCC0000}"/>
    <cellStyle name="Normal 8 2 2 2 6 4" xfId="45586" xr:uid="{00000000-0005-0000-0000-000070CC0000}"/>
    <cellStyle name="Normal 8 2 2 2 7" xfId="45587" xr:uid="{00000000-0005-0000-0000-000071CC0000}"/>
    <cellStyle name="Normal 8 2 2 2 7 2" xfId="45588" xr:uid="{00000000-0005-0000-0000-000072CC0000}"/>
    <cellStyle name="Normal 8 2 2 2 7 3" xfId="45589" xr:uid="{00000000-0005-0000-0000-000073CC0000}"/>
    <cellStyle name="Normal 8 2 2 2 8" xfId="45590" xr:uid="{00000000-0005-0000-0000-000074CC0000}"/>
    <cellStyle name="Normal 8 2 2 2 8 2" xfId="45591" xr:uid="{00000000-0005-0000-0000-000075CC0000}"/>
    <cellStyle name="Normal 8 2 2 2 9" xfId="45592" xr:uid="{00000000-0005-0000-0000-000076CC0000}"/>
    <cellStyle name="Normal 8 2 2 2 9 2" xfId="45593" xr:uid="{00000000-0005-0000-0000-000077CC0000}"/>
    <cellStyle name="Normal 8 2 2 3" xfId="45594" xr:uid="{00000000-0005-0000-0000-000078CC0000}"/>
    <cellStyle name="Normal 8 2 2 3 10" xfId="45595" xr:uid="{00000000-0005-0000-0000-000079CC0000}"/>
    <cellStyle name="Normal 8 2 2 3 11" xfId="53405" xr:uid="{00000000-0005-0000-0000-00007ACC0000}"/>
    <cellStyle name="Normal 8 2 2 3 12" xfId="54669" xr:uid="{00000000-0005-0000-0000-00007BCC0000}"/>
    <cellStyle name="Normal 8 2 2 3 13" xfId="56195" xr:uid="{00000000-0005-0000-0000-00007CCC0000}"/>
    <cellStyle name="Normal 8 2 2 3 14" xfId="57573" xr:uid="{00000000-0005-0000-0000-00007DCC0000}"/>
    <cellStyle name="Normal 8 2 2 3 2" xfId="45596" xr:uid="{00000000-0005-0000-0000-00007ECC0000}"/>
    <cellStyle name="Normal 8 2 2 3 2 10" xfId="54670" xr:uid="{00000000-0005-0000-0000-00007FCC0000}"/>
    <cellStyle name="Normal 8 2 2 3 2 11" xfId="56196" xr:uid="{00000000-0005-0000-0000-000080CC0000}"/>
    <cellStyle name="Normal 8 2 2 3 2 12" xfId="57574" xr:uid="{00000000-0005-0000-0000-000081CC0000}"/>
    <cellStyle name="Normal 8 2 2 3 2 2" xfId="45597" xr:uid="{00000000-0005-0000-0000-000082CC0000}"/>
    <cellStyle name="Normal 8 2 2 3 2 2 2" xfId="45598" xr:uid="{00000000-0005-0000-0000-000083CC0000}"/>
    <cellStyle name="Normal 8 2 2 3 2 2 2 2" xfId="45599" xr:uid="{00000000-0005-0000-0000-000084CC0000}"/>
    <cellStyle name="Normal 8 2 2 3 2 2 2 2 2" xfId="45600" xr:uid="{00000000-0005-0000-0000-000085CC0000}"/>
    <cellStyle name="Normal 8 2 2 3 2 2 2 2 3" xfId="45601" xr:uid="{00000000-0005-0000-0000-000086CC0000}"/>
    <cellStyle name="Normal 8 2 2 3 2 2 2 3" xfId="45602" xr:uid="{00000000-0005-0000-0000-000087CC0000}"/>
    <cellStyle name="Normal 8 2 2 3 2 2 2 4" xfId="45603" xr:uid="{00000000-0005-0000-0000-000088CC0000}"/>
    <cellStyle name="Normal 8 2 2 3 2 2 3" xfId="45604" xr:uid="{00000000-0005-0000-0000-000089CC0000}"/>
    <cellStyle name="Normal 8 2 2 3 2 2 3 2" xfId="45605" xr:uid="{00000000-0005-0000-0000-00008ACC0000}"/>
    <cellStyle name="Normal 8 2 2 3 2 2 3 2 2" xfId="45606" xr:uid="{00000000-0005-0000-0000-00008BCC0000}"/>
    <cellStyle name="Normal 8 2 2 3 2 2 3 2 3" xfId="45607" xr:uid="{00000000-0005-0000-0000-00008CCC0000}"/>
    <cellStyle name="Normal 8 2 2 3 2 2 3 3" xfId="45608" xr:uid="{00000000-0005-0000-0000-00008DCC0000}"/>
    <cellStyle name="Normal 8 2 2 3 2 2 3 4" xfId="45609" xr:uid="{00000000-0005-0000-0000-00008ECC0000}"/>
    <cellStyle name="Normal 8 2 2 3 2 2 4" xfId="45610" xr:uid="{00000000-0005-0000-0000-00008FCC0000}"/>
    <cellStyle name="Normal 8 2 2 3 2 2 4 2" xfId="45611" xr:uid="{00000000-0005-0000-0000-000090CC0000}"/>
    <cellStyle name="Normal 8 2 2 3 2 2 4 3" xfId="45612" xr:uid="{00000000-0005-0000-0000-000091CC0000}"/>
    <cellStyle name="Normal 8 2 2 3 2 2 5" xfId="45613" xr:uid="{00000000-0005-0000-0000-000092CC0000}"/>
    <cellStyle name="Normal 8 2 2 3 2 2 5 2" xfId="45614" xr:uid="{00000000-0005-0000-0000-000093CC0000}"/>
    <cellStyle name="Normal 8 2 2 3 2 2 6" xfId="45615" xr:uid="{00000000-0005-0000-0000-000094CC0000}"/>
    <cellStyle name="Normal 8 2 2 3 2 2 6 2" xfId="45616" xr:uid="{00000000-0005-0000-0000-000095CC0000}"/>
    <cellStyle name="Normal 8 2 2 3 2 2 7" xfId="45617" xr:uid="{00000000-0005-0000-0000-000096CC0000}"/>
    <cellStyle name="Normal 8 2 2 3 2 3" xfId="45618" xr:uid="{00000000-0005-0000-0000-000097CC0000}"/>
    <cellStyle name="Normal 8 2 2 3 2 3 2" xfId="45619" xr:uid="{00000000-0005-0000-0000-000098CC0000}"/>
    <cellStyle name="Normal 8 2 2 3 2 3 2 2" xfId="45620" xr:uid="{00000000-0005-0000-0000-000099CC0000}"/>
    <cellStyle name="Normal 8 2 2 3 2 3 2 3" xfId="45621" xr:uid="{00000000-0005-0000-0000-00009ACC0000}"/>
    <cellStyle name="Normal 8 2 2 3 2 3 3" xfId="45622" xr:uid="{00000000-0005-0000-0000-00009BCC0000}"/>
    <cellStyle name="Normal 8 2 2 3 2 3 3 2" xfId="45623" xr:uid="{00000000-0005-0000-0000-00009CCC0000}"/>
    <cellStyle name="Normal 8 2 2 3 2 3 4" xfId="45624" xr:uid="{00000000-0005-0000-0000-00009DCC0000}"/>
    <cellStyle name="Normal 8 2 2 3 2 3 4 2" xfId="45625" xr:uid="{00000000-0005-0000-0000-00009ECC0000}"/>
    <cellStyle name="Normal 8 2 2 3 2 3 5" xfId="45626" xr:uid="{00000000-0005-0000-0000-00009FCC0000}"/>
    <cellStyle name="Normal 8 2 2 3 2 4" xfId="45627" xr:uid="{00000000-0005-0000-0000-0000A0CC0000}"/>
    <cellStyle name="Normal 8 2 2 3 2 4 2" xfId="45628" xr:uid="{00000000-0005-0000-0000-0000A1CC0000}"/>
    <cellStyle name="Normal 8 2 2 3 2 4 2 2" xfId="45629" xr:uid="{00000000-0005-0000-0000-0000A2CC0000}"/>
    <cellStyle name="Normal 8 2 2 3 2 4 2 3" xfId="45630" xr:uid="{00000000-0005-0000-0000-0000A3CC0000}"/>
    <cellStyle name="Normal 8 2 2 3 2 4 3" xfId="45631" xr:uid="{00000000-0005-0000-0000-0000A4CC0000}"/>
    <cellStyle name="Normal 8 2 2 3 2 4 4" xfId="45632" xr:uid="{00000000-0005-0000-0000-0000A5CC0000}"/>
    <cellStyle name="Normal 8 2 2 3 2 5" xfId="45633" xr:uid="{00000000-0005-0000-0000-0000A6CC0000}"/>
    <cellStyle name="Normal 8 2 2 3 2 5 2" xfId="45634" xr:uid="{00000000-0005-0000-0000-0000A7CC0000}"/>
    <cellStyle name="Normal 8 2 2 3 2 5 3" xfId="45635" xr:uid="{00000000-0005-0000-0000-0000A8CC0000}"/>
    <cellStyle name="Normal 8 2 2 3 2 6" xfId="45636" xr:uid="{00000000-0005-0000-0000-0000A9CC0000}"/>
    <cellStyle name="Normal 8 2 2 3 2 6 2" xfId="45637" xr:uid="{00000000-0005-0000-0000-0000AACC0000}"/>
    <cellStyle name="Normal 8 2 2 3 2 7" xfId="45638" xr:uid="{00000000-0005-0000-0000-0000ABCC0000}"/>
    <cellStyle name="Normal 8 2 2 3 2 7 2" xfId="45639" xr:uid="{00000000-0005-0000-0000-0000ACCC0000}"/>
    <cellStyle name="Normal 8 2 2 3 2 8" xfId="45640" xr:uid="{00000000-0005-0000-0000-0000ADCC0000}"/>
    <cellStyle name="Normal 8 2 2 3 2 9" xfId="53406" xr:uid="{00000000-0005-0000-0000-0000AECC0000}"/>
    <cellStyle name="Normal 8 2 2 3 3" xfId="45641" xr:uid="{00000000-0005-0000-0000-0000AFCC0000}"/>
    <cellStyle name="Normal 8 2 2 3 3 2" xfId="45642" xr:uid="{00000000-0005-0000-0000-0000B0CC0000}"/>
    <cellStyle name="Normal 8 2 2 3 3 2 2" xfId="45643" xr:uid="{00000000-0005-0000-0000-0000B1CC0000}"/>
    <cellStyle name="Normal 8 2 2 3 3 2 2 2" xfId="45644" xr:uid="{00000000-0005-0000-0000-0000B2CC0000}"/>
    <cellStyle name="Normal 8 2 2 3 3 2 2 2 2" xfId="45645" xr:uid="{00000000-0005-0000-0000-0000B3CC0000}"/>
    <cellStyle name="Normal 8 2 2 3 3 2 2 2 3" xfId="45646" xr:uid="{00000000-0005-0000-0000-0000B4CC0000}"/>
    <cellStyle name="Normal 8 2 2 3 3 2 2 3" xfId="45647" xr:uid="{00000000-0005-0000-0000-0000B5CC0000}"/>
    <cellStyle name="Normal 8 2 2 3 3 2 2 4" xfId="45648" xr:uid="{00000000-0005-0000-0000-0000B6CC0000}"/>
    <cellStyle name="Normal 8 2 2 3 3 2 3" xfId="45649" xr:uid="{00000000-0005-0000-0000-0000B7CC0000}"/>
    <cellStyle name="Normal 8 2 2 3 3 2 3 2" xfId="45650" xr:uid="{00000000-0005-0000-0000-0000B8CC0000}"/>
    <cellStyle name="Normal 8 2 2 3 3 2 3 2 2" xfId="45651" xr:uid="{00000000-0005-0000-0000-0000B9CC0000}"/>
    <cellStyle name="Normal 8 2 2 3 3 2 3 2 3" xfId="45652" xr:uid="{00000000-0005-0000-0000-0000BACC0000}"/>
    <cellStyle name="Normal 8 2 2 3 3 2 3 3" xfId="45653" xr:uid="{00000000-0005-0000-0000-0000BBCC0000}"/>
    <cellStyle name="Normal 8 2 2 3 3 2 3 4" xfId="45654" xr:uid="{00000000-0005-0000-0000-0000BCCC0000}"/>
    <cellStyle name="Normal 8 2 2 3 3 2 4" xfId="45655" xr:uid="{00000000-0005-0000-0000-0000BDCC0000}"/>
    <cellStyle name="Normal 8 2 2 3 3 2 4 2" xfId="45656" xr:uid="{00000000-0005-0000-0000-0000BECC0000}"/>
    <cellStyle name="Normal 8 2 2 3 3 2 4 3" xfId="45657" xr:uid="{00000000-0005-0000-0000-0000BFCC0000}"/>
    <cellStyle name="Normal 8 2 2 3 3 2 5" xfId="45658" xr:uid="{00000000-0005-0000-0000-0000C0CC0000}"/>
    <cellStyle name="Normal 8 2 2 3 3 2 5 2" xfId="45659" xr:uid="{00000000-0005-0000-0000-0000C1CC0000}"/>
    <cellStyle name="Normal 8 2 2 3 3 2 6" xfId="45660" xr:uid="{00000000-0005-0000-0000-0000C2CC0000}"/>
    <cellStyle name="Normal 8 2 2 3 3 2 6 2" xfId="45661" xr:uid="{00000000-0005-0000-0000-0000C3CC0000}"/>
    <cellStyle name="Normal 8 2 2 3 3 2 7" xfId="45662" xr:uid="{00000000-0005-0000-0000-0000C4CC0000}"/>
    <cellStyle name="Normal 8 2 2 3 3 3" xfId="45663" xr:uid="{00000000-0005-0000-0000-0000C5CC0000}"/>
    <cellStyle name="Normal 8 2 2 3 3 3 2" xfId="45664" xr:uid="{00000000-0005-0000-0000-0000C6CC0000}"/>
    <cellStyle name="Normal 8 2 2 3 3 3 2 2" xfId="45665" xr:uid="{00000000-0005-0000-0000-0000C7CC0000}"/>
    <cellStyle name="Normal 8 2 2 3 3 3 2 3" xfId="45666" xr:uid="{00000000-0005-0000-0000-0000C8CC0000}"/>
    <cellStyle name="Normal 8 2 2 3 3 3 3" xfId="45667" xr:uid="{00000000-0005-0000-0000-0000C9CC0000}"/>
    <cellStyle name="Normal 8 2 2 3 3 3 3 2" xfId="45668" xr:uid="{00000000-0005-0000-0000-0000CACC0000}"/>
    <cellStyle name="Normal 8 2 2 3 3 3 4" xfId="45669" xr:uid="{00000000-0005-0000-0000-0000CBCC0000}"/>
    <cellStyle name="Normal 8 2 2 3 3 3 4 2" xfId="45670" xr:uid="{00000000-0005-0000-0000-0000CCCC0000}"/>
    <cellStyle name="Normal 8 2 2 3 3 3 5" xfId="45671" xr:uid="{00000000-0005-0000-0000-0000CDCC0000}"/>
    <cellStyle name="Normal 8 2 2 3 3 4" xfId="45672" xr:uid="{00000000-0005-0000-0000-0000CECC0000}"/>
    <cellStyle name="Normal 8 2 2 3 3 4 2" xfId="45673" xr:uid="{00000000-0005-0000-0000-0000CFCC0000}"/>
    <cellStyle name="Normal 8 2 2 3 3 4 2 2" xfId="45674" xr:uid="{00000000-0005-0000-0000-0000D0CC0000}"/>
    <cellStyle name="Normal 8 2 2 3 3 4 2 3" xfId="45675" xr:uid="{00000000-0005-0000-0000-0000D1CC0000}"/>
    <cellStyle name="Normal 8 2 2 3 3 4 3" xfId="45676" xr:uid="{00000000-0005-0000-0000-0000D2CC0000}"/>
    <cellStyle name="Normal 8 2 2 3 3 4 4" xfId="45677" xr:uid="{00000000-0005-0000-0000-0000D3CC0000}"/>
    <cellStyle name="Normal 8 2 2 3 3 5" xfId="45678" xr:uid="{00000000-0005-0000-0000-0000D4CC0000}"/>
    <cellStyle name="Normal 8 2 2 3 3 5 2" xfId="45679" xr:uid="{00000000-0005-0000-0000-0000D5CC0000}"/>
    <cellStyle name="Normal 8 2 2 3 3 5 3" xfId="45680" xr:uid="{00000000-0005-0000-0000-0000D6CC0000}"/>
    <cellStyle name="Normal 8 2 2 3 3 6" xfId="45681" xr:uid="{00000000-0005-0000-0000-0000D7CC0000}"/>
    <cellStyle name="Normal 8 2 2 3 3 6 2" xfId="45682" xr:uid="{00000000-0005-0000-0000-0000D8CC0000}"/>
    <cellStyle name="Normal 8 2 2 3 3 7" xfId="45683" xr:uid="{00000000-0005-0000-0000-0000D9CC0000}"/>
    <cellStyle name="Normal 8 2 2 3 3 7 2" xfId="45684" xr:uid="{00000000-0005-0000-0000-0000DACC0000}"/>
    <cellStyle name="Normal 8 2 2 3 3 8" xfId="45685" xr:uid="{00000000-0005-0000-0000-0000DBCC0000}"/>
    <cellStyle name="Normal 8 2 2 3 4" xfId="45686" xr:uid="{00000000-0005-0000-0000-0000DCCC0000}"/>
    <cellStyle name="Normal 8 2 2 3 4 2" xfId="45687" xr:uid="{00000000-0005-0000-0000-0000DDCC0000}"/>
    <cellStyle name="Normal 8 2 2 3 4 2 2" xfId="45688" xr:uid="{00000000-0005-0000-0000-0000DECC0000}"/>
    <cellStyle name="Normal 8 2 2 3 4 2 2 2" xfId="45689" xr:uid="{00000000-0005-0000-0000-0000DFCC0000}"/>
    <cellStyle name="Normal 8 2 2 3 4 2 2 3" xfId="45690" xr:uid="{00000000-0005-0000-0000-0000E0CC0000}"/>
    <cellStyle name="Normal 8 2 2 3 4 2 3" xfId="45691" xr:uid="{00000000-0005-0000-0000-0000E1CC0000}"/>
    <cellStyle name="Normal 8 2 2 3 4 2 4" xfId="45692" xr:uid="{00000000-0005-0000-0000-0000E2CC0000}"/>
    <cellStyle name="Normal 8 2 2 3 4 3" xfId="45693" xr:uid="{00000000-0005-0000-0000-0000E3CC0000}"/>
    <cellStyle name="Normal 8 2 2 3 4 3 2" xfId="45694" xr:uid="{00000000-0005-0000-0000-0000E4CC0000}"/>
    <cellStyle name="Normal 8 2 2 3 4 3 2 2" xfId="45695" xr:uid="{00000000-0005-0000-0000-0000E5CC0000}"/>
    <cellStyle name="Normal 8 2 2 3 4 3 2 3" xfId="45696" xr:uid="{00000000-0005-0000-0000-0000E6CC0000}"/>
    <cellStyle name="Normal 8 2 2 3 4 3 3" xfId="45697" xr:uid="{00000000-0005-0000-0000-0000E7CC0000}"/>
    <cellStyle name="Normal 8 2 2 3 4 3 4" xfId="45698" xr:uid="{00000000-0005-0000-0000-0000E8CC0000}"/>
    <cellStyle name="Normal 8 2 2 3 4 4" xfId="45699" xr:uid="{00000000-0005-0000-0000-0000E9CC0000}"/>
    <cellStyle name="Normal 8 2 2 3 4 4 2" xfId="45700" xr:uid="{00000000-0005-0000-0000-0000EACC0000}"/>
    <cellStyle name="Normal 8 2 2 3 4 4 3" xfId="45701" xr:uid="{00000000-0005-0000-0000-0000EBCC0000}"/>
    <cellStyle name="Normal 8 2 2 3 4 5" xfId="45702" xr:uid="{00000000-0005-0000-0000-0000ECCC0000}"/>
    <cellStyle name="Normal 8 2 2 3 4 5 2" xfId="45703" xr:uid="{00000000-0005-0000-0000-0000EDCC0000}"/>
    <cellStyle name="Normal 8 2 2 3 4 6" xfId="45704" xr:uid="{00000000-0005-0000-0000-0000EECC0000}"/>
    <cellStyle name="Normal 8 2 2 3 4 6 2" xfId="45705" xr:uid="{00000000-0005-0000-0000-0000EFCC0000}"/>
    <cellStyle name="Normal 8 2 2 3 4 7" xfId="45706" xr:uid="{00000000-0005-0000-0000-0000F0CC0000}"/>
    <cellStyle name="Normal 8 2 2 3 5" xfId="45707" xr:uid="{00000000-0005-0000-0000-0000F1CC0000}"/>
    <cellStyle name="Normal 8 2 2 3 5 2" xfId="45708" xr:uid="{00000000-0005-0000-0000-0000F2CC0000}"/>
    <cellStyle name="Normal 8 2 2 3 5 2 2" xfId="45709" xr:uid="{00000000-0005-0000-0000-0000F3CC0000}"/>
    <cellStyle name="Normal 8 2 2 3 5 2 3" xfId="45710" xr:uid="{00000000-0005-0000-0000-0000F4CC0000}"/>
    <cellStyle name="Normal 8 2 2 3 5 3" xfId="45711" xr:uid="{00000000-0005-0000-0000-0000F5CC0000}"/>
    <cellStyle name="Normal 8 2 2 3 5 3 2" xfId="45712" xr:uid="{00000000-0005-0000-0000-0000F6CC0000}"/>
    <cellStyle name="Normal 8 2 2 3 5 4" xfId="45713" xr:uid="{00000000-0005-0000-0000-0000F7CC0000}"/>
    <cellStyle name="Normal 8 2 2 3 5 4 2" xfId="45714" xr:uid="{00000000-0005-0000-0000-0000F8CC0000}"/>
    <cellStyle name="Normal 8 2 2 3 5 5" xfId="45715" xr:uid="{00000000-0005-0000-0000-0000F9CC0000}"/>
    <cellStyle name="Normal 8 2 2 3 6" xfId="45716" xr:uid="{00000000-0005-0000-0000-0000FACC0000}"/>
    <cellStyle name="Normal 8 2 2 3 6 2" xfId="45717" xr:uid="{00000000-0005-0000-0000-0000FBCC0000}"/>
    <cellStyle name="Normal 8 2 2 3 6 2 2" xfId="45718" xr:uid="{00000000-0005-0000-0000-0000FCCC0000}"/>
    <cellStyle name="Normal 8 2 2 3 6 2 3" xfId="45719" xr:uid="{00000000-0005-0000-0000-0000FDCC0000}"/>
    <cellStyle name="Normal 8 2 2 3 6 3" xfId="45720" xr:uid="{00000000-0005-0000-0000-0000FECC0000}"/>
    <cellStyle name="Normal 8 2 2 3 6 4" xfId="45721" xr:uid="{00000000-0005-0000-0000-0000FFCC0000}"/>
    <cellStyle name="Normal 8 2 2 3 7" xfId="45722" xr:uid="{00000000-0005-0000-0000-000000CD0000}"/>
    <cellStyle name="Normal 8 2 2 3 7 2" xfId="45723" xr:uid="{00000000-0005-0000-0000-000001CD0000}"/>
    <cellStyle name="Normal 8 2 2 3 7 3" xfId="45724" xr:uid="{00000000-0005-0000-0000-000002CD0000}"/>
    <cellStyle name="Normal 8 2 2 3 8" xfId="45725" xr:uid="{00000000-0005-0000-0000-000003CD0000}"/>
    <cellStyle name="Normal 8 2 2 3 8 2" xfId="45726" xr:uid="{00000000-0005-0000-0000-000004CD0000}"/>
    <cellStyle name="Normal 8 2 2 3 9" xfId="45727" xr:uid="{00000000-0005-0000-0000-000005CD0000}"/>
    <cellStyle name="Normal 8 2 2 3 9 2" xfId="45728" xr:uid="{00000000-0005-0000-0000-000006CD0000}"/>
    <cellStyle name="Normal 8 2 2 4" xfId="45729" xr:uid="{00000000-0005-0000-0000-000007CD0000}"/>
    <cellStyle name="Normal 8 2 2 4 10" xfId="54671" xr:uid="{00000000-0005-0000-0000-000008CD0000}"/>
    <cellStyle name="Normal 8 2 2 4 11" xfId="56197" xr:uid="{00000000-0005-0000-0000-000009CD0000}"/>
    <cellStyle name="Normal 8 2 2 4 12" xfId="57575" xr:uid="{00000000-0005-0000-0000-00000ACD0000}"/>
    <cellStyle name="Normal 8 2 2 4 2" xfId="45730" xr:uid="{00000000-0005-0000-0000-00000BCD0000}"/>
    <cellStyle name="Normal 8 2 2 4 2 2" xfId="45731" xr:uid="{00000000-0005-0000-0000-00000CCD0000}"/>
    <cellStyle name="Normal 8 2 2 4 2 2 2" xfId="45732" xr:uid="{00000000-0005-0000-0000-00000DCD0000}"/>
    <cellStyle name="Normal 8 2 2 4 2 2 2 2" xfId="45733" xr:uid="{00000000-0005-0000-0000-00000ECD0000}"/>
    <cellStyle name="Normal 8 2 2 4 2 2 2 3" xfId="45734" xr:uid="{00000000-0005-0000-0000-00000FCD0000}"/>
    <cellStyle name="Normal 8 2 2 4 2 2 3" xfId="45735" xr:uid="{00000000-0005-0000-0000-000010CD0000}"/>
    <cellStyle name="Normal 8 2 2 4 2 2 4" xfId="45736" xr:uid="{00000000-0005-0000-0000-000011CD0000}"/>
    <cellStyle name="Normal 8 2 2 4 2 3" xfId="45737" xr:uid="{00000000-0005-0000-0000-000012CD0000}"/>
    <cellStyle name="Normal 8 2 2 4 2 3 2" xfId="45738" xr:uid="{00000000-0005-0000-0000-000013CD0000}"/>
    <cellStyle name="Normal 8 2 2 4 2 3 2 2" xfId="45739" xr:uid="{00000000-0005-0000-0000-000014CD0000}"/>
    <cellStyle name="Normal 8 2 2 4 2 3 2 3" xfId="45740" xr:uid="{00000000-0005-0000-0000-000015CD0000}"/>
    <cellStyle name="Normal 8 2 2 4 2 3 3" xfId="45741" xr:uid="{00000000-0005-0000-0000-000016CD0000}"/>
    <cellStyle name="Normal 8 2 2 4 2 3 4" xfId="45742" xr:uid="{00000000-0005-0000-0000-000017CD0000}"/>
    <cellStyle name="Normal 8 2 2 4 2 4" xfId="45743" xr:uid="{00000000-0005-0000-0000-000018CD0000}"/>
    <cellStyle name="Normal 8 2 2 4 2 4 2" xfId="45744" xr:uid="{00000000-0005-0000-0000-000019CD0000}"/>
    <cellStyle name="Normal 8 2 2 4 2 4 3" xfId="45745" xr:uid="{00000000-0005-0000-0000-00001ACD0000}"/>
    <cellStyle name="Normal 8 2 2 4 2 5" xfId="45746" xr:uid="{00000000-0005-0000-0000-00001BCD0000}"/>
    <cellStyle name="Normal 8 2 2 4 2 5 2" xfId="45747" xr:uid="{00000000-0005-0000-0000-00001CCD0000}"/>
    <cellStyle name="Normal 8 2 2 4 2 6" xfId="45748" xr:uid="{00000000-0005-0000-0000-00001DCD0000}"/>
    <cellStyle name="Normal 8 2 2 4 2 6 2" xfId="45749" xr:uid="{00000000-0005-0000-0000-00001ECD0000}"/>
    <cellStyle name="Normal 8 2 2 4 2 7" xfId="45750" xr:uid="{00000000-0005-0000-0000-00001FCD0000}"/>
    <cellStyle name="Normal 8 2 2 4 3" xfId="45751" xr:uid="{00000000-0005-0000-0000-000020CD0000}"/>
    <cellStyle name="Normal 8 2 2 4 3 2" xfId="45752" xr:uid="{00000000-0005-0000-0000-000021CD0000}"/>
    <cellStyle name="Normal 8 2 2 4 3 2 2" xfId="45753" xr:uid="{00000000-0005-0000-0000-000022CD0000}"/>
    <cellStyle name="Normal 8 2 2 4 3 2 3" xfId="45754" xr:uid="{00000000-0005-0000-0000-000023CD0000}"/>
    <cellStyle name="Normal 8 2 2 4 3 3" xfId="45755" xr:uid="{00000000-0005-0000-0000-000024CD0000}"/>
    <cellStyle name="Normal 8 2 2 4 3 3 2" xfId="45756" xr:uid="{00000000-0005-0000-0000-000025CD0000}"/>
    <cellStyle name="Normal 8 2 2 4 3 4" xfId="45757" xr:uid="{00000000-0005-0000-0000-000026CD0000}"/>
    <cellStyle name="Normal 8 2 2 4 3 4 2" xfId="45758" xr:uid="{00000000-0005-0000-0000-000027CD0000}"/>
    <cellStyle name="Normal 8 2 2 4 3 5" xfId="45759" xr:uid="{00000000-0005-0000-0000-000028CD0000}"/>
    <cellStyle name="Normal 8 2 2 4 4" xfId="45760" xr:uid="{00000000-0005-0000-0000-000029CD0000}"/>
    <cellStyle name="Normal 8 2 2 4 4 2" xfId="45761" xr:uid="{00000000-0005-0000-0000-00002ACD0000}"/>
    <cellStyle name="Normal 8 2 2 4 4 2 2" xfId="45762" xr:uid="{00000000-0005-0000-0000-00002BCD0000}"/>
    <cellStyle name="Normal 8 2 2 4 4 2 3" xfId="45763" xr:uid="{00000000-0005-0000-0000-00002CCD0000}"/>
    <cellStyle name="Normal 8 2 2 4 4 3" xfId="45764" xr:uid="{00000000-0005-0000-0000-00002DCD0000}"/>
    <cellStyle name="Normal 8 2 2 4 4 4" xfId="45765" xr:uid="{00000000-0005-0000-0000-00002ECD0000}"/>
    <cellStyle name="Normal 8 2 2 4 5" xfId="45766" xr:uid="{00000000-0005-0000-0000-00002FCD0000}"/>
    <cellStyle name="Normal 8 2 2 4 5 2" xfId="45767" xr:uid="{00000000-0005-0000-0000-000030CD0000}"/>
    <cellStyle name="Normal 8 2 2 4 5 3" xfId="45768" xr:uid="{00000000-0005-0000-0000-000031CD0000}"/>
    <cellStyle name="Normal 8 2 2 4 6" xfId="45769" xr:uid="{00000000-0005-0000-0000-000032CD0000}"/>
    <cellStyle name="Normal 8 2 2 4 6 2" xfId="45770" xr:uid="{00000000-0005-0000-0000-000033CD0000}"/>
    <cellStyle name="Normal 8 2 2 4 7" xfId="45771" xr:uid="{00000000-0005-0000-0000-000034CD0000}"/>
    <cellStyle name="Normal 8 2 2 4 7 2" xfId="45772" xr:uid="{00000000-0005-0000-0000-000035CD0000}"/>
    <cellStyle name="Normal 8 2 2 4 8" xfId="45773" xr:uid="{00000000-0005-0000-0000-000036CD0000}"/>
    <cellStyle name="Normal 8 2 2 4 9" xfId="53407" xr:uid="{00000000-0005-0000-0000-000037CD0000}"/>
    <cellStyle name="Normal 8 2 2 5" xfId="45774" xr:uid="{00000000-0005-0000-0000-000038CD0000}"/>
    <cellStyle name="Normal 8 2 2 5 2" xfId="45775" xr:uid="{00000000-0005-0000-0000-000039CD0000}"/>
    <cellStyle name="Normal 8 2 2 5 2 2" xfId="45776" xr:uid="{00000000-0005-0000-0000-00003ACD0000}"/>
    <cellStyle name="Normal 8 2 2 5 2 2 2" xfId="45777" xr:uid="{00000000-0005-0000-0000-00003BCD0000}"/>
    <cellStyle name="Normal 8 2 2 5 2 2 2 2" xfId="45778" xr:uid="{00000000-0005-0000-0000-00003CCD0000}"/>
    <cellStyle name="Normal 8 2 2 5 2 2 2 3" xfId="45779" xr:uid="{00000000-0005-0000-0000-00003DCD0000}"/>
    <cellStyle name="Normal 8 2 2 5 2 2 3" xfId="45780" xr:uid="{00000000-0005-0000-0000-00003ECD0000}"/>
    <cellStyle name="Normal 8 2 2 5 2 2 4" xfId="45781" xr:uid="{00000000-0005-0000-0000-00003FCD0000}"/>
    <cellStyle name="Normal 8 2 2 5 2 3" xfId="45782" xr:uid="{00000000-0005-0000-0000-000040CD0000}"/>
    <cellStyle name="Normal 8 2 2 5 2 3 2" xfId="45783" xr:uid="{00000000-0005-0000-0000-000041CD0000}"/>
    <cellStyle name="Normal 8 2 2 5 2 3 2 2" xfId="45784" xr:uid="{00000000-0005-0000-0000-000042CD0000}"/>
    <cellStyle name="Normal 8 2 2 5 2 3 2 3" xfId="45785" xr:uid="{00000000-0005-0000-0000-000043CD0000}"/>
    <cellStyle name="Normal 8 2 2 5 2 3 3" xfId="45786" xr:uid="{00000000-0005-0000-0000-000044CD0000}"/>
    <cellStyle name="Normal 8 2 2 5 2 3 4" xfId="45787" xr:uid="{00000000-0005-0000-0000-000045CD0000}"/>
    <cellStyle name="Normal 8 2 2 5 2 4" xfId="45788" xr:uid="{00000000-0005-0000-0000-000046CD0000}"/>
    <cellStyle name="Normal 8 2 2 5 2 4 2" xfId="45789" xr:uid="{00000000-0005-0000-0000-000047CD0000}"/>
    <cellStyle name="Normal 8 2 2 5 2 4 3" xfId="45790" xr:uid="{00000000-0005-0000-0000-000048CD0000}"/>
    <cellStyle name="Normal 8 2 2 5 2 5" xfId="45791" xr:uid="{00000000-0005-0000-0000-000049CD0000}"/>
    <cellStyle name="Normal 8 2 2 5 2 5 2" xfId="45792" xr:uid="{00000000-0005-0000-0000-00004ACD0000}"/>
    <cellStyle name="Normal 8 2 2 5 2 6" xfId="45793" xr:uid="{00000000-0005-0000-0000-00004BCD0000}"/>
    <cellStyle name="Normal 8 2 2 5 2 6 2" xfId="45794" xr:uid="{00000000-0005-0000-0000-00004CCD0000}"/>
    <cellStyle name="Normal 8 2 2 5 2 7" xfId="45795" xr:uid="{00000000-0005-0000-0000-00004DCD0000}"/>
    <cellStyle name="Normal 8 2 2 5 3" xfId="45796" xr:uid="{00000000-0005-0000-0000-00004ECD0000}"/>
    <cellStyle name="Normal 8 2 2 5 3 2" xfId="45797" xr:uid="{00000000-0005-0000-0000-00004FCD0000}"/>
    <cellStyle name="Normal 8 2 2 5 3 2 2" xfId="45798" xr:uid="{00000000-0005-0000-0000-000050CD0000}"/>
    <cellStyle name="Normal 8 2 2 5 3 2 3" xfId="45799" xr:uid="{00000000-0005-0000-0000-000051CD0000}"/>
    <cellStyle name="Normal 8 2 2 5 3 3" xfId="45800" xr:uid="{00000000-0005-0000-0000-000052CD0000}"/>
    <cellStyle name="Normal 8 2 2 5 3 3 2" xfId="45801" xr:uid="{00000000-0005-0000-0000-000053CD0000}"/>
    <cellStyle name="Normal 8 2 2 5 3 4" xfId="45802" xr:uid="{00000000-0005-0000-0000-000054CD0000}"/>
    <cellStyle name="Normal 8 2 2 5 3 4 2" xfId="45803" xr:uid="{00000000-0005-0000-0000-000055CD0000}"/>
    <cellStyle name="Normal 8 2 2 5 3 5" xfId="45804" xr:uid="{00000000-0005-0000-0000-000056CD0000}"/>
    <cellStyle name="Normal 8 2 2 5 4" xfId="45805" xr:uid="{00000000-0005-0000-0000-000057CD0000}"/>
    <cellStyle name="Normal 8 2 2 5 4 2" xfId="45806" xr:uid="{00000000-0005-0000-0000-000058CD0000}"/>
    <cellStyle name="Normal 8 2 2 5 4 2 2" xfId="45807" xr:uid="{00000000-0005-0000-0000-000059CD0000}"/>
    <cellStyle name="Normal 8 2 2 5 4 2 3" xfId="45808" xr:uid="{00000000-0005-0000-0000-00005ACD0000}"/>
    <cellStyle name="Normal 8 2 2 5 4 3" xfId="45809" xr:uid="{00000000-0005-0000-0000-00005BCD0000}"/>
    <cellStyle name="Normal 8 2 2 5 4 4" xfId="45810" xr:uid="{00000000-0005-0000-0000-00005CCD0000}"/>
    <cellStyle name="Normal 8 2 2 5 5" xfId="45811" xr:uid="{00000000-0005-0000-0000-00005DCD0000}"/>
    <cellStyle name="Normal 8 2 2 5 5 2" xfId="45812" xr:uid="{00000000-0005-0000-0000-00005ECD0000}"/>
    <cellStyle name="Normal 8 2 2 5 5 3" xfId="45813" xr:uid="{00000000-0005-0000-0000-00005FCD0000}"/>
    <cellStyle name="Normal 8 2 2 5 6" xfId="45814" xr:uid="{00000000-0005-0000-0000-000060CD0000}"/>
    <cellStyle name="Normal 8 2 2 5 6 2" xfId="45815" xr:uid="{00000000-0005-0000-0000-000061CD0000}"/>
    <cellStyle name="Normal 8 2 2 5 7" xfId="45816" xr:uid="{00000000-0005-0000-0000-000062CD0000}"/>
    <cellStyle name="Normal 8 2 2 5 7 2" xfId="45817" xr:uid="{00000000-0005-0000-0000-000063CD0000}"/>
    <cellStyle name="Normal 8 2 2 5 8" xfId="45818" xr:uid="{00000000-0005-0000-0000-000064CD0000}"/>
    <cellStyle name="Normal 8 2 2 6" xfId="45819" xr:uid="{00000000-0005-0000-0000-000065CD0000}"/>
    <cellStyle name="Normal 8 2 2 6 2" xfId="45820" xr:uid="{00000000-0005-0000-0000-000066CD0000}"/>
    <cellStyle name="Normal 8 2 2 6 2 2" xfId="45821" xr:uid="{00000000-0005-0000-0000-000067CD0000}"/>
    <cellStyle name="Normal 8 2 2 6 2 2 2" xfId="45822" xr:uid="{00000000-0005-0000-0000-000068CD0000}"/>
    <cellStyle name="Normal 8 2 2 6 2 2 3" xfId="45823" xr:uid="{00000000-0005-0000-0000-000069CD0000}"/>
    <cellStyle name="Normal 8 2 2 6 2 3" xfId="45824" xr:uid="{00000000-0005-0000-0000-00006ACD0000}"/>
    <cellStyle name="Normal 8 2 2 6 2 4" xfId="45825" xr:uid="{00000000-0005-0000-0000-00006BCD0000}"/>
    <cellStyle name="Normal 8 2 2 6 3" xfId="45826" xr:uid="{00000000-0005-0000-0000-00006CCD0000}"/>
    <cellStyle name="Normal 8 2 2 6 3 2" xfId="45827" xr:uid="{00000000-0005-0000-0000-00006DCD0000}"/>
    <cellStyle name="Normal 8 2 2 6 3 2 2" xfId="45828" xr:uid="{00000000-0005-0000-0000-00006ECD0000}"/>
    <cellStyle name="Normal 8 2 2 6 3 2 3" xfId="45829" xr:uid="{00000000-0005-0000-0000-00006FCD0000}"/>
    <cellStyle name="Normal 8 2 2 6 3 3" xfId="45830" xr:uid="{00000000-0005-0000-0000-000070CD0000}"/>
    <cellStyle name="Normal 8 2 2 6 3 4" xfId="45831" xr:uid="{00000000-0005-0000-0000-000071CD0000}"/>
    <cellStyle name="Normal 8 2 2 6 4" xfId="45832" xr:uid="{00000000-0005-0000-0000-000072CD0000}"/>
    <cellStyle name="Normal 8 2 2 6 4 2" xfId="45833" xr:uid="{00000000-0005-0000-0000-000073CD0000}"/>
    <cellStyle name="Normal 8 2 2 6 4 3" xfId="45834" xr:uid="{00000000-0005-0000-0000-000074CD0000}"/>
    <cellStyle name="Normal 8 2 2 6 5" xfId="45835" xr:uid="{00000000-0005-0000-0000-000075CD0000}"/>
    <cellStyle name="Normal 8 2 2 6 5 2" xfId="45836" xr:uid="{00000000-0005-0000-0000-000076CD0000}"/>
    <cellStyle name="Normal 8 2 2 6 6" xfId="45837" xr:uid="{00000000-0005-0000-0000-000077CD0000}"/>
    <cellStyle name="Normal 8 2 2 6 6 2" xfId="45838" xr:uid="{00000000-0005-0000-0000-000078CD0000}"/>
    <cellStyle name="Normal 8 2 2 6 7" xfId="45839" xr:uid="{00000000-0005-0000-0000-000079CD0000}"/>
    <cellStyle name="Normal 8 2 2 7" xfId="45840" xr:uid="{00000000-0005-0000-0000-00007ACD0000}"/>
    <cellStyle name="Normal 8 2 2 7 2" xfId="45841" xr:uid="{00000000-0005-0000-0000-00007BCD0000}"/>
    <cellStyle name="Normal 8 2 2 7 2 2" xfId="45842" xr:uid="{00000000-0005-0000-0000-00007CCD0000}"/>
    <cellStyle name="Normal 8 2 2 7 2 3" xfId="45843" xr:uid="{00000000-0005-0000-0000-00007DCD0000}"/>
    <cellStyle name="Normal 8 2 2 7 3" xfId="45844" xr:uid="{00000000-0005-0000-0000-00007ECD0000}"/>
    <cellStyle name="Normal 8 2 2 7 3 2" xfId="45845" xr:uid="{00000000-0005-0000-0000-00007FCD0000}"/>
    <cellStyle name="Normal 8 2 2 7 4" xfId="45846" xr:uid="{00000000-0005-0000-0000-000080CD0000}"/>
    <cellStyle name="Normal 8 2 2 7 4 2" xfId="45847" xr:uid="{00000000-0005-0000-0000-000081CD0000}"/>
    <cellStyle name="Normal 8 2 2 7 5" xfId="45848" xr:uid="{00000000-0005-0000-0000-000082CD0000}"/>
    <cellStyle name="Normal 8 2 2 8" xfId="45849" xr:uid="{00000000-0005-0000-0000-000083CD0000}"/>
    <cellStyle name="Normal 8 2 2 8 2" xfId="45850" xr:uid="{00000000-0005-0000-0000-000084CD0000}"/>
    <cellStyle name="Normal 8 2 2 8 2 2" xfId="45851" xr:uid="{00000000-0005-0000-0000-000085CD0000}"/>
    <cellStyle name="Normal 8 2 2 8 2 3" xfId="45852" xr:uid="{00000000-0005-0000-0000-000086CD0000}"/>
    <cellStyle name="Normal 8 2 2 8 3" xfId="45853" xr:uid="{00000000-0005-0000-0000-000087CD0000}"/>
    <cellStyle name="Normal 8 2 2 8 4" xfId="45854" xr:uid="{00000000-0005-0000-0000-000088CD0000}"/>
    <cellStyle name="Normal 8 2 2 9" xfId="45855" xr:uid="{00000000-0005-0000-0000-000089CD0000}"/>
    <cellStyle name="Normal 8 2 2 9 2" xfId="45856" xr:uid="{00000000-0005-0000-0000-00008ACD0000}"/>
    <cellStyle name="Normal 8 2 2 9 3" xfId="45857" xr:uid="{00000000-0005-0000-0000-00008BCD0000}"/>
    <cellStyle name="Normal 8 2 20" xfId="56950" xr:uid="{00000000-0005-0000-0000-00008CCD0000}"/>
    <cellStyle name="Normal 8 2 3" xfId="764" xr:uid="{00000000-0005-0000-0000-00008DCD0000}"/>
    <cellStyle name="Normal 8 2 3 10" xfId="45859" xr:uid="{00000000-0005-0000-0000-00008ECD0000}"/>
    <cellStyle name="Normal 8 2 3 11" xfId="45858" xr:uid="{00000000-0005-0000-0000-00008FCD0000}"/>
    <cellStyle name="Normal 8 2 3 12" xfId="53408" xr:uid="{00000000-0005-0000-0000-000090CD0000}"/>
    <cellStyle name="Normal 8 2 3 13" xfId="54672" xr:uid="{00000000-0005-0000-0000-000091CD0000}"/>
    <cellStyle name="Normal 8 2 3 14" xfId="56198" xr:uid="{00000000-0005-0000-0000-000092CD0000}"/>
    <cellStyle name="Normal 8 2 3 15" xfId="57576" xr:uid="{00000000-0005-0000-0000-000093CD0000}"/>
    <cellStyle name="Normal 8 2 3 2" xfId="45860" xr:uid="{00000000-0005-0000-0000-000094CD0000}"/>
    <cellStyle name="Normal 8 2 3 2 10" xfId="54673" xr:uid="{00000000-0005-0000-0000-000095CD0000}"/>
    <cellStyle name="Normal 8 2 3 2 11" xfId="56199" xr:uid="{00000000-0005-0000-0000-000096CD0000}"/>
    <cellStyle name="Normal 8 2 3 2 12" xfId="57577" xr:uid="{00000000-0005-0000-0000-000097CD0000}"/>
    <cellStyle name="Normal 8 2 3 2 2" xfId="45861" xr:uid="{00000000-0005-0000-0000-000098CD0000}"/>
    <cellStyle name="Normal 8 2 3 2 2 2" xfId="45862" xr:uid="{00000000-0005-0000-0000-000099CD0000}"/>
    <cellStyle name="Normal 8 2 3 2 2 2 2" xfId="45863" xr:uid="{00000000-0005-0000-0000-00009ACD0000}"/>
    <cellStyle name="Normal 8 2 3 2 2 2 2 2" xfId="45864" xr:uid="{00000000-0005-0000-0000-00009BCD0000}"/>
    <cellStyle name="Normal 8 2 3 2 2 2 2 3" xfId="45865" xr:uid="{00000000-0005-0000-0000-00009CCD0000}"/>
    <cellStyle name="Normal 8 2 3 2 2 2 3" xfId="45866" xr:uid="{00000000-0005-0000-0000-00009DCD0000}"/>
    <cellStyle name="Normal 8 2 3 2 2 2 4" xfId="45867" xr:uid="{00000000-0005-0000-0000-00009ECD0000}"/>
    <cellStyle name="Normal 8 2 3 2 2 3" xfId="45868" xr:uid="{00000000-0005-0000-0000-00009FCD0000}"/>
    <cellStyle name="Normal 8 2 3 2 2 3 2" xfId="45869" xr:uid="{00000000-0005-0000-0000-0000A0CD0000}"/>
    <cellStyle name="Normal 8 2 3 2 2 3 2 2" xfId="45870" xr:uid="{00000000-0005-0000-0000-0000A1CD0000}"/>
    <cellStyle name="Normal 8 2 3 2 2 3 2 3" xfId="45871" xr:uid="{00000000-0005-0000-0000-0000A2CD0000}"/>
    <cellStyle name="Normal 8 2 3 2 2 3 3" xfId="45872" xr:uid="{00000000-0005-0000-0000-0000A3CD0000}"/>
    <cellStyle name="Normal 8 2 3 2 2 3 4" xfId="45873" xr:uid="{00000000-0005-0000-0000-0000A4CD0000}"/>
    <cellStyle name="Normal 8 2 3 2 2 4" xfId="45874" xr:uid="{00000000-0005-0000-0000-0000A5CD0000}"/>
    <cellStyle name="Normal 8 2 3 2 2 4 2" xfId="45875" xr:uid="{00000000-0005-0000-0000-0000A6CD0000}"/>
    <cellStyle name="Normal 8 2 3 2 2 4 3" xfId="45876" xr:uid="{00000000-0005-0000-0000-0000A7CD0000}"/>
    <cellStyle name="Normal 8 2 3 2 2 5" xfId="45877" xr:uid="{00000000-0005-0000-0000-0000A8CD0000}"/>
    <cellStyle name="Normal 8 2 3 2 2 5 2" xfId="45878" xr:uid="{00000000-0005-0000-0000-0000A9CD0000}"/>
    <cellStyle name="Normal 8 2 3 2 2 6" xfId="45879" xr:uid="{00000000-0005-0000-0000-0000AACD0000}"/>
    <cellStyle name="Normal 8 2 3 2 2 6 2" xfId="45880" xr:uid="{00000000-0005-0000-0000-0000ABCD0000}"/>
    <cellStyle name="Normal 8 2 3 2 2 7" xfId="45881" xr:uid="{00000000-0005-0000-0000-0000ACCD0000}"/>
    <cellStyle name="Normal 8 2 3 2 3" xfId="45882" xr:uid="{00000000-0005-0000-0000-0000ADCD0000}"/>
    <cellStyle name="Normal 8 2 3 2 3 2" xfId="45883" xr:uid="{00000000-0005-0000-0000-0000AECD0000}"/>
    <cellStyle name="Normal 8 2 3 2 3 2 2" xfId="45884" xr:uid="{00000000-0005-0000-0000-0000AFCD0000}"/>
    <cellStyle name="Normal 8 2 3 2 3 2 3" xfId="45885" xr:uid="{00000000-0005-0000-0000-0000B0CD0000}"/>
    <cellStyle name="Normal 8 2 3 2 3 3" xfId="45886" xr:uid="{00000000-0005-0000-0000-0000B1CD0000}"/>
    <cellStyle name="Normal 8 2 3 2 3 3 2" xfId="45887" xr:uid="{00000000-0005-0000-0000-0000B2CD0000}"/>
    <cellStyle name="Normal 8 2 3 2 3 4" xfId="45888" xr:uid="{00000000-0005-0000-0000-0000B3CD0000}"/>
    <cellStyle name="Normal 8 2 3 2 3 4 2" xfId="45889" xr:uid="{00000000-0005-0000-0000-0000B4CD0000}"/>
    <cellStyle name="Normal 8 2 3 2 3 5" xfId="45890" xr:uid="{00000000-0005-0000-0000-0000B5CD0000}"/>
    <cellStyle name="Normal 8 2 3 2 4" xfId="45891" xr:uid="{00000000-0005-0000-0000-0000B6CD0000}"/>
    <cellStyle name="Normal 8 2 3 2 4 2" xfId="45892" xr:uid="{00000000-0005-0000-0000-0000B7CD0000}"/>
    <cellStyle name="Normal 8 2 3 2 4 2 2" xfId="45893" xr:uid="{00000000-0005-0000-0000-0000B8CD0000}"/>
    <cellStyle name="Normal 8 2 3 2 4 2 3" xfId="45894" xr:uid="{00000000-0005-0000-0000-0000B9CD0000}"/>
    <cellStyle name="Normal 8 2 3 2 4 3" xfId="45895" xr:uid="{00000000-0005-0000-0000-0000BACD0000}"/>
    <cellStyle name="Normal 8 2 3 2 4 4" xfId="45896" xr:uid="{00000000-0005-0000-0000-0000BBCD0000}"/>
    <cellStyle name="Normal 8 2 3 2 5" xfId="45897" xr:uid="{00000000-0005-0000-0000-0000BCCD0000}"/>
    <cellStyle name="Normal 8 2 3 2 5 2" xfId="45898" xr:uid="{00000000-0005-0000-0000-0000BDCD0000}"/>
    <cellStyle name="Normal 8 2 3 2 5 3" xfId="45899" xr:uid="{00000000-0005-0000-0000-0000BECD0000}"/>
    <cellStyle name="Normal 8 2 3 2 6" xfId="45900" xr:uid="{00000000-0005-0000-0000-0000BFCD0000}"/>
    <cellStyle name="Normal 8 2 3 2 6 2" xfId="45901" xr:uid="{00000000-0005-0000-0000-0000C0CD0000}"/>
    <cellStyle name="Normal 8 2 3 2 7" xfId="45902" xr:uid="{00000000-0005-0000-0000-0000C1CD0000}"/>
    <cellStyle name="Normal 8 2 3 2 7 2" xfId="45903" xr:uid="{00000000-0005-0000-0000-0000C2CD0000}"/>
    <cellStyle name="Normal 8 2 3 2 8" xfId="45904" xr:uid="{00000000-0005-0000-0000-0000C3CD0000}"/>
    <cellStyle name="Normal 8 2 3 2 9" xfId="53409" xr:uid="{00000000-0005-0000-0000-0000C4CD0000}"/>
    <cellStyle name="Normal 8 2 3 3" xfId="45905" xr:uid="{00000000-0005-0000-0000-0000C5CD0000}"/>
    <cellStyle name="Normal 8 2 3 3 2" xfId="45906" xr:uid="{00000000-0005-0000-0000-0000C6CD0000}"/>
    <cellStyle name="Normal 8 2 3 3 2 2" xfId="45907" xr:uid="{00000000-0005-0000-0000-0000C7CD0000}"/>
    <cellStyle name="Normal 8 2 3 3 2 2 2" xfId="45908" xr:uid="{00000000-0005-0000-0000-0000C8CD0000}"/>
    <cellStyle name="Normal 8 2 3 3 2 2 2 2" xfId="45909" xr:uid="{00000000-0005-0000-0000-0000C9CD0000}"/>
    <cellStyle name="Normal 8 2 3 3 2 2 2 3" xfId="45910" xr:uid="{00000000-0005-0000-0000-0000CACD0000}"/>
    <cellStyle name="Normal 8 2 3 3 2 2 3" xfId="45911" xr:uid="{00000000-0005-0000-0000-0000CBCD0000}"/>
    <cellStyle name="Normal 8 2 3 3 2 2 4" xfId="45912" xr:uid="{00000000-0005-0000-0000-0000CCCD0000}"/>
    <cellStyle name="Normal 8 2 3 3 2 3" xfId="45913" xr:uid="{00000000-0005-0000-0000-0000CDCD0000}"/>
    <cellStyle name="Normal 8 2 3 3 2 3 2" xfId="45914" xr:uid="{00000000-0005-0000-0000-0000CECD0000}"/>
    <cellStyle name="Normal 8 2 3 3 2 3 2 2" xfId="45915" xr:uid="{00000000-0005-0000-0000-0000CFCD0000}"/>
    <cellStyle name="Normal 8 2 3 3 2 3 2 3" xfId="45916" xr:uid="{00000000-0005-0000-0000-0000D0CD0000}"/>
    <cellStyle name="Normal 8 2 3 3 2 3 3" xfId="45917" xr:uid="{00000000-0005-0000-0000-0000D1CD0000}"/>
    <cellStyle name="Normal 8 2 3 3 2 3 4" xfId="45918" xr:uid="{00000000-0005-0000-0000-0000D2CD0000}"/>
    <cellStyle name="Normal 8 2 3 3 2 4" xfId="45919" xr:uid="{00000000-0005-0000-0000-0000D3CD0000}"/>
    <cellStyle name="Normal 8 2 3 3 2 4 2" xfId="45920" xr:uid="{00000000-0005-0000-0000-0000D4CD0000}"/>
    <cellStyle name="Normal 8 2 3 3 2 4 3" xfId="45921" xr:uid="{00000000-0005-0000-0000-0000D5CD0000}"/>
    <cellStyle name="Normal 8 2 3 3 2 5" xfId="45922" xr:uid="{00000000-0005-0000-0000-0000D6CD0000}"/>
    <cellStyle name="Normal 8 2 3 3 2 5 2" xfId="45923" xr:uid="{00000000-0005-0000-0000-0000D7CD0000}"/>
    <cellStyle name="Normal 8 2 3 3 2 6" xfId="45924" xr:uid="{00000000-0005-0000-0000-0000D8CD0000}"/>
    <cellStyle name="Normal 8 2 3 3 2 6 2" xfId="45925" xr:uid="{00000000-0005-0000-0000-0000D9CD0000}"/>
    <cellStyle name="Normal 8 2 3 3 2 7" xfId="45926" xr:uid="{00000000-0005-0000-0000-0000DACD0000}"/>
    <cellStyle name="Normal 8 2 3 3 3" xfId="45927" xr:uid="{00000000-0005-0000-0000-0000DBCD0000}"/>
    <cellStyle name="Normal 8 2 3 3 3 2" xfId="45928" xr:uid="{00000000-0005-0000-0000-0000DCCD0000}"/>
    <cellStyle name="Normal 8 2 3 3 3 2 2" xfId="45929" xr:uid="{00000000-0005-0000-0000-0000DDCD0000}"/>
    <cellStyle name="Normal 8 2 3 3 3 2 3" xfId="45930" xr:uid="{00000000-0005-0000-0000-0000DECD0000}"/>
    <cellStyle name="Normal 8 2 3 3 3 3" xfId="45931" xr:uid="{00000000-0005-0000-0000-0000DFCD0000}"/>
    <cellStyle name="Normal 8 2 3 3 3 3 2" xfId="45932" xr:uid="{00000000-0005-0000-0000-0000E0CD0000}"/>
    <cellStyle name="Normal 8 2 3 3 3 4" xfId="45933" xr:uid="{00000000-0005-0000-0000-0000E1CD0000}"/>
    <cellStyle name="Normal 8 2 3 3 3 4 2" xfId="45934" xr:uid="{00000000-0005-0000-0000-0000E2CD0000}"/>
    <cellStyle name="Normal 8 2 3 3 3 5" xfId="45935" xr:uid="{00000000-0005-0000-0000-0000E3CD0000}"/>
    <cellStyle name="Normal 8 2 3 3 4" xfId="45936" xr:uid="{00000000-0005-0000-0000-0000E4CD0000}"/>
    <cellStyle name="Normal 8 2 3 3 4 2" xfId="45937" xr:uid="{00000000-0005-0000-0000-0000E5CD0000}"/>
    <cellStyle name="Normal 8 2 3 3 4 2 2" xfId="45938" xr:uid="{00000000-0005-0000-0000-0000E6CD0000}"/>
    <cellStyle name="Normal 8 2 3 3 4 2 3" xfId="45939" xr:uid="{00000000-0005-0000-0000-0000E7CD0000}"/>
    <cellStyle name="Normal 8 2 3 3 4 3" xfId="45940" xr:uid="{00000000-0005-0000-0000-0000E8CD0000}"/>
    <cellStyle name="Normal 8 2 3 3 4 4" xfId="45941" xr:uid="{00000000-0005-0000-0000-0000E9CD0000}"/>
    <cellStyle name="Normal 8 2 3 3 5" xfId="45942" xr:uid="{00000000-0005-0000-0000-0000EACD0000}"/>
    <cellStyle name="Normal 8 2 3 3 5 2" xfId="45943" xr:uid="{00000000-0005-0000-0000-0000EBCD0000}"/>
    <cellStyle name="Normal 8 2 3 3 5 3" xfId="45944" xr:uid="{00000000-0005-0000-0000-0000ECCD0000}"/>
    <cellStyle name="Normal 8 2 3 3 6" xfId="45945" xr:uid="{00000000-0005-0000-0000-0000EDCD0000}"/>
    <cellStyle name="Normal 8 2 3 3 6 2" xfId="45946" xr:uid="{00000000-0005-0000-0000-0000EECD0000}"/>
    <cellStyle name="Normal 8 2 3 3 7" xfId="45947" xr:uid="{00000000-0005-0000-0000-0000EFCD0000}"/>
    <cellStyle name="Normal 8 2 3 3 7 2" xfId="45948" xr:uid="{00000000-0005-0000-0000-0000F0CD0000}"/>
    <cellStyle name="Normal 8 2 3 3 8" xfId="45949" xr:uid="{00000000-0005-0000-0000-0000F1CD0000}"/>
    <cellStyle name="Normal 8 2 3 4" xfId="45950" xr:uid="{00000000-0005-0000-0000-0000F2CD0000}"/>
    <cellStyle name="Normal 8 2 3 4 2" xfId="45951" xr:uid="{00000000-0005-0000-0000-0000F3CD0000}"/>
    <cellStyle name="Normal 8 2 3 4 2 2" xfId="45952" xr:uid="{00000000-0005-0000-0000-0000F4CD0000}"/>
    <cellStyle name="Normal 8 2 3 4 2 2 2" xfId="45953" xr:uid="{00000000-0005-0000-0000-0000F5CD0000}"/>
    <cellStyle name="Normal 8 2 3 4 2 2 3" xfId="45954" xr:uid="{00000000-0005-0000-0000-0000F6CD0000}"/>
    <cellStyle name="Normal 8 2 3 4 2 3" xfId="45955" xr:uid="{00000000-0005-0000-0000-0000F7CD0000}"/>
    <cellStyle name="Normal 8 2 3 4 2 4" xfId="45956" xr:uid="{00000000-0005-0000-0000-0000F8CD0000}"/>
    <cellStyle name="Normal 8 2 3 4 3" xfId="45957" xr:uid="{00000000-0005-0000-0000-0000F9CD0000}"/>
    <cellStyle name="Normal 8 2 3 4 3 2" xfId="45958" xr:uid="{00000000-0005-0000-0000-0000FACD0000}"/>
    <cellStyle name="Normal 8 2 3 4 3 2 2" xfId="45959" xr:uid="{00000000-0005-0000-0000-0000FBCD0000}"/>
    <cellStyle name="Normal 8 2 3 4 3 2 3" xfId="45960" xr:uid="{00000000-0005-0000-0000-0000FCCD0000}"/>
    <cellStyle name="Normal 8 2 3 4 3 3" xfId="45961" xr:uid="{00000000-0005-0000-0000-0000FDCD0000}"/>
    <cellStyle name="Normal 8 2 3 4 3 4" xfId="45962" xr:uid="{00000000-0005-0000-0000-0000FECD0000}"/>
    <cellStyle name="Normal 8 2 3 4 4" xfId="45963" xr:uid="{00000000-0005-0000-0000-0000FFCD0000}"/>
    <cellStyle name="Normal 8 2 3 4 4 2" xfId="45964" xr:uid="{00000000-0005-0000-0000-000000CE0000}"/>
    <cellStyle name="Normal 8 2 3 4 4 3" xfId="45965" xr:uid="{00000000-0005-0000-0000-000001CE0000}"/>
    <cellStyle name="Normal 8 2 3 4 5" xfId="45966" xr:uid="{00000000-0005-0000-0000-000002CE0000}"/>
    <cellStyle name="Normal 8 2 3 4 5 2" xfId="45967" xr:uid="{00000000-0005-0000-0000-000003CE0000}"/>
    <cellStyle name="Normal 8 2 3 4 6" xfId="45968" xr:uid="{00000000-0005-0000-0000-000004CE0000}"/>
    <cellStyle name="Normal 8 2 3 4 6 2" xfId="45969" xr:uid="{00000000-0005-0000-0000-000005CE0000}"/>
    <cellStyle name="Normal 8 2 3 4 7" xfId="45970" xr:uid="{00000000-0005-0000-0000-000006CE0000}"/>
    <cellStyle name="Normal 8 2 3 5" xfId="45971" xr:uid="{00000000-0005-0000-0000-000007CE0000}"/>
    <cellStyle name="Normal 8 2 3 5 2" xfId="45972" xr:uid="{00000000-0005-0000-0000-000008CE0000}"/>
    <cellStyle name="Normal 8 2 3 5 2 2" xfId="45973" xr:uid="{00000000-0005-0000-0000-000009CE0000}"/>
    <cellStyle name="Normal 8 2 3 5 2 3" xfId="45974" xr:uid="{00000000-0005-0000-0000-00000ACE0000}"/>
    <cellStyle name="Normal 8 2 3 5 3" xfId="45975" xr:uid="{00000000-0005-0000-0000-00000BCE0000}"/>
    <cellStyle name="Normal 8 2 3 5 3 2" xfId="45976" xr:uid="{00000000-0005-0000-0000-00000CCE0000}"/>
    <cellStyle name="Normal 8 2 3 5 4" xfId="45977" xr:uid="{00000000-0005-0000-0000-00000DCE0000}"/>
    <cellStyle name="Normal 8 2 3 5 4 2" xfId="45978" xr:uid="{00000000-0005-0000-0000-00000ECE0000}"/>
    <cellStyle name="Normal 8 2 3 5 5" xfId="45979" xr:uid="{00000000-0005-0000-0000-00000FCE0000}"/>
    <cellStyle name="Normal 8 2 3 6" xfId="45980" xr:uid="{00000000-0005-0000-0000-000010CE0000}"/>
    <cellStyle name="Normal 8 2 3 6 2" xfId="45981" xr:uid="{00000000-0005-0000-0000-000011CE0000}"/>
    <cellStyle name="Normal 8 2 3 6 2 2" xfId="45982" xr:uid="{00000000-0005-0000-0000-000012CE0000}"/>
    <cellStyle name="Normal 8 2 3 6 2 3" xfId="45983" xr:uid="{00000000-0005-0000-0000-000013CE0000}"/>
    <cellStyle name="Normal 8 2 3 6 3" xfId="45984" xr:uid="{00000000-0005-0000-0000-000014CE0000}"/>
    <cellStyle name="Normal 8 2 3 6 4" xfId="45985" xr:uid="{00000000-0005-0000-0000-000015CE0000}"/>
    <cellStyle name="Normal 8 2 3 7" xfId="45986" xr:uid="{00000000-0005-0000-0000-000016CE0000}"/>
    <cellStyle name="Normal 8 2 3 7 2" xfId="45987" xr:uid="{00000000-0005-0000-0000-000017CE0000}"/>
    <cellStyle name="Normal 8 2 3 7 3" xfId="45988" xr:uid="{00000000-0005-0000-0000-000018CE0000}"/>
    <cellStyle name="Normal 8 2 3 8" xfId="45989" xr:uid="{00000000-0005-0000-0000-000019CE0000}"/>
    <cellStyle name="Normal 8 2 3 8 2" xfId="45990" xr:uid="{00000000-0005-0000-0000-00001ACE0000}"/>
    <cellStyle name="Normal 8 2 3 9" xfId="45991" xr:uid="{00000000-0005-0000-0000-00001BCE0000}"/>
    <cellStyle name="Normal 8 2 3 9 2" xfId="45992" xr:uid="{00000000-0005-0000-0000-00001CCE0000}"/>
    <cellStyle name="Normal 8 2 4" xfId="45993" xr:uid="{00000000-0005-0000-0000-00001DCE0000}"/>
    <cellStyle name="Normal 8 2 4 10" xfId="45994" xr:uid="{00000000-0005-0000-0000-00001ECE0000}"/>
    <cellStyle name="Normal 8 2 4 11" xfId="53410" xr:uid="{00000000-0005-0000-0000-00001FCE0000}"/>
    <cellStyle name="Normal 8 2 4 12" xfId="54674" xr:uid="{00000000-0005-0000-0000-000020CE0000}"/>
    <cellStyle name="Normal 8 2 4 13" xfId="56200" xr:uid="{00000000-0005-0000-0000-000021CE0000}"/>
    <cellStyle name="Normal 8 2 4 14" xfId="57578" xr:uid="{00000000-0005-0000-0000-000022CE0000}"/>
    <cellStyle name="Normal 8 2 4 2" xfId="45995" xr:uid="{00000000-0005-0000-0000-000023CE0000}"/>
    <cellStyle name="Normal 8 2 4 2 10" xfId="54675" xr:uid="{00000000-0005-0000-0000-000024CE0000}"/>
    <cellStyle name="Normal 8 2 4 2 11" xfId="56201" xr:uid="{00000000-0005-0000-0000-000025CE0000}"/>
    <cellStyle name="Normal 8 2 4 2 12" xfId="57579" xr:uid="{00000000-0005-0000-0000-000026CE0000}"/>
    <cellStyle name="Normal 8 2 4 2 2" xfId="45996" xr:uid="{00000000-0005-0000-0000-000027CE0000}"/>
    <cellStyle name="Normal 8 2 4 2 2 2" xfId="45997" xr:uid="{00000000-0005-0000-0000-000028CE0000}"/>
    <cellStyle name="Normal 8 2 4 2 2 2 2" xfId="45998" xr:uid="{00000000-0005-0000-0000-000029CE0000}"/>
    <cellStyle name="Normal 8 2 4 2 2 2 2 2" xfId="45999" xr:uid="{00000000-0005-0000-0000-00002ACE0000}"/>
    <cellStyle name="Normal 8 2 4 2 2 2 2 3" xfId="46000" xr:uid="{00000000-0005-0000-0000-00002BCE0000}"/>
    <cellStyle name="Normal 8 2 4 2 2 2 3" xfId="46001" xr:uid="{00000000-0005-0000-0000-00002CCE0000}"/>
    <cellStyle name="Normal 8 2 4 2 2 2 4" xfId="46002" xr:uid="{00000000-0005-0000-0000-00002DCE0000}"/>
    <cellStyle name="Normal 8 2 4 2 2 3" xfId="46003" xr:uid="{00000000-0005-0000-0000-00002ECE0000}"/>
    <cellStyle name="Normal 8 2 4 2 2 3 2" xfId="46004" xr:uid="{00000000-0005-0000-0000-00002FCE0000}"/>
    <cellStyle name="Normal 8 2 4 2 2 3 2 2" xfId="46005" xr:uid="{00000000-0005-0000-0000-000030CE0000}"/>
    <cellStyle name="Normal 8 2 4 2 2 3 2 3" xfId="46006" xr:uid="{00000000-0005-0000-0000-000031CE0000}"/>
    <cellStyle name="Normal 8 2 4 2 2 3 3" xfId="46007" xr:uid="{00000000-0005-0000-0000-000032CE0000}"/>
    <cellStyle name="Normal 8 2 4 2 2 3 4" xfId="46008" xr:uid="{00000000-0005-0000-0000-000033CE0000}"/>
    <cellStyle name="Normal 8 2 4 2 2 4" xfId="46009" xr:uid="{00000000-0005-0000-0000-000034CE0000}"/>
    <cellStyle name="Normal 8 2 4 2 2 4 2" xfId="46010" xr:uid="{00000000-0005-0000-0000-000035CE0000}"/>
    <cellStyle name="Normal 8 2 4 2 2 4 3" xfId="46011" xr:uid="{00000000-0005-0000-0000-000036CE0000}"/>
    <cellStyle name="Normal 8 2 4 2 2 5" xfId="46012" xr:uid="{00000000-0005-0000-0000-000037CE0000}"/>
    <cellStyle name="Normal 8 2 4 2 2 5 2" xfId="46013" xr:uid="{00000000-0005-0000-0000-000038CE0000}"/>
    <cellStyle name="Normal 8 2 4 2 2 6" xfId="46014" xr:uid="{00000000-0005-0000-0000-000039CE0000}"/>
    <cellStyle name="Normal 8 2 4 2 2 6 2" xfId="46015" xr:uid="{00000000-0005-0000-0000-00003ACE0000}"/>
    <cellStyle name="Normal 8 2 4 2 2 7" xfId="46016" xr:uid="{00000000-0005-0000-0000-00003BCE0000}"/>
    <cellStyle name="Normal 8 2 4 2 3" xfId="46017" xr:uid="{00000000-0005-0000-0000-00003CCE0000}"/>
    <cellStyle name="Normal 8 2 4 2 3 2" xfId="46018" xr:uid="{00000000-0005-0000-0000-00003DCE0000}"/>
    <cellStyle name="Normal 8 2 4 2 3 2 2" xfId="46019" xr:uid="{00000000-0005-0000-0000-00003ECE0000}"/>
    <cellStyle name="Normal 8 2 4 2 3 2 3" xfId="46020" xr:uid="{00000000-0005-0000-0000-00003FCE0000}"/>
    <cellStyle name="Normal 8 2 4 2 3 3" xfId="46021" xr:uid="{00000000-0005-0000-0000-000040CE0000}"/>
    <cellStyle name="Normal 8 2 4 2 3 3 2" xfId="46022" xr:uid="{00000000-0005-0000-0000-000041CE0000}"/>
    <cellStyle name="Normal 8 2 4 2 3 4" xfId="46023" xr:uid="{00000000-0005-0000-0000-000042CE0000}"/>
    <cellStyle name="Normal 8 2 4 2 3 4 2" xfId="46024" xr:uid="{00000000-0005-0000-0000-000043CE0000}"/>
    <cellStyle name="Normal 8 2 4 2 3 5" xfId="46025" xr:uid="{00000000-0005-0000-0000-000044CE0000}"/>
    <cellStyle name="Normal 8 2 4 2 4" xfId="46026" xr:uid="{00000000-0005-0000-0000-000045CE0000}"/>
    <cellStyle name="Normal 8 2 4 2 4 2" xfId="46027" xr:uid="{00000000-0005-0000-0000-000046CE0000}"/>
    <cellStyle name="Normal 8 2 4 2 4 2 2" xfId="46028" xr:uid="{00000000-0005-0000-0000-000047CE0000}"/>
    <cellStyle name="Normal 8 2 4 2 4 2 3" xfId="46029" xr:uid="{00000000-0005-0000-0000-000048CE0000}"/>
    <cellStyle name="Normal 8 2 4 2 4 3" xfId="46030" xr:uid="{00000000-0005-0000-0000-000049CE0000}"/>
    <cellStyle name="Normal 8 2 4 2 4 4" xfId="46031" xr:uid="{00000000-0005-0000-0000-00004ACE0000}"/>
    <cellStyle name="Normal 8 2 4 2 5" xfId="46032" xr:uid="{00000000-0005-0000-0000-00004BCE0000}"/>
    <cellStyle name="Normal 8 2 4 2 5 2" xfId="46033" xr:uid="{00000000-0005-0000-0000-00004CCE0000}"/>
    <cellStyle name="Normal 8 2 4 2 5 3" xfId="46034" xr:uid="{00000000-0005-0000-0000-00004DCE0000}"/>
    <cellStyle name="Normal 8 2 4 2 6" xfId="46035" xr:uid="{00000000-0005-0000-0000-00004ECE0000}"/>
    <cellStyle name="Normal 8 2 4 2 6 2" xfId="46036" xr:uid="{00000000-0005-0000-0000-00004FCE0000}"/>
    <cellStyle name="Normal 8 2 4 2 7" xfId="46037" xr:uid="{00000000-0005-0000-0000-000050CE0000}"/>
    <cellStyle name="Normal 8 2 4 2 7 2" xfId="46038" xr:uid="{00000000-0005-0000-0000-000051CE0000}"/>
    <cellStyle name="Normal 8 2 4 2 8" xfId="46039" xr:uid="{00000000-0005-0000-0000-000052CE0000}"/>
    <cellStyle name="Normal 8 2 4 2 9" xfId="53411" xr:uid="{00000000-0005-0000-0000-000053CE0000}"/>
    <cellStyle name="Normal 8 2 4 3" xfId="46040" xr:uid="{00000000-0005-0000-0000-000054CE0000}"/>
    <cellStyle name="Normal 8 2 4 3 2" xfId="46041" xr:uid="{00000000-0005-0000-0000-000055CE0000}"/>
    <cellStyle name="Normal 8 2 4 3 2 2" xfId="46042" xr:uid="{00000000-0005-0000-0000-000056CE0000}"/>
    <cellStyle name="Normal 8 2 4 3 2 2 2" xfId="46043" xr:uid="{00000000-0005-0000-0000-000057CE0000}"/>
    <cellStyle name="Normal 8 2 4 3 2 2 2 2" xfId="46044" xr:uid="{00000000-0005-0000-0000-000058CE0000}"/>
    <cellStyle name="Normal 8 2 4 3 2 2 2 3" xfId="46045" xr:uid="{00000000-0005-0000-0000-000059CE0000}"/>
    <cellStyle name="Normal 8 2 4 3 2 2 3" xfId="46046" xr:uid="{00000000-0005-0000-0000-00005ACE0000}"/>
    <cellStyle name="Normal 8 2 4 3 2 2 4" xfId="46047" xr:uid="{00000000-0005-0000-0000-00005BCE0000}"/>
    <cellStyle name="Normal 8 2 4 3 2 3" xfId="46048" xr:uid="{00000000-0005-0000-0000-00005CCE0000}"/>
    <cellStyle name="Normal 8 2 4 3 2 3 2" xfId="46049" xr:uid="{00000000-0005-0000-0000-00005DCE0000}"/>
    <cellStyle name="Normal 8 2 4 3 2 3 2 2" xfId="46050" xr:uid="{00000000-0005-0000-0000-00005ECE0000}"/>
    <cellStyle name="Normal 8 2 4 3 2 3 2 3" xfId="46051" xr:uid="{00000000-0005-0000-0000-00005FCE0000}"/>
    <cellStyle name="Normal 8 2 4 3 2 3 3" xfId="46052" xr:uid="{00000000-0005-0000-0000-000060CE0000}"/>
    <cellStyle name="Normal 8 2 4 3 2 3 4" xfId="46053" xr:uid="{00000000-0005-0000-0000-000061CE0000}"/>
    <cellStyle name="Normal 8 2 4 3 2 4" xfId="46054" xr:uid="{00000000-0005-0000-0000-000062CE0000}"/>
    <cellStyle name="Normal 8 2 4 3 2 4 2" xfId="46055" xr:uid="{00000000-0005-0000-0000-000063CE0000}"/>
    <cellStyle name="Normal 8 2 4 3 2 4 3" xfId="46056" xr:uid="{00000000-0005-0000-0000-000064CE0000}"/>
    <cellStyle name="Normal 8 2 4 3 2 5" xfId="46057" xr:uid="{00000000-0005-0000-0000-000065CE0000}"/>
    <cellStyle name="Normal 8 2 4 3 2 5 2" xfId="46058" xr:uid="{00000000-0005-0000-0000-000066CE0000}"/>
    <cellStyle name="Normal 8 2 4 3 2 6" xfId="46059" xr:uid="{00000000-0005-0000-0000-000067CE0000}"/>
    <cellStyle name="Normal 8 2 4 3 2 6 2" xfId="46060" xr:uid="{00000000-0005-0000-0000-000068CE0000}"/>
    <cellStyle name="Normal 8 2 4 3 2 7" xfId="46061" xr:uid="{00000000-0005-0000-0000-000069CE0000}"/>
    <cellStyle name="Normal 8 2 4 3 3" xfId="46062" xr:uid="{00000000-0005-0000-0000-00006ACE0000}"/>
    <cellStyle name="Normal 8 2 4 3 3 2" xfId="46063" xr:uid="{00000000-0005-0000-0000-00006BCE0000}"/>
    <cellStyle name="Normal 8 2 4 3 3 2 2" xfId="46064" xr:uid="{00000000-0005-0000-0000-00006CCE0000}"/>
    <cellStyle name="Normal 8 2 4 3 3 2 3" xfId="46065" xr:uid="{00000000-0005-0000-0000-00006DCE0000}"/>
    <cellStyle name="Normal 8 2 4 3 3 3" xfId="46066" xr:uid="{00000000-0005-0000-0000-00006ECE0000}"/>
    <cellStyle name="Normal 8 2 4 3 3 3 2" xfId="46067" xr:uid="{00000000-0005-0000-0000-00006FCE0000}"/>
    <cellStyle name="Normal 8 2 4 3 3 4" xfId="46068" xr:uid="{00000000-0005-0000-0000-000070CE0000}"/>
    <cellStyle name="Normal 8 2 4 3 3 4 2" xfId="46069" xr:uid="{00000000-0005-0000-0000-000071CE0000}"/>
    <cellStyle name="Normal 8 2 4 3 3 5" xfId="46070" xr:uid="{00000000-0005-0000-0000-000072CE0000}"/>
    <cellStyle name="Normal 8 2 4 3 4" xfId="46071" xr:uid="{00000000-0005-0000-0000-000073CE0000}"/>
    <cellStyle name="Normal 8 2 4 3 4 2" xfId="46072" xr:uid="{00000000-0005-0000-0000-000074CE0000}"/>
    <cellStyle name="Normal 8 2 4 3 4 2 2" xfId="46073" xr:uid="{00000000-0005-0000-0000-000075CE0000}"/>
    <cellStyle name="Normal 8 2 4 3 4 2 3" xfId="46074" xr:uid="{00000000-0005-0000-0000-000076CE0000}"/>
    <cellStyle name="Normal 8 2 4 3 4 3" xfId="46075" xr:uid="{00000000-0005-0000-0000-000077CE0000}"/>
    <cellStyle name="Normal 8 2 4 3 4 4" xfId="46076" xr:uid="{00000000-0005-0000-0000-000078CE0000}"/>
    <cellStyle name="Normal 8 2 4 3 5" xfId="46077" xr:uid="{00000000-0005-0000-0000-000079CE0000}"/>
    <cellStyle name="Normal 8 2 4 3 5 2" xfId="46078" xr:uid="{00000000-0005-0000-0000-00007ACE0000}"/>
    <cellStyle name="Normal 8 2 4 3 5 3" xfId="46079" xr:uid="{00000000-0005-0000-0000-00007BCE0000}"/>
    <cellStyle name="Normal 8 2 4 3 6" xfId="46080" xr:uid="{00000000-0005-0000-0000-00007CCE0000}"/>
    <cellStyle name="Normal 8 2 4 3 6 2" xfId="46081" xr:uid="{00000000-0005-0000-0000-00007DCE0000}"/>
    <cellStyle name="Normal 8 2 4 3 7" xfId="46082" xr:uid="{00000000-0005-0000-0000-00007ECE0000}"/>
    <cellStyle name="Normal 8 2 4 3 7 2" xfId="46083" xr:uid="{00000000-0005-0000-0000-00007FCE0000}"/>
    <cellStyle name="Normal 8 2 4 3 8" xfId="46084" xr:uid="{00000000-0005-0000-0000-000080CE0000}"/>
    <cellStyle name="Normal 8 2 4 4" xfId="46085" xr:uid="{00000000-0005-0000-0000-000081CE0000}"/>
    <cellStyle name="Normal 8 2 4 4 2" xfId="46086" xr:uid="{00000000-0005-0000-0000-000082CE0000}"/>
    <cellStyle name="Normal 8 2 4 4 2 2" xfId="46087" xr:uid="{00000000-0005-0000-0000-000083CE0000}"/>
    <cellStyle name="Normal 8 2 4 4 2 2 2" xfId="46088" xr:uid="{00000000-0005-0000-0000-000084CE0000}"/>
    <cellStyle name="Normal 8 2 4 4 2 2 3" xfId="46089" xr:uid="{00000000-0005-0000-0000-000085CE0000}"/>
    <cellStyle name="Normal 8 2 4 4 2 3" xfId="46090" xr:uid="{00000000-0005-0000-0000-000086CE0000}"/>
    <cellStyle name="Normal 8 2 4 4 2 4" xfId="46091" xr:uid="{00000000-0005-0000-0000-000087CE0000}"/>
    <cellStyle name="Normal 8 2 4 4 3" xfId="46092" xr:uid="{00000000-0005-0000-0000-000088CE0000}"/>
    <cellStyle name="Normal 8 2 4 4 3 2" xfId="46093" xr:uid="{00000000-0005-0000-0000-000089CE0000}"/>
    <cellStyle name="Normal 8 2 4 4 3 2 2" xfId="46094" xr:uid="{00000000-0005-0000-0000-00008ACE0000}"/>
    <cellStyle name="Normal 8 2 4 4 3 2 3" xfId="46095" xr:uid="{00000000-0005-0000-0000-00008BCE0000}"/>
    <cellStyle name="Normal 8 2 4 4 3 3" xfId="46096" xr:uid="{00000000-0005-0000-0000-00008CCE0000}"/>
    <cellStyle name="Normal 8 2 4 4 3 4" xfId="46097" xr:uid="{00000000-0005-0000-0000-00008DCE0000}"/>
    <cellStyle name="Normal 8 2 4 4 4" xfId="46098" xr:uid="{00000000-0005-0000-0000-00008ECE0000}"/>
    <cellStyle name="Normal 8 2 4 4 4 2" xfId="46099" xr:uid="{00000000-0005-0000-0000-00008FCE0000}"/>
    <cellStyle name="Normal 8 2 4 4 4 3" xfId="46100" xr:uid="{00000000-0005-0000-0000-000090CE0000}"/>
    <cellStyle name="Normal 8 2 4 4 5" xfId="46101" xr:uid="{00000000-0005-0000-0000-000091CE0000}"/>
    <cellStyle name="Normal 8 2 4 4 5 2" xfId="46102" xr:uid="{00000000-0005-0000-0000-000092CE0000}"/>
    <cellStyle name="Normal 8 2 4 4 6" xfId="46103" xr:uid="{00000000-0005-0000-0000-000093CE0000}"/>
    <cellStyle name="Normal 8 2 4 4 6 2" xfId="46104" xr:uid="{00000000-0005-0000-0000-000094CE0000}"/>
    <cellStyle name="Normal 8 2 4 4 7" xfId="46105" xr:uid="{00000000-0005-0000-0000-000095CE0000}"/>
    <cellStyle name="Normal 8 2 4 5" xfId="46106" xr:uid="{00000000-0005-0000-0000-000096CE0000}"/>
    <cellStyle name="Normal 8 2 4 5 2" xfId="46107" xr:uid="{00000000-0005-0000-0000-000097CE0000}"/>
    <cellStyle name="Normal 8 2 4 5 2 2" xfId="46108" xr:uid="{00000000-0005-0000-0000-000098CE0000}"/>
    <cellStyle name="Normal 8 2 4 5 2 3" xfId="46109" xr:uid="{00000000-0005-0000-0000-000099CE0000}"/>
    <cellStyle name="Normal 8 2 4 5 3" xfId="46110" xr:uid="{00000000-0005-0000-0000-00009ACE0000}"/>
    <cellStyle name="Normal 8 2 4 5 3 2" xfId="46111" xr:uid="{00000000-0005-0000-0000-00009BCE0000}"/>
    <cellStyle name="Normal 8 2 4 5 4" xfId="46112" xr:uid="{00000000-0005-0000-0000-00009CCE0000}"/>
    <cellStyle name="Normal 8 2 4 5 4 2" xfId="46113" xr:uid="{00000000-0005-0000-0000-00009DCE0000}"/>
    <cellStyle name="Normal 8 2 4 5 5" xfId="46114" xr:uid="{00000000-0005-0000-0000-00009ECE0000}"/>
    <cellStyle name="Normal 8 2 4 6" xfId="46115" xr:uid="{00000000-0005-0000-0000-00009FCE0000}"/>
    <cellStyle name="Normal 8 2 4 6 2" xfId="46116" xr:uid="{00000000-0005-0000-0000-0000A0CE0000}"/>
    <cellStyle name="Normal 8 2 4 6 2 2" xfId="46117" xr:uid="{00000000-0005-0000-0000-0000A1CE0000}"/>
    <cellStyle name="Normal 8 2 4 6 2 3" xfId="46118" xr:uid="{00000000-0005-0000-0000-0000A2CE0000}"/>
    <cellStyle name="Normal 8 2 4 6 3" xfId="46119" xr:uid="{00000000-0005-0000-0000-0000A3CE0000}"/>
    <cellStyle name="Normal 8 2 4 6 4" xfId="46120" xr:uid="{00000000-0005-0000-0000-0000A4CE0000}"/>
    <cellStyle name="Normal 8 2 4 7" xfId="46121" xr:uid="{00000000-0005-0000-0000-0000A5CE0000}"/>
    <cellStyle name="Normal 8 2 4 7 2" xfId="46122" xr:uid="{00000000-0005-0000-0000-0000A6CE0000}"/>
    <cellStyle name="Normal 8 2 4 7 3" xfId="46123" xr:uid="{00000000-0005-0000-0000-0000A7CE0000}"/>
    <cellStyle name="Normal 8 2 4 8" xfId="46124" xr:uid="{00000000-0005-0000-0000-0000A8CE0000}"/>
    <cellStyle name="Normal 8 2 4 8 2" xfId="46125" xr:uid="{00000000-0005-0000-0000-0000A9CE0000}"/>
    <cellStyle name="Normal 8 2 4 9" xfId="46126" xr:uid="{00000000-0005-0000-0000-0000AACE0000}"/>
    <cellStyle name="Normal 8 2 4 9 2" xfId="46127" xr:uid="{00000000-0005-0000-0000-0000ABCE0000}"/>
    <cellStyle name="Normal 8 2 5" xfId="46128" xr:uid="{00000000-0005-0000-0000-0000ACCE0000}"/>
    <cellStyle name="Normal 8 2 5 10" xfId="54676" xr:uid="{00000000-0005-0000-0000-0000ADCE0000}"/>
    <cellStyle name="Normal 8 2 5 11" xfId="56202" xr:uid="{00000000-0005-0000-0000-0000AECE0000}"/>
    <cellStyle name="Normal 8 2 5 12" xfId="57580" xr:uid="{00000000-0005-0000-0000-0000AFCE0000}"/>
    <cellStyle name="Normal 8 2 5 2" xfId="46129" xr:uid="{00000000-0005-0000-0000-0000B0CE0000}"/>
    <cellStyle name="Normal 8 2 5 2 2" xfId="46130" xr:uid="{00000000-0005-0000-0000-0000B1CE0000}"/>
    <cellStyle name="Normal 8 2 5 2 2 2" xfId="46131" xr:uid="{00000000-0005-0000-0000-0000B2CE0000}"/>
    <cellStyle name="Normal 8 2 5 2 2 2 2" xfId="46132" xr:uid="{00000000-0005-0000-0000-0000B3CE0000}"/>
    <cellStyle name="Normal 8 2 5 2 2 2 3" xfId="46133" xr:uid="{00000000-0005-0000-0000-0000B4CE0000}"/>
    <cellStyle name="Normal 8 2 5 2 2 3" xfId="46134" xr:uid="{00000000-0005-0000-0000-0000B5CE0000}"/>
    <cellStyle name="Normal 8 2 5 2 2 4" xfId="46135" xr:uid="{00000000-0005-0000-0000-0000B6CE0000}"/>
    <cellStyle name="Normal 8 2 5 2 3" xfId="46136" xr:uid="{00000000-0005-0000-0000-0000B7CE0000}"/>
    <cellStyle name="Normal 8 2 5 2 3 2" xfId="46137" xr:uid="{00000000-0005-0000-0000-0000B8CE0000}"/>
    <cellStyle name="Normal 8 2 5 2 3 2 2" xfId="46138" xr:uid="{00000000-0005-0000-0000-0000B9CE0000}"/>
    <cellStyle name="Normal 8 2 5 2 3 2 3" xfId="46139" xr:uid="{00000000-0005-0000-0000-0000BACE0000}"/>
    <cellStyle name="Normal 8 2 5 2 3 3" xfId="46140" xr:uid="{00000000-0005-0000-0000-0000BBCE0000}"/>
    <cellStyle name="Normal 8 2 5 2 3 4" xfId="46141" xr:uid="{00000000-0005-0000-0000-0000BCCE0000}"/>
    <cellStyle name="Normal 8 2 5 2 4" xfId="46142" xr:uid="{00000000-0005-0000-0000-0000BDCE0000}"/>
    <cellStyle name="Normal 8 2 5 2 4 2" xfId="46143" xr:uid="{00000000-0005-0000-0000-0000BECE0000}"/>
    <cellStyle name="Normal 8 2 5 2 4 3" xfId="46144" xr:uid="{00000000-0005-0000-0000-0000BFCE0000}"/>
    <cellStyle name="Normal 8 2 5 2 5" xfId="46145" xr:uid="{00000000-0005-0000-0000-0000C0CE0000}"/>
    <cellStyle name="Normal 8 2 5 2 5 2" xfId="46146" xr:uid="{00000000-0005-0000-0000-0000C1CE0000}"/>
    <cellStyle name="Normal 8 2 5 2 6" xfId="46147" xr:uid="{00000000-0005-0000-0000-0000C2CE0000}"/>
    <cellStyle name="Normal 8 2 5 2 6 2" xfId="46148" xr:uid="{00000000-0005-0000-0000-0000C3CE0000}"/>
    <cellStyle name="Normal 8 2 5 2 7" xfId="46149" xr:uid="{00000000-0005-0000-0000-0000C4CE0000}"/>
    <cellStyle name="Normal 8 2 5 3" xfId="46150" xr:uid="{00000000-0005-0000-0000-0000C5CE0000}"/>
    <cellStyle name="Normal 8 2 5 3 2" xfId="46151" xr:uid="{00000000-0005-0000-0000-0000C6CE0000}"/>
    <cellStyle name="Normal 8 2 5 3 2 2" xfId="46152" xr:uid="{00000000-0005-0000-0000-0000C7CE0000}"/>
    <cellStyle name="Normal 8 2 5 3 2 3" xfId="46153" xr:uid="{00000000-0005-0000-0000-0000C8CE0000}"/>
    <cellStyle name="Normal 8 2 5 3 3" xfId="46154" xr:uid="{00000000-0005-0000-0000-0000C9CE0000}"/>
    <cellStyle name="Normal 8 2 5 3 3 2" xfId="46155" xr:uid="{00000000-0005-0000-0000-0000CACE0000}"/>
    <cellStyle name="Normal 8 2 5 3 4" xfId="46156" xr:uid="{00000000-0005-0000-0000-0000CBCE0000}"/>
    <cellStyle name="Normal 8 2 5 3 4 2" xfId="46157" xr:uid="{00000000-0005-0000-0000-0000CCCE0000}"/>
    <cellStyle name="Normal 8 2 5 3 5" xfId="46158" xr:uid="{00000000-0005-0000-0000-0000CDCE0000}"/>
    <cellStyle name="Normal 8 2 5 4" xfId="46159" xr:uid="{00000000-0005-0000-0000-0000CECE0000}"/>
    <cellStyle name="Normal 8 2 5 4 2" xfId="46160" xr:uid="{00000000-0005-0000-0000-0000CFCE0000}"/>
    <cellStyle name="Normal 8 2 5 4 2 2" xfId="46161" xr:uid="{00000000-0005-0000-0000-0000D0CE0000}"/>
    <cellStyle name="Normal 8 2 5 4 2 3" xfId="46162" xr:uid="{00000000-0005-0000-0000-0000D1CE0000}"/>
    <cellStyle name="Normal 8 2 5 4 3" xfId="46163" xr:uid="{00000000-0005-0000-0000-0000D2CE0000}"/>
    <cellStyle name="Normal 8 2 5 4 4" xfId="46164" xr:uid="{00000000-0005-0000-0000-0000D3CE0000}"/>
    <cellStyle name="Normal 8 2 5 5" xfId="46165" xr:uid="{00000000-0005-0000-0000-0000D4CE0000}"/>
    <cellStyle name="Normal 8 2 5 5 2" xfId="46166" xr:uid="{00000000-0005-0000-0000-0000D5CE0000}"/>
    <cellStyle name="Normal 8 2 5 5 3" xfId="46167" xr:uid="{00000000-0005-0000-0000-0000D6CE0000}"/>
    <cellStyle name="Normal 8 2 5 6" xfId="46168" xr:uid="{00000000-0005-0000-0000-0000D7CE0000}"/>
    <cellStyle name="Normal 8 2 5 6 2" xfId="46169" xr:uid="{00000000-0005-0000-0000-0000D8CE0000}"/>
    <cellStyle name="Normal 8 2 5 7" xfId="46170" xr:uid="{00000000-0005-0000-0000-0000D9CE0000}"/>
    <cellStyle name="Normal 8 2 5 7 2" xfId="46171" xr:uid="{00000000-0005-0000-0000-0000DACE0000}"/>
    <cellStyle name="Normal 8 2 5 8" xfId="46172" xr:uid="{00000000-0005-0000-0000-0000DBCE0000}"/>
    <cellStyle name="Normal 8 2 5 9" xfId="53412" xr:uid="{00000000-0005-0000-0000-0000DCCE0000}"/>
    <cellStyle name="Normal 8 2 6" xfId="46173" xr:uid="{00000000-0005-0000-0000-0000DDCE0000}"/>
    <cellStyle name="Normal 8 2 6 10" xfId="54665" xr:uid="{00000000-0005-0000-0000-0000DECE0000}"/>
    <cellStyle name="Normal 8 2 6 11" xfId="56191" xr:uid="{00000000-0005-0000-0000-0000DFCE0000}"/>
    <cellStyle name="Normal 8 2 6 12" xfId="57569" xr:uid="{00000000-0005-0000-0000-0000E0CE0000}"/>
    <cellStyle name="Normal 8 2 6 2" xfId="46174" xr:uid="{00000000-0005-0000-0000-0000E1CE0000}"/>
    <cellStyle name="Normal 8 2 6 2 2" xfId="46175" xr:uid="{00000000-0005-0000-0000-0000E2CE0000}"/>
    <cellStyle name="Normal 8 2 6 2 2 2" xfId="46176" xr:uid="{00000000-0005-0000-0000-0000E3CE0000}"/>
    <cellStyle name="Normal 8 2 6 2 2 2 2" xfId="46177" xr:uid="{00000000-0005-0000-0000-0000E4CE0000}"/>
    <cellStyle name="Normal 8 2 6 2 2 2 3" xfId="46178" xr:uid="{00000000-0005-0000-0000-0000E5CE0000}"/>
    <cellStyle name="Normal 8 2 6 2 2 3" xfId="46179" xr:uid="{00000000-0005-0000-0000-0000E6CE0000}"/>
    <cellStyle name="Normal 8 2 6 2 2 4" xfId="46180" xr:uid="{00000000-0005-0000-0000-0000E7CE0000}"/>
    <cellStyle name="Normal 8 2 6 2 3" xfId="46181" xr:uid="{00000000-0005-0000-0000-0000E8CE0000}"/>
    <cellStyle name="Normal 8 2 6 2 3 2" xfId="46182" xr:uid="{00000000-0005-0000-0000-0000E9CE0000}"/>
    <cellStyle name="Normal 8 2 6 2 3 2 2" xfId="46183" xr:uid="{00000000-0005-0000-0000-0000EACE0000}"/>
    <cellStyle name="Normal 8 2 6 2 3 2 3" xfId="46184" xr:uid="{00000000-0005-0000-0000-0000EBCE0000}"/>
    <cellStyle name="Normal 8 2 6 2 3 3" xfId="46185" xr:uid="{00000000-0005-0000-0000-0000ECCE0000}"/>
    <cellStyle name="Normal 8 2 6 2 3 4" xfId="46186" xr:uid="{00000000-0005-0000-0000-0000EDCE0000}"/>
    <cellStyle name="Normal 8 2 6 2 4" xfId="46187" xr:uid="{00000000-0005-0000-0000-0000EECE0000}"/>
    <cellStyle name="Normal 8 2 6 2 4 2" xfId="46188" xr:uid="{00000000-0005-0000-0000-0000EFCE0000}"/>
    <cellStyle name="Normal 8 2 6 2 4 3" xfId="46189" xr:uid="{00000000-0005-0000-0000-0000F0CE0000}"/>
    <cellStyle name="Normal 8 2 6 2 5" xfId="46190" xr:uid="{00000000-0005-0000-0000-0000F1CE0000}"/>
    <cellStyle name="Normal 8 2 6 2 5 2" xfId="46191" xr:uid="{00000000-0005-0000-0000-0000F2CE0000}"/>
    <cellStyle name="Normal 8 2 6 2 6" xfId="46192" xr:uid="{00000000-0005-0000-0000-0000F3CE0000}"/>
    <cellStyle name="Normal 8 2 6 2 6 2" xfId="46193" xr:uid="{00000000-0005-0000-0000-0000F4CE0000}"/>
    <cellStyle name="Normal 8 2 6 2 7" xfId="46194" xr:uid="{00000000-0005-0000-0000-0000F5CE0000}"/>
    <cellStyle name="Normal 8 2 6 3" xfId="46195" xr:uid="{00000000-0005-0000-0000-0000F6CE0000}"/>
    <cellStyle name="Normal 8 2 6 3 2" xfId="46196" xr:uid="{00000000-0005-0000-0000-0000F7CE0000}"/>
    <cellStyle name="Normal 8 2 6 3 2 2" xfId="46197" xr:uid="{00000000-0005-0000-0000-0000F8CE0000}"/>
    <cellStyle name="Normal 8 2 6 3 2 3" xfId="46198" xr:uid="{00000000-0005-0000-0000-0000F9CE0000}"/>
    <cellStyle name="Normal 8 2 6 3 3" xfId="46199" xr:uid="{00000000-0005-0000-0000-0000FACE0000}"/>
    <cellStyle name="Normal 8 2 6 3 3 2" xfId="46200" xr:uid="{00000000-0005-0000-0000-0000FBCE0000}"/>
    <cellStyle name="Normal 8 2 6 3 4" xfId="46201" xr:uid="{00000000-0005-0000-0000-0000FCCE0000}"/>
    <cellStyle name="Normal 8 2 6 3 4 2" xfId="46202" xr:uid="{00000000-0005-0000-0000-0000FDCE0000}"/>
    <cellStyle name="Normal 8 2 6 3 5" xfId="46203" xr:uid="{00000000-0005-0000-0000-0000FECE0000}"/>
    <cellStyle name="Normal 8 2 6 4" xfId="46204" xr:uid="{00000000-0005-0000-0000-0000FFCE0000}"/>
    <cellStyle name="Normal 8 2 6 4 2" xfId="46205" xr:uid="{00000000-0005-0000-0000-000000CF0000}"/>
    <cellStyle name="Normal 8 2 6 4 2 2" xfId="46206" xr:uid="{00000000-0005-0000-0000-000001CF0000}"/>
    <cellStyle name="Normal 8 2 6 4 2 3" xfId="46207" xr:uid="{00000000-0005-0000-0000-000002CF0000}"/>
    <cellStyle name="Normal 8 2 6 4 3" xfId="46208" xr:uid="{00000000-0005-0000-0000-000003CF0000}"/>
    <cellStyle name="Normal 8 2 6 4 4" xfId="46209" xr:uid="{00000000-0005-0000-0000-000004CF0000}"/>
    <cellStyle name="Normal 8 2 6 5" xfId="46210" xr:uid="{00000000-0005-0000-0000-000005CF0000}"/>
    <cellStyle name="Normal 8 2 6 5 2" xfId="46211" xr:uid="{00000000-0005-0000-0000-000006CF0000}"/>
    <cellStyle name="Normal 8 2 6 5 3" xfId="46212" xr:uid="{00000000-0005-0000-0000-000007CF0000}"/>
    <cellStyle name="Normal 8 2 6 6" xfId="46213" xr:uid="{00000000-0005-0000-0000-000008CF0000}"/>
    <cellStyle name="Normal 8 2 6 6 2" xfId="46214" xr:uid="{00000000-0005-0000-0000-000009CF0000}"/>
    <cellStyle name="Normal 8 2 6 7" xfId="46215" xr:uid="{00000000-0005-0000-0000-00000ACF0000}"/>
    <cellStyle name="Normal 8 2 6 7 2" xfId="46216" xr:uid="{00000000-0005-0000-0000-00000BCF0000}"/>
    <cellStyle name="Normal 8 2 6 8" xfId="46217" xr:uid="{00000000-0005-0000-0000-00000CCF0000}"/>
    <cellStyle name="Normal 8 2 6 9" xfId="53401" xr:uid="{00000000-0005-0000-0000-00000DCF0000}"/>
    <cellStyle name="Normal 8 2 7" xfId="46218" xr:uid="{00000000-0005-0000-0000-00000ECF0000}"/>
    <cellStyle name="Normal 8 2 7 10" xfId="55939" xr:uid="{00000000-0005-0000-0000-00000FCF0000}"/>
    <cellStyle name="Normal 8 2 7 11" xfId="57317" xr:uid="{00000000-0005-0000-0000-000010CF0000}"/>
    <cellStyle name="Normal 8 2 7 2" xfId="46219" xr:uid="{00000000-0005-0000-0000-000011CF0000}"/>
    <cellStyle name="Normal 8 2 7 2 2" xfId="46220" xr:uid="{00000000-0005-0000-0000-000012CF0000}"/>
    <cellStyle name="Normal 8 2 7 2 2 2" xfId="46221" xr:uid="{00000000-0005-0000-0000-000013CF0000}"/>
    <cellStyle name="Normal 8 2 7 2 2 3" xfId="46222" xr:uid="{00000000-0005-0000-0000-000014CF0000}"/>
    <cellStyle name="Normal 8 2 7 2 3" xfId="46223" xr:uid="{00000000-0005-0000-0000-000015CF0000}"/>
    <cellStyle name="Normal 8 2 7 2 4" xfId="46224" xr:uid="{00000000-0005-0000-0000-000016CF0000}"/>
    <cellStyle name="Normal 8 2 7 3" xfId="46225" xr:uid="{00000000-0005-0000-0000-000017CF0000}"/>
    <cellStyle name="Normal 8 2 7 3 2" xfId="46226" xr:uid="{00000000-0005-0000-0000-000018CF0000}"/>
    <cellStyle name="Normal 8 2 7 3 2 2" xfId="46227" xr:uid="{00000000-0005-0000-0000-000019CF0000}"/>
    <cellStyle name="Normal 8 2 7 3 2 3" xfId="46228" xr:uid="{00000000-0005-0000-0000-00001ACF0000}"/>
    <cellStyle name="Normal 8 2 7 3 3" xfId="46229" xr:uid="{00000000-0005-0000-0000-00001BCF0000}"/>
    <cellStyle name="Normal 8 2 7 3 4" xfId="46230" xr:uid="{00000000-0005-0000-0000-00001CCF0000}"/>
    <cellStyle name="Normal 8 2 7 4" xfId="46231" xr:uid="{00000000-0005-0000-0000-00001DCF0000}"/>
    <cellStyle name="Normal 8 2 7 4 2" xfId="46232" xr:uid="{00000000-0005-0000-0000-00001ECF0000}"/>
    <cellStyle name="Normal 8 2 7 4 3" xfId="46233" xr:uid="{00000000-0005-0000-0000-00001FCF0000}"/>
    <cellStyle name="Normal 8 2 7 5" xfId="46234" xr:uid="{00000000-0005-0000-0000-000020CF0000}"/>
    <cellStyle name="Normal 8 2 7 5 2" xfId="46235" xr:uid="{00000000-0005-0000-0000-000021CF0000}"/>
    <cellStyle name="Normal 8 2 7 6" xfId="46236" xr:uid="{00000000-0005-0000-0000-000022CF0000}"/>
    <cellStyle name="Normal 8 2 7 6 2" xfId="46237" xr:uid="{00000000-0005-0000-0000-000023CF0000}"/>
    <cellStyle name="Normal 8 2 7 7" xfId="46238" xr:uid="{00000000-0005-0000-0000-000024CF0000}"/>
    <cellStyle name="Normal 8 2 7 8" xfId="53002" xr:uid="{00000000-0005-0000-0000-000025CF0000}"/>
    <cellStyle name="Normal 8 2 7 9" xfId="54413" xr:uid="{00000000-0005-0000-0000-000026CF0000}"/>
    <cellStyle name="Normal 8 2 8" xfId="46239" xr:uid="{00000000-0005-0000-0000-000027CF0000}"/>
    <cellStyle name="Normal 8 2 8 2" xfId="46240" xr:uid="{00000000-0005-0000-0000-000028CF0000}"/>
    <cellStyle name="Normal 8 2 8 2 2" xfId="46241" xr:uid="{00000000-0005-0000-0000-000029CF0000}"/>
    <cellStyle name="Normal 8 2 8 2 3" xfId="46242" xr:uid="{00000000-0005-0000-0000-00002ACF0000}"/>
    <cellStyle name="Normal 8 2 8 3" xfId="46243" xr:uid="{00000000-0005-0000-0000-00002BCF0000}"/>
    <cellStyle name="Normal 8 2 8 3 2" xfId="46244" xr:uid="{00000000-0005-0000-0000-00002CCF0000}"/>
    <cellStyle name="Normal 8 2 8 4" xfId="46245" xr:uid="{00000000-0005-0000-0000-00002DCF0000}"/>
    <cellStyle name="Normal 8 2 8 4 2" xfId="46246" xr:uid="{00000000-0005-0000-0000-00002ECF0000}"/>
    <cellStyle name="Normal 8 2 8 5" xfId="46247" xr:uid="{00000000-0005-0000-0000-00002FCF0000}"/>
    <cellStyle name="Normal 8 2 8 6" xfId="52788" xr:uid="{00000000-0005-0000-0000-000030CF0000}"/>
    <cellStyle name="Normal 8 2 8 7" xfId="54259" xr:uid="{00000000-0005-0000-0000-000031CF0000}"/>
    <cellStyle name="Normal 8 2 8 8" xfId="55785" xr:uid="{00000000-0005-0000-0000-000032CF0000}"/>
    <cellStyle name="Normal 8 2 8 9" xfId="57163" xr:uid="{00000000-0005-0000-0000-000033CF0000}"/>
    <cellStyle name="Normal 8 2 9" xfId="46248" xr:uid="{00000000-0005-0000-0000-000034CF0000}"/>
    <cellStyle name="Normal 8 2 9 2" xfId="46249" xr:uid="{00000000-0005-0000-0000-000035CF0000}"/>
    <cellStyle name="Normal 8 2 9 2 2" xfId="46250" xr:uid="{00000000-0005-0000-0000-000036CF0000}"/>
    <cellStyle name="Normal 8 2 9 2 3" xfId="46251" xr:uid="{00000000-0005-0000-0000-000037CF0000}"/>
    <cellStyle name="Normal 8 2 9 3" xfId="46252" xr:uid="{00000000-0005-0000-0000-000038CF0000}"/>
    <cellStyle name="Normal 8 2 9 4" xfId="46253" xr:uid="{00000000-0005-0000-0000-000039CF0000}"/>
    <cellStyle name="Normal 8 20" xfId="52574" xr:uid="{00000000-0005-0000-0000-00003ACF0000}"/>
    <cellStyle name="Normal 8 21" xfId="54045" xr:uid="{00000000-0005-0000-0000-00003BCF0000}"/>
    <cellStyle name="Normal 8 22" xfId="55571" xr:uid="{00000000-0005-0000-0000-00003CCF0000}"/>
    <cellStyle name="Normal 8 23" xfId="56949" xr:uid="{00000000-0005-0000-0000-00003DCF0000}"/>
    <cellStyle name="Normal 8 24" xfId="57723" xr:uid="{00000000-0005-0000-0000-00003ECF0000}"/>
    <cellStyle name="Normal 8 25" xfId="530" xr:uid="{00000000-0005-0000-0000-00003FCF0000}"/>
    <cellStyle name="Normal 8 3" xfId="985" xr:uid="{00000000-0005-0000-0000-000040CF0000}"/>
    <cellStyle name="Normal 8 3 10" xfId="46255" xr:uid="{00000000-0005-0000-0000-000041CF0000}"/>
    <cellStyle name="Normal 8 3 10 2" xfId="46256" xr:uid="{00000000-0005-0000-0000-000042CF0000}"/>
    <cellStyle name="Normal 8 3 11" xfId="46257" xr:uid="{00000000-0005-0000-0000-000043CF0000}"/>
    <cellStyle name="Normal 8 3 11 2" xfId="46258" xr:uid="{00000000-0005-0000-0000-000044CF0000}"/>
    <cellStyle name="Normal 8 3 12" xfId="46259" xr:uid="{00000000-0005-0000-0000-000045CF0000}"/>
    <cellStyle name="Normal 8 3 12 2" xfId="46260" xr:uid="{00000000-0005-0000-0000-000046CF0000}"/>
    <cellStyle name="Normal 8 3 13" xfId="46261" xr:uid="{00000000-0005-0000-0000-000047CF0000}"/>
    <cellStyle name="Normal 8 3 14" xfId="46254" xr:uid="{00000000-0005-0000-0000-000048CF0000}"/>
    <cellStyle name="Normal 8 3 15" xfId="53413" xr:uid="{00000000-0005-0000-0000-000049CF0000}"/>
    <cellStyle name="Normal 8 3 16" xfId="54677" xr:uid="{00000000-0005-0000-0000-00004ACF0000}"/>
    <cellStyle name="Normal 8 3 17" xfId="56203" xr:uid="{00000000-0005-0000-0000-00004BCF0000}"/>
    <cellStyle name="Normal 8 3 18" xfId="57581" xr:uid="{00000000-0005-0000-0000-00004CCF0000}"/>
    <cellStyle name="Normal 8 3 2" xfId="46262" xr:uid="{00000000-0005-0000-0000-00004DCF0000}"/>
    <cellStyle name="Normal 8 3 2 10" xfId="46263" xr:uid="{00000000-0005-0000-0000-00004ECF0000}"/>
    <cellStyle name="Normal 8 3 2 11" xfId="53414" xr:uid="{00000000-0005-0000-0000-00004FCF0000}"/>
    <cellStyle name="Normal 8 3 2 12" xfId="54678" xr:uid="{00000000-0005-0000-0000-000050CF0000}"/>
    <cellStyle name="Normal 8 3 2 13" xfId="56204" xr:uid="{00000000-0005-0000-0000-000051CF0000}"/>
    <cellStyle name="Normal 8 3 2 14" xfId="57582" xr:uid="{00000000-0005-0000-0000-000052CF0000}"/>
    <cellStyle name="Normal 8 3 2 2" xfId="46264" xr:uid="{00000000-0005-0000-0000-000053CF0000}"/>
    <cellStyle name="Normal 8 3 2 2 10" xfId="54679" xr:uid="{00000000-0005-0000-0000-000054CF0000}"/>
    <cellStyle name="Normal 8 3 2 2 11" xfId="56205" xr:uid="{00000000-0005-0000-0000-000055CF0000}"/>
    <cellStyle name="Normal 8 3 2 2 12" xfId="57583" xr:uid="{00000000-0005-0000-0000-000056CF0000}"/>
    <cellStyle name="Normal 8 3 2 2 2" xfId="46265" xr:uid="{00000000-0005-0000-0000-000057CF0000}"/>
    <cellStyle name="Normal 8 3 2 2 2 2" xfId="46266" xr:uid="{00000000-0005-0000-0000-000058CF0000}"/>
    <cellStyle name="Normal 8 3 2 2 2 2 2" xfId="46267" xr:uid="{00000000-0005-0000-0000-000059CF0000}"/>
    <cellStyle name="Normal 8 3 2 2 2 2 2 2" xfId="46268" xr:uid="{00000000-0005-0000-0000-00005ACF0000}"/>
    <cellStyle name="Normal 8 3 2 2 2 2 2 3" xfId="46269" xr:uid="{00000000-0005-0000-0000-00005BCF0000}"/>
    <cellStyle name="Normal 8 3 2 2 2 2 3" xfId="46270" xr:uid="{00000000-0005-0000-0000-00005CCF0000}"/>
    <cellStyle name="Normal 8 3 2 2 2 2 4" xfId="46271" xr:uid="{00000000-0005-0000-0000-00005DCF0000}"/>
    <cellStyle name="Normal 8 3 2 2 2 3" xfId="46272" xr:uid="{00000000-0005-0000-0000-00005ECF0000}"/>
    <cellStyle name="Normal 8 3 2 2 2 3 2" xfId="46273" xr:uid="{00000000-0005-0000-0000-00005FCF0000}"/>
    <cellStyle name="Normal 8 3 2 2 2 3 2 2" xfId="46274" xr:uid="{00000000-0005-0000-0000-000060CF0000}"/>
    <cellStyle name="Normal 8 3 2 2 2 3 2 3" xfId="46275" xr:uid="{00000000-0005-0000-0000-000061CF0000}"/>
    <cellStyle name="Normal 8 3 2 2 2 3 3" xfId="46276" xr:uid="{00000000-0005-0000-0000-000062CF0000}"/>
    <cellStyle name="Normal 8 3 2 2 2 3 4" xfId="46277" xr:uid="{00000000-0005-0000-0000-000063CF0000}"/>
    <cellStyle name="Normal 8 3 2 2 2 4" xfId="46278" xr:uid="{00000000-0005-0000-0000-000064CF0000}"/>
    <cellStyle name="Normal 8 3 2 2 2 4 2" xfId="46279" xr:uid="{00000000-0005-0000-0000-000065CF0000}"/>
    <cellStyle name="Normal 8 3 2 2 2 4 3" xfId="46280" xr:uid="{00000000-0005-0000-0000-000066CF0000}"/>
    <cellStyle name="Normal 8 3 2 2 2 5" xfId="46281" xr:uid="{00000000-0005-0000-0000-000067CF0000}"/>
    <cellStyle name="Normal 8 3 2 2 2 5 2" xfId="46282" xr:uid="{00000000-0005-0000-0000-000068CF0000}"/>
    <cellStyle name="Normal 8 3 2 2 2 6" xfId="46283" xr:uid="{00000000-0005-0000-0000-000069CF0000}"/>
    <cellStyle name="Normal 8 3 2 2 2 6 2" xfId="46284" xr:uid="{00000000-0005-0000-0000-00006ACF0000}"/>
    <cellStyle name="Normal 8 3 2 2 2 7" xfId="46285" xr:uid="{00000000-0005-0000-0000-00006BCF0000}"/>
    <cellStyle name="Normal 8 3 2 2 3" xfId="46286" xr:uid="{00000000-0005-0000-0000-00006CCF0000}"/>
    <cellStyle name="Normal 8 3 2 2 3 2" xfId="46287" xr:uid="{00000000-0005-0000-0000-00006DCF0000}"/>
    <cellStyle name="Normal 8 3 2 2 3 2 2" xfId="46288" xr:uid="{00000000-0005-0000-0000-00006ECF0000}"/>
    <cellStyle name="Normal 8 3 2 2 3 2 3" xfId="46289" xr:uid="{00000000-0005-0000-0000-00006FCF0000}"/>
    <cellStyle name="Normal 8 3 2 2 3 3" xfId="46290" xr:uid="{00000000-0005-0000-0000-000070CF0000}"/>
    <cellStyle name="Normal 8 3 2 2 3 3 2" xfId="46291" xr:uid="{00000000-0005-0000-0000-000071CF0000}"/>
    <cellStyle name="Normal 8 3 2 2 3 4" xfId="46292" xr:uid="{00000000-0005-0000-0000-000072CF0000}"/>
    <cellStyle name="Normal 8 3 2 2 3 4 2" xfId="46293" xr:uid="{00000000-0005-0000-0000-000073CF0000}"/>
    <cellStyle name="Normal 8 3 2 2 3 5" xfId="46294" xr:uid="{00000000-0005-0000-0000-000074CF0000}"/>
    <cellStyle name="Normal 8 3 2 2 4" xfId="46295" xr:uid="{00000000-0005-0000-0000-000075CF0000}"/>
    <cellStyle name="Normal 8 3 2 2 4 2" xfId="46296" xr:uid="{00000000-0005-0000-0000-000076CF0000}"/>
    <cellStyle name="Normal 8 3 2 2 4 2 2" xfId="46297" xr:uid="{00000000-0005-0000-0000-000077CF0000}"/>
    <cellStyle name="Normal 8 3 2 2 4 2 3" xfId="46298" xr:uid="{00000000-0005-0000-0000-000078CF0000}"/>
    <cellStyle name="Normal 8 3 2 2 4 3" xfId="46299" xr:uid="{00000000-0005-0000-0000-000079CF0000}"/>
    <cellStyle name="Normal 8 3 2 2 4 4" xfId="46300" xr:uid="{00000000-0005-0000-0000-00007ACF0000}"/>
    <cellStyle name="Normal 8 3 2 2 5" xfId="46301" xr:uid="{00000000-0005-0000-0000-00007BCF0000}"/>
    <cellStyle name="Normal 8 3 2 2 5 2" xfId="46302" xr:uid="{00000000-0005-0000-0000-00007CCF0000}"/>
    <cellStyle name="Normal 8 3 2 2 5 3" xfId="46303" xr:uid="{00000000-0005-0000-0000-00007DCF0000}"/>
    <cellStyle name="Normal 8 3 2 2 6" xfId="46304" xr:uid="{00000000-0005-0000-0000-00007ECF0000}"/>
    <cellStyle name="Normal 8 3 2 2 6 2" xfId="46305" xr:uid="{00000000-0005-0000-0000-00007FCF0000}"/>
    <cellStyle name="Normal 8 3 2 2 7" xfId="46306" xr:uid="{00000000-0005-0000-0000-000080CF0000}"/>
    <cellStyle name="Normal 8 3 2 2 7 2" xfId="46307" xr:uid="{00000000-0005-0000-0000-000081CF0000}"/>
    <cellStyle name="Normal 8 3 2 2 8" xfId="46308" xr:uid="{00000000-0005-0000-0000-000082CF0000}"/>
    <cellStyle name="Normal 8 3 2 2 9" xfId="53415" xr:uid="{00000000-0005-0000-0000-000083CF0000}"/>
    <cellStyle name="Normal 8 3 2 3" xfId="46309" xr:uid="{00000000-0005-0000-0000-000084CF0000}"/>
    <cellStyle name="Normal 8 3 2 3 2" xfId="46310" xr:uid="{00000000-0005-0000-0000-000085CF0000}"/>
    <cellStyle name="Normal 8 3 2 3 2 2" xfId="46311" xr:uid="{00000000-0005-0000-0000-000086CF0000}"/>
    <cellStyle name="Normal 8 3 2 3 2 2 2" xfId="46312" xr:uid="{00000000-0005-0000-0000-000087CF0000}"/>
    <cellStyle name="Normal 8 3 2 3 2 2 2 2" xfId="46313" xr:uid="{00000000-0005-0000-0000-000088CF0000}"/>
    <cellStyle name="Normal 8 3 2 3 2 2 2 3" xfId="46314" xr:uid="{00000000-0005-0000-0000-000089CF0000}"/>
    <cellStyle name="Normal 8 3 2 3 2 2 3" xfId="46315" xr:uid="{00000000-0005-0000-0000-00008ACF0000}"/>
    <cellStyle name="Normal 8 3 2 3 2 2 4" xfId="46316" xr:uid="{00000000-0005-0000-0000-00008BCF0000}"/>
    <cellStyle name="Normal 8 3 2 3 2 3" xfId="46317" xr:uid="{00000000-0005-0000-0000-00008CCF0000}"/>
    <cellStyle name="Normal 8 3 2 3 2 3 2" xfId="46318" xr:uid="{00000000-0005-0000-0000-00008DCF0000}"/>
    <cellStyle name="Normal 8 3 2 3 2 3 2 2" xfId="46319" xr:uid="{00000000-0005-0000-0000-00008ECF0000}"/>
    <cellStyle name="Normal 8 3 2 3 2 3 2 3" xfId="46320" xr:uid="{00000000-0005-0000-0000-00008FCF0000}"/>
    <cellStyle name="Normal 8 3 2 3 2 3 3" xfId="46321" xr:uid="{00000000-0005-0000-0000-000090CF0000}"/>
    <cellStyle name="Normal 8 3 2 3 2 3 4" xfId="46322" xr:uid="{00000000-0005-0000-0000-000091CF0000}"/>
    <cellStyle name="Normal 8 3 2 3 2 4" xfId="46323" xr:uid="{00000000-0005-0000-0000-000092CF0000}"/>
    <cellStyle name="Normal 8 3 2 3 2 4 2" xfId="46324" xr:uid="{00000000-0005-0000-0000-000093CF0000}"/>
    <cellStyle name="Normal 8 3 2 3 2 4 3" xfId="46325" xr:uid="{00000000-0005-0000-0000-000094CF0000}"/>
    <cellStyle name="Normal 8 3 2 3 2 5" xfId="46326" xr:uid="{00000000-0005-0000-0000-000095CF0000}"/>
    <cellStyle name="Normal 8 3 2 3 2 5 2" xfId="46327" xr:uid="{00000000-0005-0000-0000-000096CF0000}"/>
    <cellStyle name="Normal 8 3 2 3 2 6" xfId="46328" xr:uid="{00000000-0005-0000-0000-000097CF0000}"/>
    <cellStyle name="Normal 8 3 2 3 2 6 2" xfId="46329" xr:uid="{00000000-0005-0000-0000-000098CF0000}"/>
    <cellStyle name="Normal 8 3 2 3 2 7" xfId="46330" xr:uid="{00000000-0005-0000-0000-000099CF0000}"/>
    <cellStyle name="Normal 8 3 2 3 3" xfId="46331" xr:uid="{00000000-0005-0000-0000-00009ACF0000}"/>
    <cellStyle name="Normal 8 3 2 3 3 2" xfId="46332" xr:uid="{00000000-0005-0000-0000-00009BCF0000}"/>
    <cellStyle name="Normal 8 3 2 3 3 2 2" xfId="46333" xr:uid="{00000000-0005-0000-0000-00009CCF0000}"/>
    <cellStyle name="Normal 8 3 2 3 3 2 3" xfId="46334" xr:uid="{00000000-0005-0000-0000-00009DCF0000}"/>
    <cellStyle name="Normal 8 3 2 3 3 3" xfId="46335" xr:uid="{00000000-0005-0000-0000-00009ECF0000}"/>
    <cellStyle name="Normal 8 3 2 3 3 3 2" xfId="46336" xr:uid="{00000000-0005-0000-0000-00009FCF0000}"/>
    <cellStyle name="Normal 8 3 2 3 3 4" xfId="46337" xr:uid="{00000000-0005-0000-0000-0000A0CF0000}"/>
    <cellStyle name="Normal 8 3 2 3 3 4 2" xfId="46338" xr:uid="{00000000-0005-0000-0000-0000A1CF0000}"/>
    <cellStyle name="Normal 8 3 2 3 3 5" xfId="46339" xr:uid="{00000000-0005-0000-0000-0000A2CF0000}"/>
    <cellStyle name="Normal 8 3 2 3 4" xfId="46340" xr:uid="{00000000-0005-0000-0000-0000A3CF0000}"/>
    <cellStyle name="Normal 8 3 2 3 4 2" xfId="46341" xr:uid="{00000000-0005-0000-0000-0000A4CF0000}"/>
    <cellStyle name="Normal 8 3 2 3 4 2 2" xfId="46342" xr:uid="{00000000-0005-0000-0000-0000A5CF0000}"/>
    <cellStyle name="Normal 8 3 2 3 4 2 3" xfId="46343" xr:uid="{00000000-0005-0000-0000-0000A6CF0000}"/>
    <cellStyle name="Normal 8 3 2 3 4 3" xfId="46344" xr:uid="{00000000-0005-0000-0000-0000A7CF0000}"/>
    <cellStyle name="Normal 8 3 2 3 4 4" xfId="46345" xr:uid="{00000000-0005-0000-0000-0000A8CF0000}"/>
    <cellStyle name="Normal 8 3 2 3 5" xfId="46346" xr:uid="{00000000-0005-0000-0000-0000A9CF0000}"/>
    <cellStyle name="Normal 8 3 2 3 5 2" xfId="46347" xr:uid="{00000000-0005-0000-0000-0000AACF0000}"/>
    <cellStyle name="Normal 8 3 2 3 5 3" xfId="46348" xr:uid="{00000000-0005-0000-0000-0000ABCF0000}"/>
    <cellStyle name="Normal 8 3 2 3 6" xfId="46349" xr:uid="{00000000-0005-0000-0000-0000ACCF0000}"/>
    <cellStyle name="Normal 8 3 2 3 6 2" xfId="46350" xr:uid="{00000000-0005-0000-0000-0000ADCF0000}"/>
    <cellStyle name="Normal 8 3 2 3 7" xfId="46351" xr:uid="{00000000-0005-0000-0000-0000AECF0000}"/>
    <cellStyle name="Normal 8 3 2 3 7 2" xfId="46352" xr:uid="{00000000-0005-0000-0000-0000AFCF0000}"/>
    <cellStyle name="Normal 8 3 2 3 8" xfId="46353" xr:uid="{00000000-0005-0000-0000-0000B0CF0000}"/>
    <cellStyle name="Normal 8 3 2 4" xfId="46354" xr:uid="{00000000-0005-0000-0000-0000B1CF0000}"/>
    <cellStyle name="Normal 8 3 2 4 2" xfId="46355" xr:uid="{00000000-0005-0000-0000-0000B2CF0000}"/>
    <cellStyle name="Normal 8 3 2 4 2 2" xfId="46356" xr:uid="{00000000-0005-0000-0000-0000B3CF0000}"/>
    <cellStyle name="Normal 8 3 2 4 2 2 2" xfId="46357" xr:uid="{00000000-0005-0000-0000-0000B4CF0000}"/>
    <cellStyle name="Normal 8 3 2 4 2 2 3" xfId="46358" xr:uid="{00000000-0005-0000-0000-0000B5CF0000}"/>
    <cellStyle name="Normal 8 3 2 4 2 3" xfId="46359" xr:uid="{00000000-0005-0000-0000-0000B6CF0000}"/>
    <cellStyle name="Normal 8 3 2 4 2 4" xfId="46360" xr:uid="{00000000-0005-0000-0000-0000B7CF0000}"/>
    <cellStyle name="Normal 8 3 2 4 3" xfId="46361" xr:uid="{00000000-0005-0000-0000-0000B8CF0000}"/>
    <cellStyle name="Normal 8 3 2 4 3 2" xfId="46362" xr:uid="{00000000-0005-0000-0000-0000B9CF0000}"/>
    <cellStyle name="Normal 8 3 2 4 3 2 2" xfId="46363" xr:uid="{00000000-0005-0000-0000-0000BACF0000}"/>
    <cellStyle name="Normal 8 3 2 4 3 2 3" xfId="46364" xr:uid="{00000000-0005-0000-0000-0000BBCF0000}"/>
    <cellStyle name="Normal 8 3 2 4 3 3" xfId="46365" xr:uid="{00000000-0005-0000-0000-0000BCCF0000}"/>
    <cellStyle name="Normal 8 3 2 4 3 4" xfId="46366" xr:uid="{00000000-0005-0000-0000-0000BDCF0000}"/>
    <cellStyle name="Normal 8 3 2 4 4" xfId="46367" xr:uid="{00000000-0005-0000-0000-0000BECF0000}"/>
    <cellStyle name="Normal 8 3 2 4 4 2" xfId="46368" xr:uid="{00000000-0005-0000-0000-0000BFCF0000}"/>
    <cellStyle name="Normal 8 3 2 4 4 3" xfId="46369" xr:uid="{00000000-0005-0000-0000-0000C0CF0000}"/>
    <cellStyle name="Normal 8 3 2 4 5" xfId="46370" xr:uid="{00000000-0005-0000-0000-0000C1CF0000}"/>
    <cellStyle name="Normal 8 3 2 4 5 2" xfId="46371" xr:uid="{00000000-0005-0000-0000-0000C2CF0000}"/>
    <cellStyle name="Normal 8 3 2 4 6" xfId="46372" xr:uid="{00000000-0005-0000-0000-0000C3CF0000}"/>
    <cellStyle name="Normal 8 3 2 4 6 2" xfId="46373" xr:uid="{00000000-0005-0000-0000-0000C4CF0000}"/>
    <cellStyle name="Normal 8 3 2 4 7" xfId="46374" xr:uid="{00000000-0005-0000-0000-0000C5CF0000}"/>
    <cellStyle name="Normal 8 3 2 5" xfId="46375" xr:uid="{00000000-0005-0000-0000-0000C6CF0000}"/>
    <cellStyle name="Normal 8 3 2 5 2" xfId="46376" xr:uid="{00000000-0005-0000-0000-0000C7CF0000}"/>
    <cellStyle name="Normal 8 3 2 5 2 2" xfId="46377" xr:uid="{00000000-0005-0000-0000-0000C8CF0000}"/>
    <cellStyle name="Normal 8 3 2 5 2 3" xfId="46378" xr:uid="{00000000-0005-0000-0000-0000C9CF0000}"/>
    <cellStyle name="Normal 8 3 2 5 3" xfId="46379" xr:uid="{00000000-0005-0000-0000-0000CACF0000}"/>
    <cellStyle name="Normal 8 3 2 5 3 2" xfId="46380" xr:uid="{00000000-0005-0000-0000-0000CBCF0000}"/>
    <cellStyle name="Normal 8 3 2 5 4" xfId="46381" xr:uid="{00000000-0005-0000-0000-0000CCCF0000}"/>
    <cellStyle name="Normal 8 3 2 5 4 2" xfId="46382" xr:uid="{00000000-0005-0000-0000-0000CDCF0000}"/>
    <cellStyle name="Normal 8 3 2 5 5" xfId="46383" xr:uid="{00000000-0005-0000-0000-0000CECF0000}"/>
    <cellStyle name="Normal 8 3 2 6" xfId="46384" xr:uid="{00000000-0005-0000-0000-0000CFCF0000}"/>
    <cellStyle name="Normal 8 3 2 6 2" xfId="46385" xr:uid="{00000000-0005-0000-0000-0000D0CF0000}"/>
    <cellStyle name="Normal 8 3 2 6 2 2" xfId="46386" xr:uid="{00000000-0005-0000-0000-0000D1CF0000}"/>
    <cellStyle name="Normal 8 3 2 6 2 3" xfId="46387" xr:uid="{00000000-0005-0000-0000-0000D2CF0000}"/>
    <cellStyle name="Normal 8 3 2 6 3" xfId="46388" xr:uid="{00000000-0005-0000-0000-0000D3CF0000}"/>
    <cellStyle name="Normal 8 3 2 6 4" xfId="46389" xr:uid="{00000000-0005-0000-0000-0000D4CF0000}"/>
    <cellStyle name="Normal 8 3 2 7" xfId="46390" xr:uid="{00000000-0005-0000-0000-0000D5CF0000}"/>
    <cellStyle name="Normal 8 3 2 7 2" xfId="46391" xr:uid="{00000000-0005-0000-0000-0000D6CF0000}"/>
    <cellStyle name="Normal 8 3 2 7 3" xfId="46392" xr:uid="{00000000-0005-0000-0000-0000D7CF0000}"/>
    <cellStyle name="Normal 8 3 2 8" xfId="46393" xr:uid="{00000000-0005-0000-0000-0000D8CF0000}"/>
    <cellStyle name="Normal 8 3 2 8 2" xfId="46394" xr:uid="{00000000-0005-0000-0000-0000D9CF0000}"/>
    <cellStyle name="Normal 8 3 2 9" xfId="46395" xr:uid="{00000000-0005-0000-0000-0000DACF0000}"/>
    <cellStyle name="Normal 8 3 2 9 2" xfId="46396" xr:uid="{00000000-0005-0000-0000-0000DBCF0000}"/>
    <cellStyle name="Normal 8 3 3" xfId="46397" xr:uid="{00000000-0005-0000-0000-0000DCCF0000}"/>
    <cellStyle name="Normal 8 3 3 10" xfId="46398" xr:uid="{00000000-0005-0000-0000-0000DDCF0000}"/>
    <cellStyle name="Normal 8 3 3 11" xfId="53416" xr:uid="{00000000-0005-0000-0000-0000DECF0000}"/>
    <cellStyle name="Normal 8 3 3 12" xfId="54680" xr:uid="{00000000-0005-0000-0000-0000DFCF0000}"/>
    <cellStyle name="Normal 8 3 3 13" xfId="56206" xr:uid="{00000000-0005-0000-0000-0000E0CF0000}"/>
    <cellStyle name="Normal 8 3 3 14" xfId="57584" xr:uid="{00000000-0005-0000-0000-0000E1CF0000}"/>
    <cellStyle name="Normal 8 3 3 2" xfId="46399" xr:uid="{00000000-0005-0000-0000-0000E2CF0000}"/>
    <cellStyle name="Normal 8 3 3 2 10" xfId="54681" xr:uid="{00000000-0005-0000-0000-0000E3CF0000}"/>
    <cellStyle name="Normal 8 3 3 2 11" xfId="56207" xr:uid="{00000000-0005-0000-0000-0000E4CF0000}"/>
    <cellStyle name="Normal 8 3 3 2 12" xfId="57585" xr:uid="{00000000-0005-0000-0000-0000E5CF0000}"/>
    <cellStyle name="Normal 8 3 3 2 2" xfId="46400" xr:uid="{00000000-0005-0000-0000-0000E6CF0000}"/>
    <cellStyle name="Normal 8 3 3 2 2 2" xfId="46401" xr:uid="{00000000-0005-0000-0000-0000E7CF0000}"/>
    <cellStyle name="Normal 8 3 3 2 2 2 2" xfId="46402" xr:uid="{00000000-0005-0000-0000-0000E8CF0000}"/>
    <cellStyle name="Normal 8 3 3 2 2 2 2 2" xfId="46403" xr:uid="{00000000-0005-0000-0000-0000E9CF0000}"/>
    <cellStyle name="Normal 8 3 3 2 2 2 2 3" xfId="46404" xr:uid="{00000000-0005-0000-0000-0000EACF0000}"/>
    <cellStyle name="Normal 8 3 3 2 2 2 3" xfId="46405" xr:uid="{00000000-0005-0000-0000-0000EBCF0000}"/>
    <cellStyle name="Normal 8 3 3 2 2 2 4" xfId="46406" xr:uid="{00000000-0005-0000-0000-0000ECCF0000}"/>
    <cellStyle name="Normal 8 3 3 2 2 3" xfId="46407" xr:uid="{00000000-0005-0000-0000-0000EDCF0000}"/>
    <cellStyle name="Normal 8 3 3 2 2 3 2" xfId="46408" xr:uid="{00000000-0005-0000-0000-0000EECF0000}"/>
    <cellStyle name="Normal 8 3 3 2 2 3 2 2" xfId="46409" xr:uid="{00000000-0005-0000-0000-0000EFCF0000}"/>
    <cellStyle name="Normal 8 3 3 2 2 3 2 3" xfId="46410" xr:uid="{00000000-0005-0000-0000-0000F0CF0000}"/>
    <cellStyle name="Normal 8 3 3 2 2 3 3" xfId="46411" xr:uid="{00000000-0005-0000-0000-0000F1CF0000}"/>
    <cellStyle name="Normal 8 3 3 2 2 3 4" xfId="46412" xr:uid="{00000000-0005-0000-0000-0000F2CF0000}"/>
    <cellStyle name="Normal 8 3 3 2 2 4" xfId="46413" xr:uid="{00000000-0005-0000-0000-0000F3CF0000}"/>
    <cellStyle name="Normal 8 3 3 2 2 4 2" xfId="46414" xr:uid="{00000000-0005-0000-0000-0000F4CF0000}"/>
    <cellStyle name="Normal 8 3 3 2 2 4 3" xfId="46415" xr:uid="{00000000-0005-0000-0000-0000F5CF0000}"/>
    <cellStyle name="Normal 8 3 3 2 2 5" xfId="46416" xr:uid="{00000000-0005-0000-0000-0000F6CF0000}"/>
    <cellStyle name="Normal 8 3 3 2 2 5 2" xfId="46417" xr:uid="{00000000-0005-0000-0000-0000F7CF0000}"/>
    <cellStyle name="Normal 8 3 3 2 2 6" xfId="46418" xr:uid="{00000000-0005-0000-0000-0000F8CF0000}"/>
    <cellStyle name="Normal 8 3 3 2 2 6 2" xfId="46419" xr:uid="{00000000-0005-0000-0000-0000F9CF0000}"/>
    <cellStyle name="Normal 8 3 3 2 2 7" xfId="46420" xr:uid="{00000000-0005-0000-0000-0000FACF0000}"/>
    <cellStyle name="Normal 8 3 3 2 3" xfId="46421" xr:uid="{00000000-0005-0000-0000-0000FBCF0000}"/>
    <cellStyle name="Normal 8 3 3 2 3 2" xfId="46422" xr:uid="{00000000-0005-0000-0000-0000FCCF0000}"/>
    <cellStyle name="Normal 8 3 3 2 3 2 2" xfId="46423" xr:uid="{00000000-0005-0000-0000-0000FDCF0000}"/>
    <cellStyle name="Normal 8 3 3 2 3 2 3" xfId="46424" xr:uid="{00000000-0005-0000-0000-0000FECF0000}"/>
    <cellStyle name="Normal 8 3 3 2 3 3" xfId="46425" xr:uid="{00000000-0005-0000-0000-0000FFCF0000}"/>
    <cellStyle name="Normal 8 3 3 2 3 3 2" xfId="46426" xr:uid="{00000000-0005-0000-0000-000000D00000}"/>
    <cellStyle name="Normal 8 3 3 2 3 4" xfId="46427" xr:uid="{00000000-0005-0000-0000-000001D00000}"/>
    <cellStyle name="Normal 8 3 3 2 3 4 2" xfId="46428" xr:uid="{00000000-0005-0000-0000-000002D00000}"/>
    <cellStyle name="Normal 8 3 3 2 3 5" xfId="46429" xr:uid="{00000000-0005-0000-0000-000003D00000}"/>
    <cellStyle name="Normal 8 3 3 2 4" xfId="46430" xr:uid="{00000000-0005-0000-0000-000004D00000}"/>
    <cellStyle name="Normal 8 3 3 2 4 2" xfId="46431" xr:uid="{00000000-0005-0000-0000-000005D00000}"/>
    <cellStyle name="Normal 8 3 3 2 4 2 2" xfId="46432" xr:uid="{00000000-0005-0000-0000-000006D00000}"/>
    <cellStyle name="Normal 8 3 3 2 4 2 3" xfId="46433" xr:uid="{00000000-0005-0000-0000-000007D00000}"/>
    <cellStyle name="Normal 8 3 3 2 4 3" xfId="46434" xr:uid="{00000000-0005-0000-0000-000008D00000}"/>
    <cellStyle name="Normal 8 3 3 2 4 4" xfId="46435" xr:uid="{00000000-0005-0000-0000-000009D00000}"/>
    <cellStyle name="Normal 8 3 3 2 5" xfId="46436" xr:uid="{00000000-0005-0000-0000-00000AD00000}"/>
    <cellStyle name="Normal 8 3 3 2 5 2" xfId="46437" xr:uid="{00000000-0005-0000-0000-00000BD00000}"/>
    <cellStyle name="Normal 8 3 3 2 5 3" xfId="46438" xr:uid="{00000000-0005-0000-0000-00000CD00000}"/>
    <cellStyle name="Normal 8 3 3 2 6" xfId="46439" xr:uid="{00000000-0005-0000-0000-00000DD00000}"/>
    <cellStyle name="Normal 8 3 3 2 6 2" xfId="46440" xr:uid="{00000000-0005-0000-0000-00000ED00000}"/>
    <cellStyle name="Normal 8 3 3 2 7" xfId="46441" xr:uid="{00000000-0005-0000-0000-00000FD00000}"/>
    <cellStyle name="Normal 8 3 3 2 7 2" xfId="46442" xr:uid="{00000000-0005-0000-0000-000010D00000}"/>
    <cellStyle name="Normal 8 3 3 2 8" xfId="46443" xr:uid="{00000000-0005-0000-0000-000011D00000}"/>
    <cellStyle name="Normal 8 3 3 2 9" xfId="53417" xr:uid="{00000000-0005-0000-0000-000012D00000}"/>
    <cellStyle name="Normal 8 3 3 3" xfId="46444" xr:uid="{00000000-0005-0000-0000-000013D00000}"/>
    <cellStyle name="Normal 8 3 3 3 2" xfId="46445" xr:uid="{00000000-0005-0000-0000-000014D00000}"/>
    <cellStyle name="Normal 8 3 3 3 2 2" xfId="46446" xr:uid="{00000000-0005-0000-0000-000015D00000}"/>
    <cellStyle name="Normal 8 3 3 3 2 2 2" xfId="46447" xr:uid="{00000000-0005-0000-0000-000016D00000}"/>
    <cellStyle name="Normal 8 3 3 3 2 2 2 2" xfId="46448" xr:uid="{00000000-0005-0000-0000-000017D00000}"/>
    <cellStyle name="Normal 8 3 3 3 2 2 2 3" xfId="46449" xr:uid="{00000000-0005-0000-0000-000018D00000}"/>
    <cellStyle name="Normal 8 3 3 3 2 2 3" xfId="46450" xr:uid="{00000000-0005-0000-0000-000019D00000}"/>
    <cellStyle name="Normal 8 3 3 3 2 2 4" xfId="46451" xr:uid="{00000000-0005-0000-0000-00001AD00000}"/>
    <cellStyle name="Normal 8 3 3 3 2 3" xfId="46452" xr:uid="{00000000-0005-0000-0000-00001BD00000}"/>
    <cellStyle name="Normal 8 3 3 3 2 3 2" xfId="46453" xr:uid="{00000000-0005-0000-0000-00001CD00000}"/>
    <cellStyle name="Normal 8 3 3 3 2 3 2 2" xfId="46454" xr:uid="{00000000-0005-0000-0000-00001DD00000}"/>
    <cellStyle name="Normal 8 3 3 3 2 3 2 3" xfId="46455" xr:uid="{00000000-0005-0000-0000-00001ED00000}"/>
    <cellStyle name="Normal 8 3 3 3 2 3 3" xfId="46456" xr:uid="{00000000-0005-0000-0000-00001FD00000}"/>
    <cellStyle name="Normal 8 3 3 3 2 3 4" xfId="46457" xr:uid="{00000000-0005-0000-0000-000020D00000}"/>
    <cellStyle name="Normal 8 3 3 3 2 4" xfId="46458" xr:uid="{00000000-0005-0000-0000-000021D00000}"/>
    <cellStyle name="Normal 8 3 3 3 2 4 2" xfId="46459" xr:uid="{00000000-0005-0000-0000-000022D00000}"/>
    <cellStyle name="Normal 8 3 3 3 2 4 3" xfId="46460" xr:uid="{00000000-0005-0000-0000-000023D00000}"/>
    <cellStyle name="Normal 8 3 3 3 2 5" xfId="46461" xr:uid="{00000000-0005-0000-0000-000024D00000}"/>
    <cellStyle name="Normal 8 3 3 3 2 5 2" xfId="46462" xr:uid="{00000000-0005-0000-0000-000025D00000}"/>
    <cellStyle name="Normal 8 3 3 3 2 6" xfId="46463" xr:uid="{00000000-0005-0000-0000-000026D00000}"/>
    <cellStyle name="Normal 8 3 3 3 2 6 2" xfId="46464" xr:uid="{00000000-0005-0000-0000-000027D00000}"/>
    <cellStyle name="Normal 8 3 3 3 2 7" xfId="46465" xr:uid="{00000000-0005-0000-0000-000028D00000}"/>
    <cellStyle name="Normal 8 3 3 3 3" xfId="46466" xr:uid="{00000000-0005-0000-0000-000029D00000}"/>
    <cellStyle name="Normal 8 3 3 3 3 2" xfId="46467" xr:uid="{00000000-0005-0000-0000-00002AD00000}"/>
    <cellStyle name="Normal 8 3 3 3 3 2 2" xfId="46468" xr:uid="{00000000-0005-0000-0000-00002BD00000}"/>
    <cellStyle name="Normal 8 3 3 3 3 2 3" xfId="46469" xr:uid="{00000000-0005-0000-0000-00002CD00000}"/>
    <cellStyle name="Normal 8 3 3 3 3 3" xfId="46470" xr:uid="{00000000-0005-0000-0000-00002DD00000}"/>
    <cellStyle name="Normal 8 3 3 3 3 3 2" xfId="46471" xr:uid="{00000000-0005-0000-0000-00002ED00000}"/>
    <cellStyle name="Normal 8 3 3 3 3 4" xfId="46472" xr:uid="{00000000-0005-0000-0000-00002FD00000}"/>
    <cellStyle name="Normal 8 3 3 3 3 4 2" xfId="46473" xr:uid="{00000000-0005-0000-0000-000030D00000}"/>
    <cellStyle name="Normal 8 3 3 3 3 5" xfId="46474" xr:uid="{00000000-0005-0000-0000-000031D00000}"/>
    <cellStyle name="Normal 8 3 3 3 4" xfId="46475" xr:uid="{00000000-0005-0000-0000-000032D00000}"/>
    <cellStyle name="Normal 8 3 3 3 4 2" xfId="46476" xr:uid="{00000000-0005-0000-0000-000033D00000}"/>
    <cellStyle name="Normal 8 3 3 3 4 2 2" xfId="46477" xr:uid="{00000000-0005-0000-0000-000034D00000}"/>
    <cellStyle name="Normal 8 3 3 3 4 2 3" xfId="46478" xr:uid="{00000000-0005-0000-0000-000035D00000}"/>
    <cellStyle name="Normal 8 3 3 3 4 3" xfId="46479" xr:uid="{00000000-0005-0000-0000-000036D00000}"/>
    <cellStyle name="Normal 8 3 3 3 4 4" xfId="46480" xr:uid="{00000000-0005-0000-0000-000037D00000}"/>
    <cellStyle name="Normal 8 3 3 3 5" xfId="46481" xr:uid="{00000000-0005-0000-0000-000038D00000}"/>
    <cellStyle name="Normal 8 3 3 3 5 2" xfId="46482" xr:uid="{00000000-0005-0000-0000-000039D00000}"/>
    <cellStyle name="Normal 8 3 3 3 5 3" xfId="46483" xr:uid="{00000000-0005-0000-0000-00003AD00000}"/>
    <cellStyle name="Normal 8 3 3 3 6" xfId="46484" xr:uid="{00000000-0005-0000-0000-00003BD00000}"/>
    <cellStyle name="Normal 8 3 3 3 6 2" xfId="46485" xr:uid="{00000000-0005-0000-0000-00003CD00000}"/>
    <cellStyle name="Normal 8 3 3 3 7" xfId="46486" xr:uid="{00000000-0005-0000-0000-00003DD00000}"/>
    <cellStyle name="Normal 8 3 3 3 7 2" xfId="46487" xr:uid="{00000000-0005-0000-0000-00003ED00000}"/>
    <cellStyle name="Normal 8 3 3 3 8" xfId="46488" xr:uid="{00000000-0005-0000-0000-00003FD00000}"/>
    <cellStyle name="Normal 8 3 3 4" xfId="46489" xr:uid="{00000000-0005-0000-0000-000040D00000}"/>
    <cellStyle name="Normal 8 3 3 4 2" xfId="46490" xr:uid="{00000000-0005-0000-0000-000041D00000}"/>
    <cellStyle name="Normal 8 3 3 4 2 2" xfId="46491" xr:uid="{00000000-0005-0000-0000-000042D00000}"/>
    <cellStyle name="Normal 8 3 3 4 2 2 2" xfId="46492" xr:uid="{00000000-0005-0000-0000-000043D00000}"/>
    <cellStyle name="Normal 8 3 3 4 2 2 3" xfId="46493" xr:uid="{00000000-0005-0000-0000-000044D00000}"/>
    <cellStyle name="Normal 8 3 3 4 2 3" xfId="46494" xr:uid="{00000000-0005-0000-0000-000045D00000}"/>
    <cellStyle name="Normal 8 3 3 4 2 4" xfId="46495" xr:uid="{00000000-0005-0000-0000-000046D00000}"/>
    <cellStyle name="Normal 8 3 3 4 3" xfId="46496" xr:uid="{00000000-0005-0000-0000-000047D00000}"/>
    <cellStyle name="Normal 8 3 3 4 3 2" xfId="46497" xr:uid="{00000000-0005-0000-0000-000048D00000}"/>
    <cellStyle name="Normal 8 3 3 4 3 2 2" xfId="46498" xr:uid="{00000000-0005-0000-0000-000049D00000}"/>
    <cellStyle name="Normal 8 3 3 4 3 2 3" xfId="46499" xr:uid="{00000000-0005-0000-0000-00004AD00000}"/>
    <cellStyle name="Normal 8 3 3 4 3 3" xfId="46500" xr:uid="{00000000-0005-0000-0000-00004BD00000}"/>
    <cellStyle name="Normal 8 3 3 4 3 4" xfId="46501" xr:uid="{00000000-0005-0000-0000-00004CD00000}"/>
    <cellStyle name="Normal 8 3 3 4 4" xfId="46502" xr:uid="{00000000-0005-0000-0000-00004DD00000}"/>
    <cellStyle name="Normal 8 3 3 4 4 2" xfId="46503" xr:uid="{00000000-0005-0000-0000-00004ED00000}"/>
    <cellStyle name="Normal 8 3 3 4 4 3" xfId="46504" xr:uid="{00000000-0005-0000-0000-00004FD00000}"/>
    <cellStyle name="Normal 8 3 3 4 5" xfId="46505" xr:uid="{00000000-0005-0000-0000-000050D00000}"/>
    <cellStyle name="Normal 8 3 3 4 5 2" xfId="46506" xr:uid="{00000000-0005-0000-0000-000051D00000}"/>
    <cellStyle name="Normal 8 3 3 4 6" xfId="46507" xr:uid="{00000000-0005-0000-0000-000052D00000}"/>
    <cellStyle name="Normal 8 3 3 4 6 2" xfId="46508" xr:uid="{00000000-0005-0000-0000-000053D00000}"/>
    <cellStyle name="Normal 8 3 3 4 7" xfId="46509" xr:uid="{00000000-0005-0000-0000-000054D00000}"/>
    <cellStyle name="Normal 8 3 3 5" xfId="46510" xr:uid="{00000000-0005-0000-0000-000055D00000}"/>
    <cellStyle name="Normal 8 3 3 5 2" xfId="46511" xr:uid="{00000000-0005-0000-0000-000056D00000}"/>
    <cellStyle name="Normal 8 3 3 5 2 2" xfId="46512" xr:uid="{00000000-0005-0000-0000-000057D00000}"/>
    <cellStyle name="Normal 8 3 3 5 2 3" xfId="46513" xr:uid="{00000000-0005-0000-0000-000058D00000}"/>
    <cellStyle name="Normal 8 3 3 5 3" xfId="46514" xr:uid="{00000000-0005-0000-0000-000059D00000}"/>
    <cellStyle name="Normal 8 3 3 5 3 2" xfId="46515" xr:uid="{00000000-0005-0000-0000-00005AD00000}"/>
    <cellStyle name="Normal 8 3 3 5 4" xfId="46516" xr:uid="{00000000-0005-0000-0000-00005BD00000}"/>
    <cellStyle name="Normal 8 3 3 5 4 2" xfId="46517" xr:uid="{00000000-0005-0000-0000-00005CD00000}"/>
    <cellStyle name="Normal 8 3 3 5 5" xfId="46518" xr:uid="{00000000-0005-0000-0000-00005DD00000}"/>
    <cellStyle name="Normal 8 3 3 6" xfId="46519" xr:uid="{00000000-0005-0000-0000-00005ED00000}"/>
    <cellStyle name="Normal 8 3 3 6 2" xfId="46520" xr:uid="{00000000-0005-0000-0000-00005FD00000}"/>
    <cellStyle name="Normal 8 3 3 6 2 2" xfId="46521" xr:uid="{00000000-0005-0000-0000-000060D00000}"/>
    <cellStyle name="Normal 8 3 3 6 2 3" xfId="46522" xr:uid="{00000000-0005-0000-0000-000061D00000}"/>
    <cellStyle name="Normal 8 3 3 6 3" xfId="46523" xr:uid="{00000000-0005-0000-0000-000062D00000}"/>
    <cellStyle name="Normal 8 3 3 6 4" xfId="46524" xr:uid="{00000000-0005-0000-0000-000063D00000}"/>
    <cellStyle name="Normal 8 3 3 7" xfId="46525" xr:uid="{00000000-0005-0000-0000-000064D00000}"/>
    <cellStyle name="Normal 8 3 3 7 2" xfId="46526" xr:uid="{00000000-0005-0000-0000-000065D00000}"/>
    <cellStyle name="Normal 8 3 3 7 3" xfId="46527" xr:uid="{00000000-0005-0000-0000-000066D00000}"/>
    <cellStyle name="Normal 8 3 3 8" xfId="46528" xr:uid="{00000000-0005-0000-0000-000067D00000}"/>
    <cellStyle name="Normal 8 3 3 8 2" xfId="46529" xr:uid="{00000000-0005-0000-0000-000068D00000}"/>
    <cellStyle name="Normal 8 3 3 9" xfId="46530" xr:uid="{00000000-0005-0000-0000-000069D00000}"/>
    <cellStyle name="Normal 8 3 3 9 2" xfId="46531" xr:uid="{00000000-0005-0000-0000-00006AD00000}"/>
    <cellStyle name="Normal 8 3 4" xfId="46532" xr:uid="{00000000-0005-0000-0000-00006BD00000}"/>
    <cellStyle name="Normal 8 3 4 10" xfId="54682" xr:uid="{00000000-0005-0000-0000-00006CD00000}"/>
    <cellStyle name="Normal 8 3 4 11" xfId="56208" xr:uid="{00000000-0005-0000-0000-00006DD00000}"/>
    <cellStyle name="Normal 8 3 4 12" xfId="57586" xr:uid="{00000000-0005-0000-0000-00006ED00000}"/>
    <cellStyle name="Normal 8 3 4 2" xfId="46533" xr:uid="{00000000-0005-0000-0000-00006FD00000}"/>
    <cellStyle name="Normal 8 3 4 2 2" xfId="46534" xr:uid="{00000000-0005-0000-0000-000070D00000}"/>
    <cellStyle name="Normal 8 3 4 2 2 2" xfId="46535" xr:uid="{00000000-0005-0000-0000-000071D00000}"/>
    <cellStyle name="Normal 8 3 4 2 2 2 2" xfId="46536" xr:uid="{00000000-0005-0000-0000-000072D00000}"/>
    <cellStyle name="Normal 8 3 4 2 2 2 3" xfId="46537" xr:uid="{00000000-0005-0000-0000-000073D00000}"/>
    <cellStyle name="Normal 8 3 4 2 2 3" xfId="46538" xr:uid="{00000000-0005-0000-0000-000074D00000}"/>
    <cellStyle name="Normal 8 3 4 2 2 4" xfId="46539" xr:uid="{00000000-0005-0000-0000-000075D00000}"/>
    <cellStyle name="Normal 8 3 4 2 3" xfId="46540" xr:uid="{00000000-0005-0000-0000-000076D00000}"/>
    <cellStyle name="Normal 8 3 4 2 3 2" xfId="46541" xr:uid="{00000000-0005-0000-0000-000077D00000}"/>
    <cellStyle name="Normal 8 3 4 2 3 2 2" xfId="46542" xr:uid="{00000000-0005-0000-0000-000078D00000}"/>
    <cellStyle name="Normal 8 3 4 2 3 2 3" xfId="46543" xr:uid="{00000000-0005-0000-0000-000079D00000}"/>
    <cellStyle name="Normal 8 3 4 2 3 3" xfId="46544" xr:uid="{00000000-0005-0000-0000-00007AD00000}"/>
    <cellStyle name="Normal 8 3 4 2 3 4" xfId="46545" xr:uid="{00000000-0005-0000-0000-00007BD00000}"/>
    <cellStyle name="Normal 8 3 4 2 4" xfId="46546" xr:uid="{00000000-0005-0000-0000-00007CD00000}"/>
    <cellStyle name="Normal 8 3 4 2 4 2" xfId="46547" xr:uid="{00000000-0005-0000-0000-00007DD00000}"/>
    <cellStyle name="Normal 8 3 4 2 4 3" xfId="46548" xr:uid="{00000000-0005-0000-0000-00007ED00000}"/>
    <cellStyle name="Normal 8 3 4 2 5" xfId="46549" xr:uid="{00000000-0005-0000-0000-00007FD00000}"/>
    <cellStyle name="Normal 8 3 4 2 5 2" xfId="46550" xr:uid="{00000000-0005-0000-0000-000080D00000}"/>
    <cellStyle name="Normal 8 3 4 2 6" xfId="46551" xr:uid="{00000000-0005-0000-0000-000081D00000}"/>
    <cellStyle name="Normal 8 3 4 2 6 2" xfId="46552" xr:uid="{00000000-0005-0000-0000-000082D00000}"/>
    <cellStyle name="Normal 8 3 4 2 7" xfId="46553" xr:uid="{00000000-0005-0000-0000-000083D00000}"/>
    <cellStyle name="Normal 8 3 4 3" xfId="46554" xr:uid="{00000000-0005-0000-0000-000084D00000}"/>
    <cellStyle name="Normal 8 3 4 3 2" xfId="46555" xr:uid="{00000000-0005-0000-0000-000085D00000}"/>
    <cellStyle name="Normal 8 3 4 3 2 2" xfId="46556" xr:uid="{00000000-0005-0000-0000-000086D00000}"/>
    <cellStyle name="Normal 8 3 4 3 2 3" xfId="46557" xr:uid="{00000000-0005-0000-0000-000087D00000}"/>
    <cellStyle name="Normal 8 3 4 3 3" xfId="46558" xr:uid="{00000000-0005-0000-0000-000088D00000}"/>
    <cellStyle name="Normal 8 3 4 3 3 2" xfId="46559" xr:uid="{00000000-0005-0000-0000-000089D00000}"/>
    <cellStyle name="Normal 8 3 4 3 4" xfId="46560" xr:uid="{00000000-0005-0000-0000-00008AD00000}"/>
    <cellStyle name="Normal 8 3 4 3 4 2" xfId="46561" xr:uid="{00000000-0005-0000-0000-00008BD00000}"/>
    <cellStyle name="Normal 8 3 4 3 5" xfId="46562" xr:uid="{00000000-0005-0000-0000-00008CD00000}"/>
    <cellStyle name="Normal 8 3 4 4" xfId="46563" xr:uid="{00000000-0005-0000-0000-00008DD00000}"/>
    <cellStyle name="Normal 8 3 4 4 2" xfId="46564" xr:uid="{00000000-0005-0000-0000-00008ED00000}"/>
    <cellStyle name="Normal 8 3 4 4 2 2" xfId="46565" xr:uid="{00000000-0005-0000-0000-00008FD00000}"/>
    <cellStyle name="Normal 8 3 4 4 2 3" xfId="46566" xr:uid="{00000000-0005-0000-0000-000090D00000}"/>
    <cellStyle name="Normal 8 3 4 4 3" xfId="46567" xr:uid="{00000000-0005-0000-0000-000091D00000}"/>
    <cellStyle name="Normal 8 3 4 4 4" xfId="46568" xr:uid="{00000000-0005-0000-0000-000092D00000}"/>
    <cellStyle name="Normal 8 3 4 5" xfId="46569" xr:uid="{00000000-0005-0000-0000-000093D00000}"/>
    <cellStyle name="Normal 8 3 4 5 2" xfId="46570" xr:uid="{00000000-0005-0000-0000-000094D00000}"/>
    <cellStyle name="Normal 8 3 4 5 3" xfId="46571" xr:uid="{00000000-0005-0000-0000-000095D00000}"/>
    <cellStyle name="Normal 8 3 4 6" xfId="46572" xr:uid="{00000000-0005-0000-0000-000096D00000}"/>
    <cellStyle name="Normal 8 3 4 6 2" xfId="46573" xr:uid="{00000000-0005-0000-0000-000097D00000}"/>
    <cellStyle name="Normal 8 3 4 7" xfId="46574" xr:uid="{00000000-0005-0000-0000-000098D00000}"/>
    <cellStyle name="Normal 8 3 4 7 2" xfId="46575" xr:uid="{00000000-0005-0000-0000-000099D00000}"/>
    <cellStyle name="Normal 8 3 4 8" xfId="46576" xr:uid="{00000000-0005-0000-0000-00009AD00000}"/>
    <cellStyle name="Normal 8 3 4 9" xfId="53418" xr:uid="{00000000-0005-0000-0000-00009BD00000}"/>
    <cellStyle name="Normal 8 3 5" xfId="46577" xr:uid="{00000000-0005-0000-0000-00009CD00000}"/>
    <cellStyle name="Normal 8 3 5 2" xfId="46578" xr:uid="{00000000-0005-0000-0000-00009DD00000}"/>
    <cellStyle name="Normal 8 3 5 2 2" xfId="46579" xr:uid="{00000000-0005-0000-0000-00009ED00000}"/>
    <cellStyle name="Normal 8 3 5 2 2 2" xfId="46580" xr:uid="{00000000-0005-0000-0000-00009FD00000}"/>
    <cellStyle name="Normal 8 3 5 2 2 2 2" xfId="46581" xr:uid="{00000000-0005-0000-0000-0000A0D00000}"/>
    <cellStyle name="Normal 8 3 5 2 2 2 3" xfId="46582" xr:uid="{00000000-0005-0000-0000-0000A1D00000}"/>
    <cellStyle name="Normal 8 3 5 2 2 3" xfId="46583" xr:uid="{00000000-0005-0000-0000-0000A2D00000}"/>
    <cellStyle name="Normal 8 3 5 2 2 4" xfId="46584" xr:uid="{00000000-0005-0000-0000-0000A3D00000}"/>
    <cellStyle name="Normal 8 3 5 2 3" xfId="46585" xr:uid="{00000000-0005-0000-0000-0000A4D00000}"/>
    <cellStyle name="Normal 8 3 5 2 3 2" xfId="46586" xr:uid="{00000000-0005-0000-0000-0000A5D00000}"/>
    <cellStyle name="Normal 8 3 5 2 3 2 2" xfId="46587" xr:uid="{00000000-0005-0000-0000-0000A6D00000}"/>
    <cellStyle name="Normal 8 3 5 2 3 2 3" xfId="46588" xr:uid="{00000000-0005-0000-0000-0000A7D00000}"/>
    <cellStyle name="Normal 8 3 5 2 3 3" xfId="46589" xr:uid="{00000000-0005-0000-0000-0000A8D00000}"/>
    <cellStyle name="Normal 8 3 5 2 3 4" xfId="46590" xr:uid="{00000000-0005-0000-0000-0000A9D00000}"/>
    <cellStyle name="Normal 8 3 5 2 4" xfId="46591" xr:uid="{00000000-0005-0000-0000-0000AAD00000}"/>
    <cellStyle name="Normal 8 3 5 2 4 2" xfId="46592" xr:uid="{00000000-0005-0000-0000-0000ABD00000}"/>
    <cellStyle name="Normal 8 3 5 2 4 3" xfId="46593" xr:uid="{00000000-0005-0000-0000-0000ACD00000}"/>
    <cellStyle name="Normal 8 3 5 2 5" xfId="46594" xr:uid="{00000000-0005-0000-0000-0000ADD00000}"/>
    <cellStyle name="Normal 8 3 5 2 5 2" xfId="46595" xr:uid="{00000000-0005-0000-0000-0000AED00000}"/>
    <cellStyle name="Normal 8 3 5 2 6" xfId="46596" xr:uid="{00000000-0005-0000-0000-0000AFD00000}"/>
    <cellStyle name="Normal 8 3 5 2 6 2" xfId="46597" xr:uid="{00000000-0005-0000-0000-0000B0D00000}"/>
    <cellStyle name="Normal 8 3 5 2 7" xfId="46598" xr:uid="{00000000-0005-0000-0000-0000B1D00000}"/>
    <cellStyle name="Normal 8 3 5 3" xfId="46599" xr:uid="{00000000-0005-0000-0000-0000B2D00000}"/>
    <cellStyle name="Normal 8 3 5 3 2" xfId="46600" xr:uid="{00000000-0005-0000-0000-0000B3D00000}"/>
    <cellStyle name="Normal 8 3 5 3 2 2" xfId="46601" xr:uid="{00000000-0005-0000-0000-0000B4D00000}"/>
    <cellStyle name="Normal 8 3 5 3 2 3" xfId="46602" xr:uid="{00000000-0005-0000-0000-0000B5D00000}"/>
    <cellStyle name="Normal 8 3 5 3 3" xfId="46603" xr:uid="{00000000-0005-0000-0000-0000B6D00000}"/>
    <cellStyle name="Normal 8 3 5 3 3 2" xfId="46604" xr:uid="{00000000-0005-0000-0000-0000B7D00000}"/>
    <cellStyle name="Normal 8 3 5 3 4" xfId="46605" xr:uid="{00000000-0005-0000-0000-0000B8D00000}"/>
    <cellStyle name="Normal 8 3 5 3 4 2" xfId="46606" xr:uid="{00000000-0005-0000-0000-0000B9D00000}"/>
    <cellStyle name="Normal 8 3 5 3 5" xfId="46607" xr:uid="{00000000-0005-0000-0000-0000BAD00000}"/>
    <cellStyle name="Normal 8 3 5 4" xfId="46608" xr:uid="{00000000-0005-0000-0000-0000BBD00000}"/>
    <cellStyle name="Normal 8 3 5 4 2" xfId="46609" xr:uid="{00000000-0005-0000-0000-0000BCD00000}"/>
    <cellStyle name="Normal 8 3 5 4 2 2" xfId="46610" xr:uid="{00000000-0005-0000-0000-0000BDD00000}"/>
    <cellStyle name="Normal 8 3 5 4 2 3" xfId="46611" xr:uid="{00000000-0005-0000-0000-0000BED00000}"/>
    <cellStyle name="Normal 8 3 5 4 3" xfId="46612" xr:uid="{00000000-0005-0000-0000-0000BFD00000}"/>
    <cellStyle name="Normal 8 3 5 4 4" xfId="46613" xr:uid="{00000000-0005-0000-0000-0000C0D00000}"/>
    <cellStyle name="Normal 8 3 5 5" xfId="46614" xr:uid="{00000000-0005-0000-0000-0000C1D00000}"/>
    <cellStyle name="Normal 8 3 5 5 2" xfId="46615" xr:uid="{00000000-0005-0000-0000-0000C2D00000}"/>
    <cellStyle name="Normal 8 3 5 5 3" xfId="46616" xr:uid="{00000000-0005-0000-0000-0000C3D00000}"/>
    <cellStyle name="Normal 8 3 5 6" xfId="46617" xr:uid="{00000000-0005-0000-0000-0000C4D00000}"/>
    <cellStyle name="Normal 8 3 5 6 2" xfId="46618" xr:uid="{00000000-0005-0000-0000-0000C5D00000}"/>
    <cellStyle name="Normal 8 3 5 7" xfId="46619" xr:uid="{00000000-0005-0000-0000-0000C6D00000}"/>
    <cellStyle name="Normal 8 3 5 7 2" xfId="46620" xr:uid="{00000000-0005-0000-0000-0000C7D00000}"/>
    <cellStyle name="Normal 8 3 5 8" xfId="46621" xr:uid="{00000000-0005-0000-0000-0000C8D00000}"/>
    <cellStyle name="Normal 8 3 6" xfId="46622" xr:uid="{00000000-0005-0000-0000-0000C9D00000}"/>
    <cellStyle name="Normal 8 3 6 2" xfId="46623" xr:uid="{00000000-0005-0000-0000-0000CAD00000}"/>
    <cellStyle name="Normal 8 3 6 2 2" xfId="46624" xr:uid="{00000000-0005-0000-0000-0000CBD00000}"/>
    <cellStyle name="Normal 8 3 6 2 2 2" xfId="46625" xr:uid="{00000000-0005-0000-0000-0000CCD00000}"/>
    <cellStyle name="Normal 8 3 6 2 2 3" xfId="46626" xr:uid="{00000000-0005-0000-0000-0000CDD00000}"/>
    <cellStyle name="Normal 8 3 6 2 3" xfId="46627" xr:uid="{00000000-0005-0000-0000-0000CED00000}"/>
    <cellStyle name="Normal 8 3 6 2 4" xfId="46628" xr:uid="{00000000-0005-0000-0000-0000CFD00000}"/>
    <cellStyle name="Normal 8 3 6 3" xfId="46629" xr:uid="{00000000-0005-0000-0000-0000D0D00000}"/>
    <cellStyle name="Normal 8 3 6 3 2" xfId="46630" xr:uid="{00000000-0005-0000-0000-0000D1D00000}"/>
    <cellStyle name="Normal 8 3 6 3 2 2" xfId="46631" xr:uid="{00000000-0005-0000-0000-0000D2D00000}"/>
    <cellStyle name="Normal 8 3 6 3 2 3" xfId="46632" xr:uid="{00000000-0005-0000-0000-0000D3D00000}"/>
    <cellStyle name="Normal 8 3 6 3 3" xfId="46633" xr:uid="{00000000-0005-0000-0000-0000D4D00000}"/>
    <cellStyle name="Normal 8 3 6 3 4" xfId="46634" xr:uid="{00000000-0005-0000-0000-0000D5D00000}"/>
    <cellStyle name="Normal 8 3 6 4" xfId="46635" xr:uid="{00000000-0005-0000-0000-0000D6D00000}"/>
    <cellStyle name="Normal 8 3 6 4 2" xfId="46636" xr:uid="{00000000-0005-0000-0000-0000D7D00000}"/>
    <cellStyle name="Normal 8 3 6 4 3" xfId="46637" xr:uid="{00000000-0005-0000-0000-0000D8D00000}"/>
    <cellStyle name="Normal 8 3 6 5" xfId="46638" xr:uid="{00000000-0005-0000-0000-0000D9D00000}"/>
    <cellStyle name="Normal 8 3 6 5 2" xfId="46639" xr:uid="{00000000-0005-0000-0000-0000DAD00000}"/>
    <cellStyle name="Normal 8 3 6 6" xfId="46640" xr:uid="{00000000-0005-0000-0000-0000DBD00000}"/>
    <cellStyle name="Normal 8 3 6 6 2" xfId="46641" xr:uid="{00000000-0005-0000-0000-0000DCD00000}"/>
    <cellStyle name="Normal 8 3 6 7" xfId="46642" xr:uid="{00000000-0005-0000-0000-0000DDD00000}"/>
    <cellStyle name="Normal 8 3 7" xfId="46643" xr:uid="{00000000-0005-0000-0000-0000DED00000}"/>
    <cellStyle name="Normal 8 3 7 2" xfId="46644" xr:uid="{00000000-0005-0000-0000-0000DFD00000}"/>
    <cellStyle name="Normal 8 3 7 2 2" xfId="46645" xr:uid="{00000000-0005-0000-0000-0000E0D00000}"/>
    <cellStyle name="Normal 8 3 7 2 3" xfId="46646" xr:uid="{00000000-0005-0000-0000-0000E1D00000}"/>
    <cellStyle name="Normal 8 3 7 3" xfId="46647" xr:uid="{00000000-0005-0000-0000-0000E2D00000}"/>
    <cellStyle name="Normal 8 3 7 3 2" xfId="46648" xr:uid="{00000000-0005-0000-0000-0000E3D00000}"/>
    <cellStyle name="Normal 8 3 7 4" xfId="46649" xr:uid="{00000000-0005-0000-0000-0000E4D00000}"/>
    <cellStyle name="Normal 8 3 7 4 2" xfId="46650" xr:uid="{00000000-0005-0000-0000-0000E5D00000}"/>
    <cellStyle name="Normal 8 3 7 5" xfId="46651" xr:uid="{00000000-0005-0000-0000-0000E6D00000}"/>
    <cellStyle name="Normal 8 3 8" xfId="46652" xr:uid="{00000000-0005-0000-0000-0000E7D00000}"/>
    <cellStyle name="Normal 8 3 8 2" xfId="46653" xr:uid="{00000000-0005-0000-0000-0000E8D00000}"/>
    <cellStyle name="Normal 8 3 8 2 2" xfId="46654" xr:uid="{00000000-0005-0000-0000-0000E9D00000}"/>
    <cellStyle name="Normal 8 3 8 2 3" xfId="46655" xr:uid="{00000000-0005-0000-0000-0000EAD00000}"/>
    <cellStyle name="Normal 8 3 8 3" xfId="46656" xr:uid="{00000000-0005-0000-0000-0000EBD00000}"/>
    <cellStyle name="Normal 8 3 8 4" xfId="46657" xr:uid="{00000000-0005-0000-0000-0000ECD00000}"/>
    <cellStyle name="Normal 8 3 9" xfId="46658" xr:uid="{00000000-0005-0000-0000-0000EDD00000}"/>
    <cellStyle name="Normal 8 3 9 2" xfId="46659" xr:uid="{00000000-0005-0000-0000-0000EED00000}"/>
    <cellStyle name="Normal 8 3 9 3" xfId="46660" xr:uid="{00000000-0005-0000-0000-0000EFD00000}"/>
    <cellStyle name="Normal 8 4" xfId="698" xr:uid="{00000000-0005-0000-0000-0000F0D00000}"/>
    <cellStyle name="Normal 8 4 10" xfId="46662" xr:uid="{00000000-0005-0000-0000-0000F1D00000}"/>
    <cellStyle name="Normal 8 4 10 2" xfId="46663" xr:uid="{00000000-0005-0000-0000-0000F2D00000}"/>
    <cellStyle name="Normal 8 4 11" xfId="46664" xr:uid="{00000000-0005-0000-0000-0000F3D00000}"/>
    <cellStyle name="Normal 8 4 11 2" xfId="46665" xr:uid="{00000000-0005-0000-0000-0000F4D00000}"/>
    <cellStyle name="Normal 8 4 12" xfId="46666" xr:uid="{00000000-0005-0000-0000-0000F5D00000}"/>
    <cellStyle name="Normal 8 4 13" xfId="46661" xr:uid="{00000000-0005-0000-0000-0000F6D00000}"/>
    <cellStyle name="Normal 8 4 14" xfId="53419" xr:uid="{00000000-0005-0000-0000-0000F7D00000}"/>
    <cellStyle name="Normal 8 4 15" xfId="54683" xr:uid="{00000000-0005-0000-0000-0000F8D00000}"/>
    <cellStyle name="Normal 8 4 16" xfId="56209" xr:uid="{00000000-0005-0000-0000-0000F9D00000}"/>
    <cellStyle name="Normal 8 4 17" xfId="57587" xr:uid="{00000000-0005-0000-0000-0000FAD00000}"/>
    <cellStyle name="Normal 8 4 2" xfId="46667" xr:uid="{00000000-0005-0000-0000-0000FBD00000}"/>
    <cellStyle name="Normal 8 4 2 10" xfId="46668" xr:uid="{00000000-0005-0000-0000-0000FCD00000}"/>
    <cellStyle name="Normal 8 4 2 11" xfId="53420" xr:uid="{00000000-0005-0000-0000-0000FDD00000}"/>
    <cellStyle name="Normal 8 4 2 12" xfId="54684" xr:uid="{00000000-0005-0000-0000-0000FED00000}"/>
    <cellStyle name="Normal 8 4 2 13" xfId="56210" xr:uid="{00000000-0005-0000-0000-0000FFD00000}"/>
    <cellStyle name="Normal 8 4 2 14" xfId="57588" xr:uid="{00000000-0005-0000-0000-000000D10000}"/>
    <cellStyle name="Normal 8 4 2 2" xfId="46669" xr:uid="{00000000-0005-0000-0000-000001D10000}"/>
    <cellStyle name="Normal 8 4 2 2 2" xfId="46670" xr:uid="{00000000-0005-0000-0000-000002D10000}"/>
    <cellStyle name="Normal 8 4 2 2 2 2" xfId="46671" xr:uid="{00000000-0005-0000-0000-000003D10000}"/>
    <cellStyle name="Normal 8 4 2 2 2 2 2" xfId="46672" xr:uid="{00000000-0005-0000-0000-000004D10000}"/>
    <cellStyle name="Normal 8 4 2 2 2 2 2 2" xfId="46673" xr:uid="{00000000-0005-0000-0000-000005D10000}"/>
    <cellStyle name="Normal 8 4 2 2 2 2 2 3" xfId="46674" xr:uid="{00000000-0005-0000-0000-000006D10000}"/>
    <cellStyle name="Normal 8 4 2 2 2 2 3" xfId="46675" xr:uid="{00000000-0005-0000-0000-000007D10000}"/>
    <cellStyle name="Normal 8 4 2 2 2 2 4" xfId="46676" xr:uid="{00000000-0005-0000-0000-000008D10000}"/>
    <cellStyle name="Normal 8 4 2 2 2 3" xfId="46677" xr:uid="{00000000-0005-0000-0000-000009D10000}"/>
    <cellStyle name="Normal 8 4 2 2 2 3 2" xfId="46678" xr:uid="{00000000-0005-0000-0000-00000AD10000}"/>
    <cellStyle name="Normal 8 4 2 2 2 3 2 2" xfId="46679" xr:uid="{00000000-0005-0000-0000-00000BD10000}"/>
    <cellStyle name="Normal 8 4 2 2 2 3 2 3" xfId="46680" xr:uid="{00000000-0005-0000-0000-00000CD10000}"/>
    <cellStyle name="Normal 8 4 2 2 2 3 3" xfId="46681" xr:uid="{00000000-0005-0000-0000-00000DD10000}"/>
    <cellStyle name="Normal 8 4 2 2 2 3 4" xfId="46682" xr:uid="{00000000-0005-0000-0000-00000ED10000}"/>
    <cellStyle name="Normal 8 4 2 2 2 4" xfId="46683" xr:uid="{00000000-0005-0000-0000-00000FD10000}"/>
    <cellStyle name="Normal 8 4 2 2 2 4 2" xfId="46684" xr:uid="{00000000-0005-0000-0000-000010D10000}"/>
    <cellStyle name="Normal 8 4 2 2 2 4 3" xfId="46685" xr:uid="{00000000-0005-0000-0000-000011D10000}"/>
    <cellStyle name="Normal 8 4 2 2 2 5" xfId="46686" xr:uid="{00000000-0005-0000-0000-000012D10000}"/>
    <cellStyle name="Normal 8 4 2 2 2 5 2" xfId="46687" xr:uid="{00000000-0005-0000-0000-000013D10000}"/>
    <cellStyle name="Normal 8 4 2 2 2 6" xfId="46688" xr:uid="{00000000-0005-0000-0000-000014D10000}"/>
    <cellStyle name="Normal 8 4 2 2 2 6 2" xfId="46689" xr:uid="{00000000-0005-0000-0000-000015D10000}"/>
    <cellStyle name="Normal 8 4 2 2 2 7" xfId="46690" xr:uid="{00000000-0005-0000-0000-000016D10000}"/>
    <cellStyle name="Normal 8 4 2 2 3" xfId="46691" xr:uid="{00000000-0005-0000-0000-000017D10000}"/>
    <cellStyle name="Normal 8 4 2 2 3 2" xfId="46692" xr:uid="{00000000-0005-0000-0000-000018D10000}"/>
    <cellStyle name="Normal 8 4 2 2 3 2 2" xfId="46693" xr:uid="{00000000-0005-0000-0000-000019D10000}"/>
    <cellStyle name="Normal 8 4 2 2 3 2 3" xfId="46694" xr:uid="{00000000-0005-0000-0000-00001AD10000}"/>
    <cellStyle name="Normal 8 4 2 2 3 3" xfId="46695" xr:uid="{00000000-0005-0000-0000-00001BD10000}"/>
    <cellStyle name="Normal 8 4 2 2 3 3 2" xfId="46696" xr:uid="{00000000-0005-0000-0000-00001CD10000}"/>
    <cellStyle name="Normal 8 4 2 2 3 4" xfId="46697" xr:uid="{00000000-0005-0000-0000-00001DD10000}"/>
    <cellStyle name="Normal 8 4 2 2 3 4 2" xfId="46698" xr:uid="{00000000-0005-0000-0000-00001ED10000}"/>
    <cellStyle name="Normal 8 4 2 2 3 5" xfId="46699" xr:uid="{00000000-0005-0000-0000-00001FD10000}"/>
    <cellStyle name="Normal 8 4 2 2 4" xfId="46700" xr:uid="{00000000-0005-0000-0000-000020D10000}"/>
    <cellStyle name="Normal 8 4 2 2 4 2" xfId="46701" xr:uid="{00000000-0005-0000-0000-000021D10000}"/>
    <cellStyle name="Normal 8 4 2 2 4 2 2" xfId="46702" xr:uid="{00000000-0005-0000-0000-000022D10000}"/>
    <cellStyle name="Normal 8 4 2 2 4 2 3" xfId="46703" xr:uid="{00000000-0005-0000-0000-000023D10000}"/>
    <cellStyle name="Normal 8 4 2 2 4 3" xfId="46704" xr:uid="{00000000-0005-0000-0000-000024D10000}"/>
    <cellStyle name="Normal 8 4 2 2 4 4" xfId="46705" xr:uid="{00000000-0005-0000-0000-000025D10000}"/>
    <cellStyle name="Normal 8 4 2 2 5" xfId="46706" xr:uid="{00000000-0005-0000-0000-000026D10000}"/>
    <cellStyle name="Normal 8 4 2 2 5 2" xfId="46707" xr:uid="{00000000-0005-0000-0000-000027D10000}"/>
    <cellStyle name="Normal 8 4 2 2 5 3" xfId="46708" xr:uid="{00000000-0005-0000-0000-000028D10000}"/>
    <cellStyle name="Normal 8 4 2 2 6" xfId="46709" xr:uid="{00000000-0005-0000-0000-000029D10000}"/>
    <cellStyle name="Normal 8 4 2 2 6 2" xfId="46710" xr:uid="{00000000-0005-0000-0000-00002AD10000}"/>
    <cellStyle name="Normal 8 4 2 2 7" xfId="46711" xr:uid="{00000000-0005-0000-0000-00002BD10000}"/>
    <cellStyle name="Normal 8 4 2 2 7 2" xfId="46712" xr:uid="{00000000-0005-0000-0000-00002CD10000}"/>
    <cellStyle name="Normal 8 4 2 2 8" xfId="46713" xr:uid="{00000000-0005-0000-0000-00002DD10000}"/>
    <cellStyle name="Normal 8 4 2 3" xfId="46714" xr:uid="{00000000-0005-0000-0000-00002ED10000}"/>
    <cellStyle name="Normal 8 4 2 3 2" xfId="46715" xr:uid="{00000000-0005-0000-0000-00002FD10000}"/>
    <cellStyle name="Normal 8 4 2 3 2 2" xfId="46716" xr:uid="{00000000-0005-0000-0000-000030D10000}"/>
    <cellStyle name="Normal 8 4 2 3 2 2 2" xfId="46717" xr:uid="{00000000-0005-0000-0000-000031D10000}"/>
    <cellStyle name="Normal 8 4 2 3 2 2 2 2" xfId="46718" xr:uid="{00000000-0005-0000-0000-000032D10000}"/>
    <cellStyle name="Normal 8 4 2 3 2 2 2 3" xfId="46719" xr:uid="{00000000-0005-0000-0000-000033D10000}"/>
    <cellStyle name="Normal 8 4 2 3 2 2 3" xfId="46720" xr:uid="{00000000-0005-0000-0000-000034D10000}"/>
    <cellStyle name="Normal 8 4 2 3 2 2 4" xfId="46721" xr:uid="{00000000-0005-0000-0000-000035D10000}"/>
    <cellStyle name="Normal 8 4 2 3 2 3" xfId="46722" xr:uid="{00000000-0005-0000-0000-000036D10000}"/>
    <cellStyle name="Normal 8 4 2 3 2 3 2" xfId="46723" xr:uid="{00000000-0005-0000-0000-000037D10000}"/>
    <cellStyle name="Normal 8 4 2 3 2 3 2 2" xfId="46724" xr:uid="{00000000-0005-0000-0000-000038D10000}"/>
    <cellStyle name="Normal 8 4 2 3 2 3 2 3" xfId="46725" xr:uid="{00000000-0005-0000-0000-000039D10000}"/>
    <cellStyle name="Normal 8 4 2 3 2 3 3" xfId="46726" xr:uid="{00000000-0005-0000-0000-00003AD10000}"/>
    <cellStyle name="Normal 8 4 2 3 2 3 4" xfId="46727" xr:uid="{00000000-0005-0000-0000-00003BD10000}"/>
    <cellStyle name="Normal 8 4 2 3 2 4" xfId="46728" xr:uid="{00000000-0005-0000-0000-00003CD10000}"/>
    <cellStyle name="Normal 8 4 2 3 2 4 2" xfId="46729" xr:uid="{00000000-0005-0000-0000-00003DD10000}"/>
    <cellStyle name="Normal 8 4 2 3 2 4 3" xfId="46730" xr:uid="{00000000-0005-0000-0000-00003ED10000}"/>
    <cellStyle name="Normal 8 4 2 3 2 5" xfId="46731" xr:uid="{00000000-0005-0000-0000-00003FD10000}"/>
    <cellStyle name="Normal 8 4 2 3 2 5 2" xfId="46732" xr:uid="{00000000-0005-0000-0000-000040D10000}"/>
    <cellStyle name="Normal 8 4 2 3 2 6" xfId="46733" xr:uid="{00000000-0005-0000-0000-000041D10000}"/>
    <cellStyle name="Normal 8 4 2 3 2 6 2" xfId="46734" xr:uid="{00000000-0005-0000-0000-000042D10000}"/>
    <cellStyle name="Normal 8 4 2 3 2 7" xfId="46735" xr:uid="{00000000-0005-0000-0000-000043D10000}"/>
    <cellStyle name="Normal 8 4 2 3 3" xfId="46736" xr:uid="{00000000-0005-0000-0000-000044D10000}"/>
    <cellStyle name="Normal 8 4 2 3 3 2" xfId="46737" xr:uid="{00000000-0005-0000-0000-000045D10000}"/>
    <cellStyle name="Normal 8 4 2 3 3 2 2" xfId="46738" xr:uid="{00000000-0005-0000-0000-000046D10000}"/>
    <cellStyle name="Normal 8 4 2 3 3 2 3" xfId="46739" xr:uid="{00000000-0005-0000-0000-000047D10000}"/>
    <cellStyle name="Normal 8 4 2 3 3 3" xfId="46740" xr:uid="{00000000-0005-0000-0000-000048D10000}"/>
    <cellStyle name="Normal 8 4 2 3 3 3 2" xfId="46741" xr:uid="{00000000-0005-0000-0000-000049D10000}"/>
    <cellStyle name="Normal 8 4 2 3 3 4" xfId="46742" xr:uid="{00000000-0005-0000-0000-00004AD10000}"/>
    <cellStyle name="Normal 8 4 2 3 3 4 2" xfId="46743" xr:uid="{00000000-0005-0000-0000-00004BD10000}"/>
    <cellStyle name="Normal 8 4 2 3 3 5" xfId="46744" xr:uid="{00000000-0005-0000-0000-00004CD10000}"/>
    <cellStyle name="Normal 8 4 2 3 4" xfId="46745" xr:uid="{00000000-0005-0000-0000-00004DD10000}"/>
    <cellStyle name="Normal 8 4 2 3 4 2" xfId="46746" xr:uid="{00000000-0005-0000-0000-00004ED10000}"/>
    <cellStyle name="Normal 8 4 2 3 4 2 2" xfId="46747" xr:uid="{00000000-0005-0000-0000-00004FD10000}"/>
    <cellStyle name="Normal 8 4 2 3 4 2 3" xfId="46748" xr:uid="{00000000-0005-0000-0000-000050D10000}"/>
    <cellStyle name="Normal 8 4 2 3 4 3" xfId="46749" xr:uid="{00000000-0005-0000-0000-000051D10000}"/>
    <cellStyle name="Normal 8 4 2 3 4 4" xfId="46750" xr:uid="{00000000-0005-0000-0000-000052D10000}"/>
    <cellStyle name="Normal 8 4 2 3 5" xfId="46751" xr:uid="{00000000-0005-0000-0000-000053D10000}"/>
    <cellStyle name="Normal 8 4 2 3 5 2" xfId="46752" xr:uid="{00000000-0005-0000-0000-000054D10000}"/>
    <cellStyle name="Normal 8 4 2 3 5 3" xfId="46753" xr:uid="{00000000-0005-0000-0000-000055D10000}"/>
    <cellStyle name="Normal 8 4 2 3 6" xfId="46754" xr:uid="{00000000-0005-0000-0000-000056D10000}"/>
    <cellStyle name="Normal 8 4 2 3 6 2" xfId="46755" xr:uid="{00000000-0005-0000-0000-000057D10000}"/>
    <cellStyle name="Normal 8 4 2 3 7" xfId="46756" xr:uid="{00000000-0005-0000-0000-000058D10000}"/>
    <cellStyle name="Normal 8 4 2 3 7 2" xfId="46757" xr:uid="{00000000-0005-0000-0000-000059D10000}"/>
    <cellStyle name="Normal 8 4 2 3 8" xfId="46758" xr:uid="{00000000-0005-0000-0000-00005AD10000}"/>
    <cellStyle name="Normal 8 4 2 4" xfId="46759" xr:uid="{00000000-0005-0000-0000-00005BD10000}"/>
    <cellStyle name="Normal 8 4 2 4 2" xfId="46760" xr:uid="{00000000-0005-0000-0000-00005CD10000}"/>
    <cellStyle name="Normal 8 4 2 4 2 2" xfId="46761" xr:uid="{00000000-0005-0000-0000-00005DD10000}"/>
    <cellStyle name="Normal 8 4 2 4 2 2 2" xfId="46762" xr:uid="{00000000-0005-0000-0000-00005ED10000}"/>
    <cellStyle name="Normal 8 4 2 4 2 2 3" xfId="46763" xr:uid="{00000000-0005-0000-0000-00005FD10000}"/>
    <cellStyle name="Normal 8 4 2 4 2 3" xfId="46764" xr:uid="{00000000-0005-0000-0000-000060D10000}"/>
    <cellStyle name="Normal 8 4 2 4 2 4" xfId="46765" xr:uid="{00000000-0005-0000-0000-000061D10000}"/>
    <cellStyle name="Normal 8 4 2 4 3" xfId="46766" xr:uid="{00000000-0005-0000-0000-000062D10000}"/>
    <cellStyle name="Normal 8 4 2 4 3 2" xfId="46767" xr:uid="{00000000-0005-0000-0000-000063D10000}"/>
    <cellStyle name="Normal 8 4 2 4 3 2 2" xfId="46768" xr:uid="{00000000-0005-0000-0000-000064D10000}"/>
    <cellStyle name="Normal 8 4 2 4 3 2 3" xfId="46769" xr:uid="{00000000-0005-0000-0000-000065D10000}"/>
    <cellStyle name="Normal 8 4 2 4 3 3" xfId="46770" xr:uid="{00000000-0005-0000-0000-000066D10000}"/>
    <cellStyle name="Normal 8 4 2 4 3 4" xfId="46771" xr:uid="{00000000-0005-0000-0000-000067D10000}"/>
    <cellStyle name="Normal 8 4 2 4 4" xfId="46772" xr:uid="{00000000-0005-0000-0000-000068D10000}"/>
    <cellStyle name="Normal 8 4 2 4 4 2" xfId="46773" xr:uid="{00000000-0005-0000-0000-000069D10000}"/>
    <cellStyle name="Normal 8 4 2 4 4 3" xfId="46774" xr:uid="{00000000-0005-0000-0000-00006AD10000}"/>
    <cellStyle name="Normal 8 4 2 4 5" xfId="46775" xr:uid="{00000000-0005-0000-0000-00006BD10000}"/>
    <cellStyle name="Normal 8 4 2 4 5 2" xfId="46776" xr:uid="{00000000-0005-0000-0000-00006CD10000}"/>
    <cellStyle name="Normal 8 4 2 4 6" xfId="46777" xr:uid="{00000000-0005-0000-0000-00006DD10000}"/>
    <cellStyle name="Normal 8 4 2 4 6 2" xfId="46778" xr:uid="{00000000-0005-0000-0000-00006ED10000}"/>
    <cellStyle name="Normal 8 4 2 4 7" xfId="46779" xr:uid="{00000000-0005-0000-0000-00006FD10000}"/>
    <cellStyle name="Normal 8 4 2 5" xfId="46780" xr:uid="{00000000-0005-0000-0000-000070D10000}"/>
    <cellStyle name="Normal 8 4 2 5 2" xfId="46781" xr:uid="{00000000-0005-0000-0000-000071D10000}"/>
    <cellStyle name="Normal 8 4 2 5 2 2" xfId="46782" xr:uid="{00000000-0005-0000-0000-000072D10000}"/>
    <cellStyle name="Normal 8 4 2 5 2 3" xfId="46783" xr:uid="{00000000-0005-0000-0000-000073D10000}"/>
    <cellStyle name="Normal 8 4 2 5 3" xfId="46784" xr:uid="{00000000-0005-0000-0000-000074D10000}"/>
    <cellStyle name="Normal 8 4 2 5 3 2" xfId="46785" xr:uid="{00000000-0005-0000-0000-000075D10000}"/>
    <cellStyle name="Normal 8 4 2 5 4" xfId="46786" xr:uid="{00000000-0005-0000-0000-000076D10000}"/>
    <cellStyle name="Normal 8 4 2 5 4 2" xfId="46787" xr:uid="{00000000-0005-0000-0000-000077D10000}"/>
    <cellStyle name="Normal 8 4 2 5 5" xfId="46788" xr:uid="{00000000-0005-0000-0000-000078D10000}"/>
    <cellStyle name="Normal 8 4 2 6" xfId="46789" xr:uid="{00000000-0005-0000-0000-000079D10000}"/>
    <cellStyle name="Normal 8 4 2 6 2" xfId="46790" xr:uid="{00000000-0005-0000-0000-00007AD10000}"/>
    <cellStyle name="Normal 8 4 2 6 2 2" xfId="46791" xr:uid="{00000000-0005-0000-0000-00007BD10000}"/>
    <cellStyle name="Normal 8 4 2 6 2 3" xfId="46792" xr:uid="{00000000-0005-0000-0000-00007CD10000}"/>
    <cellStyle name="Normal 8 4 2 6 3" xfId="46793" xr:uid="{00000000-0005-0000-0000-00007DD10000}"/>
    <cellStyle name="Normal 8 4 2 6 4" xfId="46794" xr:uid="{00000000-0005-0000-0000-00007ED10000}"/>
    <cellStyle name="Normal 8 4 2 7" xfId="46795" xr:uid="{00000000-0005-0000-0000-00007FD10000}"/>
    <cellStyle name="Normal 8 4 2 7 2" xfId="46796" xr:uid="{00000000-0005-0000-0000-000080D10000}"/>
    <cellStyle name="Normal 8 4 2 7 3" xfId="46797" xr:uid="{00000000-0005-0000-0000-000081D10000}"/>
    <cellStyle name="Normal 8 4 2 8" xfId="46798" xr:uid="{00000000-0005-0000-0000-000082D10000}"/>
    <cellStyle name="Normal 8 4 2 8 2" xfId="46799" xr:uid="{00000000-0005-0000-0000-000083D10000}"/>
    <cellStyle name="Normal 8 4 2 9" xfId="46800" xr:uid="{00000000-0005-0000-0000-000084D10000}"/>
    <cellStyle name="Normal 8 4 2 9 2" xfId="46801" xr:uid="{00000000-0005-0000-0000-000085D10000}"/>
    <cellStyle name="Normal 8 4 3" xfId="46802" xr:uid="{00000000-0005-0000-0000-000086D10000}"/>
    <cellStyle name="Normal 8 4 3 10" xfId="46803" xr:uid="{00000000-0005-0000-0000-000087D10000}"/>
    <cellStyle name="Normal 8 4 3 2" xfId="46804" xr:uid="{00000000-0005-0000-0000-000088D10000}"/>
    <cellStyle name="Normal 8 4 3 2 2" xfId="46805" xr:uid="{00000000-0005-0000-0000-000089D10000}"/>
    <cellStyle name="Normal 8 4 3 2 2 2" xfId="46806" xr:uid="{00000000-0005-0000-0000-00008AD10000}"/>
    <cellStyle name="Normal 8 4 3 2 2 2 2" xfId="46807" xr:uid="{00000000-0005-0000-0000-00008BD10000}"/>
    <cellStyle name="Normal 8 4 3 2 2 2 2 2" xfId="46808" xr:uid="{00000000-0005-0000-0000-00008CD10000}"/>
    <cellStyle name="Normal 8 4 3 2 2 2 2 3" xfId="46809" xr:uid="{00000000-0005-0000-0000-00008DD10000}"/>
    <cellStyle name="Normal 8 4 3 2 2 2 3" xfId="46810" xr:uid="{00000000-0005-0000-0000-00008ED10000}"/>
    <cellStyle name="Normal 8 4 3 2 2 2 4" xfId="46811" xr:uid="{00000000-0005-0000-0000-00008FD10000}"/>
    <cellStyle name="Normal 8 4 3 2 2 3" xfId="46812" xr:uid="{00000000-0005-0000-0000-000090D10000}"/>
    <cellStyle name="Normal 8 4 3 2 2 3 2" xfId="46813" xr:uid="{00000000-0005-0000-0000-000091D10000}"/>
    <cellStyle name="Normal 8 4 3 2 2 3 2 2" xfId="46814" xr:uid="{00000000-0005-0000-0000-000092D10000}"/>
    <cellStyle name="Normal 8 4 3 2 2 3 2 3" xfId="46815" xr:uid="{00000000-0005-0000-0000-000093D10000}"/>
    <cellStyle name="Normal 8 4 3 2 2 3 3" xfId="46816" xr:uid="{00000000-0005-0000-0000-000094D10000}"/>
    <cellStyle name="Normal 8 4 3 2 2 3 4" xfId="46817" xr:uid="{00000000-0005-0000-0000-000095D10000}"/>
    <cellStyle name="Normal 8 4 3 2 2 4" xfId="46818" xr:uid="{00000000-0005-0000-0000-000096D10000}"/>
    <cellStyle name="Normal 8 4 3 2 2 4 2" xfId="46819" xr:uid="{00000000-0005-0000-0000-000097D10000}"/>
    <cellStyle name="Normal 8 4 3 2 2 4 3" xfId="46820" xr:uid="{00000000-0005-0000-0000-000098D10000}"/>
    <cellStyle name="Normal 8 4 3 2 2 5" xfId="46821" xr:uid="{00000000-0005-0000-0000-000099D10000}"/>
    <cellStyle name="Normal 8 4 3 2 2 5 2" xfId="46822" xr:uid="{00000000-0005-0000-0000-00009AD10000}"/>
    <cellStyle name="Normal 8 4 3 2 2 6" xfId="46823" xr:uid="{00000000-0005-0000-0000-00009BD10000}"/>
    <cellStyle name="Normal 8 4 3 2 2 6 2" xfId="46824" xr:uid="{00000000-0005-0000-0000-00009CD10000}"/>
    <cellStyle name="Normal 8 4 3 2 2 7" xfId="46825" xr:uid="{00000000-0005-0000-0000-00009DD10000}"/>
    <cellStyle name="Normal 8 4 3 2 3" xfId="46826" xr:uid="{00000000-0005-0000-0000-00009ED10000}"/>
    <cellStyle name="Normal 8 4 3 2 3 2" xfId="46827" xr:uid="{00000000-0005-0000-0000-00009FD10000}"/>
    <cellStyle name="Normal 8 4 3 2 3 2 2" xfId="46828" xr:uid="{00000000-0005-0000-0000-0000A0D10000}"/>
    <cellStyle name="Normal 8 4 3 2 3 2 3" xfId="46829" xr:uid="{00000000-0005-0000-0000-0000A1D10000}"/>
    <cellStyle name="Normal 8 4 3 2 3 3" xfId="46830" xr:uid="{00000000-0005-0000-0000-0000A2D10000}"/>
    <cellStyle name="Normal 8 4 3 2 3 3 2" xfId="46831" xr:uid="{00000000-0005-0000-0000-0000A3D10000}"/>
    <cellStyle name="Normal 8 4 3 2 3 4" xfId="46832" xr:uid="{00000000-0005-0000-0000-0000A4D10000}"/>
    <cellStyle name="Normal 8 4 3 2 3 4 2" xfId="46833" xr:uid="{00000000-0005-0000-0000-0000A5D10000}"/>
    <cellStyle name="Normal 8 4 3 2 3 5" xfId="46834" xr:uid="{00000000-0005-0000-0000-0000A6D10000}"/>
    <cellStyle name="Normal 8 4 3 2 4" xfId="46835" xr:uid="{00000000-0005-0000-0000-0000A7D10000}"/>
    <cellStyle name="Normal 8 4 3 2 4 2" xfId="46836" xr:uid="{00000000-0005-0000-0000-0000A8D10000}"/>
    <cellStyle name="Normal 8 4 3 2 4 2 2" xfId="46837" xr:uid="{00000000-0005-0000-0000-0000A9D10000}"/>
    <cellStyle name="Normal 8 4 3 2 4 2 3" xfId="46838" xr:uid="{00000000-0005-0000-0000-0000AAD10000}"/>
    <cellStyle name="Normal 8 4 3 2 4 3" xfId="46839" xr:uid="{00000000-0005-0000-0000-0000ABD10000}"/>
    <cellStyle name="Normal 8 4 3 2 4 4" xfId="46840" xr:uid="{00000000-0005-0000-0000-0000ACD10000}"/>
    <cellStyle name="Normal 8 4 3 2 5" xfId="46841" xr:uid="{00000000-0005-0000-0000-0000ADD10000}"/>
    <cellStyle name="Normal 8 4 3 2 5 2" xfId="46842" xr:uid="{00000000-0005-0000-0000-0000AED10000}"/>
    <cellStyle name="Normal 8 4 3 2 5 3" xfId="46843" xr:uid="{00000000-0005-0000-0000-0000AFD10000}"/>
    <cellStyle name="Normal 8 4 3 2 6" xfId="46844" xr:uid="{00000000-0005-0000-0000-0000B0D10000}"/>
    <cellStyle name="Normal 8 4 3 2 6 2" xfId="46845" xr:uid="{00000000-0005-0000-0000-0000B1D10000}"/>
    <cellStyle name="Normal 8 4 3 2 7" xfId="46846" xr:uid="{00000000-0005-0000-0000-0000B2D10000}"/>
    <cellStyle name="Normal 8 4 3 2 7 2" xfId="46847" xr:uid="{00000000-0005-0000-0000-0000B3D10000}"/>
    <cellStyle name="Normal 8 4 3 2 8" xfId="46848" xr:uid="{00000000-0005-0000-0000-0000B4D10000}"/>
    <cellStyle name="Normal 8 4 3 3" xfId="46849" xr:uid="{00000000-0005-0000-0000-0000B5D10000}"/>
    <cellStyle name="Normal 8 4 3 3 2" xfId="46850" xr:uid="{00000000-0005-0000-0000-0000B6D10000}"/>
    <cellStyle name="Normal 8 4 3 3 2 2" xfId="46851" xr:uid="{00000000-0005-0000-0000-0000B7D10000}"/>
    <cellStyle name="Normal 8 4 3 3 2 2 2" xfId="46852" xr:uid="{00000000-0005-0000-0000-0000B8D10000}"/>
    <cellStyle name="Normal 8 4 3 3 2 2 2 2" xfId="46853" xr:uid="{00000000-0005-0000-0000-0000B9D10000}"/>
    <cellStyle name="Normal 8 4 3 3 2 2 2 3" xfId="46854" xr:uid="{00000000-0005-0000-0000-0000BAD10000}"/>
    <cellStyle name="Normal 8 4 3 3 2 2 3" xfId="46855" xr:uid="{00000000-0005-0000-0000-0000BBD10000}"/>
    <cellStyle name="Normal 8 4 3 3 2 2 4" xfId="46856" xr:uid="{00000000-0005-0000-0000-0000BCD10000}"/>
    <cellStyle name="Normal 8 4 3 3 2 3" xfId="46857" xr:uid="{00000000-0005-0000-0000-0000BDD10000}"/>
    <cellStyle name="Normal 8 4 3 3 2 3 2" xfId="46858" xr:uid="{00000000-0005-0000-0000-0000BED10000}"/>
    <cellStyle name="Normal 8 4 3 3 2 3 2 2" xfId="46859" xr:uid="{00000000-0005-0000-0000-0000BFD10000}"/>
    <cellStyle name="Normal 8 4 3 3 2 3 2 3" xfId="46860" xr:uid="{00000000-0005-0000-0000-0000C0D10000}"/>
    <cellStyle name="Normal 8 4 3 3 2 3 3" xfId="46861" xr:uid="{00000000-0005-0000-0000-0000C1D10000}"/>
    <cellStyle name="Normal 8 4 3 3 2 3 4" xfId="46862" xr:uid="{00000000-0005-0000-0000-0000C2D10000}"/>
    <cellStyle name="Normal 8 4 3 3 2 4" xfId="46863" xr:uid="{00000000-0005-0000-0000-0000C3D10000}"/>
    <cellStyle name="Normal 8 4 3 3 2 4 2" xfId="46864" xr:uid="{00000000-0005-0000-0000-0000C4D10000}"/>
    <cellStyle name="Normal 8 4 3 3 2 4 3" xfId="46865" xr:uid="{00000000-0005-0000-0000-0000C5D10000}"/>
    <cellStyle name="Normal 8 4 3 3 2 5" xfId="46866" xr:uid="{00000000-0005-0000-0000-0000C6D10000}"/>
    <cellStyle name="Normal 8 4 3 3 2 5 2" xfId="46867" xr:uid="{00000000-0005-0000-0000-0000C7D10000}"/>
    <cellStyle name="Normal 8 4 3 3 2 6" xfId="46868" xr:uid="{00000000-0005-0000-0000-0000C8D10000}"/>
    <cellStyle name="Normal 8 4 3 3 2 6 2" xfId="46869" xr:uid="{00000000-0005-0000-0000-0000C9D10000}"/>
    <cellStyle name="Normal 8 4 3 3 2 7" xfId="46870" xr:uid="{00000000-0005-0000-0000-0000CAD10000}"/>
    <cellStyle name="Normal 8 4 3 3 3" xfId="46871" xr:uid="{00000000-0005-0000-0000-0000CBD10000}"/>
    <cellStyle name="Normal 8 4 3 3 3 2" xfId="46872" xr:uid="{00000000-0005-0000-0000-0000CCD10000}"/>
    <cellStyle name="Normal 8 4 3 3 3 2 2" xfId="46873" xr:uid="{00000000-0005-0000-0000-0000CDD10000}"/>
    <cellStyle name="Normal 8 4 3 3 3 2 3" xfId="46874" xr:uid="{00000000-0005-0000-0000-0000CED10000}"/>
    <cellStyle name="Normal 8 4 3 3 3 3" xfId="46875" xr:uid="{00000000-0005-0000-0000-0000CFD10000}"/>
    <cellStyle name="Normal 8 4 3 3 3 3 2" xfId="46876" xr:uid="{00000000-0005-0000-0000-0000D0D10000}"/>
    <cellStyle name="Normal 8 4 3 3 3 4" xfId="46877" xr:uid="{00000000-0005-0000-0000-0000D1D10000}"/>
    <cellStyle name="Normal 8 4 3 3 3 4 2" xfId="46878" xr:uid="{00000000-0005-0000-0000-0000D2D10000}"/>
    <cellStyle name="Normal 8 4 3 3 3 5" xfId="46879" xr:uid="{00000000-0005-0000-0000-0000D3D10000}"/>
    <cellStyle name="Normal 8 4 3 3 4" xfId="46880" xr:uid="{00000000-0005-0000-0000-0000D4D10000}"/>
    <cellStyle name="Normal 8 4 3 3 4 2" xfId="46881" xr:uid="{00000000-0005-0000-0000-0000D5D10000}"/>
    <cellStyle name="Normal 8 4 3 3 4 2 2" xfId="46882" xr:uid="{00000000-0005-0000-0000-0000D6D10000}"/>
    <cellStyle name="Normal 8 4 3 3 4 2 3" xfId="46883" xr:uid="{00000000-0005-0000-0000-0000D7D10000}"/>
    <cellStyle name="Normal 8 4 3 3 4 3" xfId="46884" xr:uid="{00000000-0005-0000-0000-0000D8D10000}"/>
    <cellStyle name="Normal 8 4 3 3 4 4" xfId="46885" xr:uid="{00000000-0005-0000-0000-0000D9D10000}"/>
    <cellStyle name="Normal 8 4 3 3 5" xfId="46886" xr:uid="{00000000-0005-0000-0000-0000DAD10000}"/>
    <cellStyle name="Normal 8 4 3 3 5 2" xfId="46887" xr:uid="{00000000-0005-0000-0000-0000DBD10000}"/>
    <cellStyle name="Normal 8 4 3 3 5 3" xfId="46888" xr:uid="{00000000-0005-0000-0000-0000DCD10000}"/>
    <cellStyle name="Normal 8 4 3 3 6" xfId="46889" xr:uid="{00000000-0005-0000-0000-0000DDD10000}"/>
    <cellStyle name="Normal 8 4 3 3 6 2" xfId="46890" xr:uid="{00000000-0005-0000-0000-0000DED10000}"/>
    <cellStyle name="Normal 8 4 3 3 7" xfId="46891" xr:uid="{00000000-0005-0000-0000-0000DFD10000}"/>
    <cellStyle name="Normal 8 4 3 3 7 2" xfId="46892" xr:uid="{00000000-0005-0000-0000-0000E0D10000}"/>
    <cellStyle name="Normal 8 4 3 3 8" xfId="46893" xr:uid="{00000000-0005-0000-0000-0000E1D10000}"/>
    <cellStyle name="Normal 8 4 3 4" xfId="46894" xr:uid="{00000000-0005-0000-0000-0000E2D10000}"/>
    <cellStyle name="Normal 8 4 3 4 2" xfId="46895" xr:uid="{00000000-0005-0000-0000-0000E3D10000}"/>
    <cellStyle name="Normal 8 4 3 4 2 2" xfId="46896" xr:uid="{00000000-0005-0000-0000-0000E4D10000}"/>
    <cellStyle name="Normal 8 4 3 4 2 2 2" xfId="46897" xr:uid="{00000000-0005-0000-0000-0000E5D10000}"/>
    <cellStyle name="Normal 8 4 3 4 2 2 3" xfId="46898" xr:uid="{00000000-0005-0000-0000-0000E6D10000}"/>
    <cellStyle name="Normal 8 4 3 4 2 3" xfId="46899" xr:uid="{00000000-0005-0000-0000-0000E7D10000}"/>
    <cellStyle name="Normal 8 4 3 4 2 4" xfId="46900" xr:uid="{00000000-0005-0000-0000-0000E8D10000}"/>
    <cellStyle name="Normal 8 4 3 4 3" xfId="46901" xr:uid="{00000000-0005-0000-0000-0000E9D10000}"/>
    <cellStyle name="Normal 8 4 3 4 3 2" xfId="46902" xr:uid="{00000000-0005-0000-0000-0000EAD10000}"/>
    <cellStyle name="Normal 8 4 3 4 3 2 2" xfId="46903" xr:uid="{00000000-0005-0000-0000-0000EBD10000}"/>
    <cellStyle name="Normal 8 4 3 4 3 2 3" xfId="46904" xr:uid="{00000000-0005-0000-0000-0000ECD10000}"/>
    <cellStyle name="Normal 8 4 3 4 3 3" xfId="46905" xr:uid="{00000000-0005-0000-0000-0000EDD10000}"/>
    <cellStyle name="Normal 8 4 3 4 3 4" xfId="46906" xr:uid="{00000000-0005-0000-0000-0000EED10000}"/>
    <cellStyle name="Normal 8 4 3 4 4" xfId="46907" xr:uid="{00000000-0005-0000-0000-0000EFD10000}"/>
    <cellStyle name="Normal 8 4 3 4 4 2" xfId="46908" xr:uid="{00000000-0005-0000-0000-0000F0D10000}"/>
    <cellStyle name="Normal 8 4 3 4 4 3" xfId="46909" xr:uid="{00000000-0005-0000-0000-0000F1D10000}"/>
    <cellStyle name="Normal 8 4 3 4 5" xfId="46910" xr:uid="{00000000-0005-0000-0000-0000F2D10000}"/>
    <cellStyle name="Normal 8 4 3 4 5 2" xfId="46911" xr:uid="{00000000-0005-0000-0000-0000F3D10000}"/>
    <cellStyle name="Normal 8 4 3 4 6" xfId="46912" xr:uid="{00000000-0005-0000-0000-0000F4D10000}"/>
    <cellStyle name="Normal 8 4 3 4 6 2" xfId="46913" xr:uid="{00000000-0005-0000-0000-0000F5D10000}"/>
    <cellStyle name="Normal 8 4 3 4 7" xfId="46914" xr:uid="{00000000-0005-0000-0000-0000F6D10000}"/>
    <cellStyle name="Normal 8 4 3 5" xfId="46915" xr:uid="{00000000-0005-0000-0000-0000F7D10000}"/>
    <cellStyle name="Normal 8 4 3 5 2" xfId="46916" xr:uid="{00000000-0005-0000-0000-0000F8D10000}"/>
    <cellStyle name="Normal 8 4 3 5 2 2" xfId="46917" xr:uid="{00000000-0005-0000-0000-0000F9D10000}"/>
    <cellStyle name="Normal 8 4 3 5 2 3" xfId="46918" xr:uid="{00000000-0005-0000-0000-0000FAD10000}"/>
    <cellStyle name="Normal 8 4 3 5 3" xfId="46919" xr:uid="{00000000-0005-0000-0000-0000FBD10000}"/>
    <cellStyle name="Normal 8 4 3 5 3 2" xfId="46920" xr:uid="{00000000-0005-0000-0000-0000FCD10000}"/>
    <cellStyle name="Normal 8 4 3 5 4" xfId="46921" xr:uid="{00000000-0005-0000-0000-0000FDD10000}"/>
    <cellStyle name="Normal 8 4 3 5 4 2" xfId="46922" xr:uid="{00000000-0005-0000-0000-0000FED10000}"/>
    <cellStyle name="Normal 8 4 3 5 5" xfId="46923" xr:uid="{00000000-0005-0000-0000-0000FFD10000}"/>
    <cellStyle name="Normal 8 4 3 6" xfId="46924" xr:uid="{00000000-0005-0000-0000-000000D20000}"/>
    <cellStyle name="Normal 8 4 3 6 2" xfId="46925" xr:uid="{00000000-0005-0000-0000-000001D20000}"/>
    <cellStyle name="Normal 8 4 3 6 2 2" xfId="46926" xr:uid="{00000000-0005-0000-0000-000002D20000}"/>
    <cellStyle name="Normal 8 4 3 6 2 3" xfId="46927" xr:uid="{00000000-0005-0000-0000-000003D20000}"/>
    <cellStyle name="Normal 8 4 3 6 3" xfId="46928" xr:uid="{00000000-0005-0000-0000-000004D20000}"/>
    <cellStyle name="Normal 8 4 3 6 4" xfId="46929" xr:uid="{00000000-0005-0000-0000-000005D20000}"/>
    <cellStyle name="Normal 8 4 3 7" xfId="46930" xr:uid="{00000000-0005-0000-0000-000006D20000}"/>
    <cellStyle name="Normal 8 4 3 7 2" xfId="46931" xr:uid="{00000000-0005-0000-0000-000007D20000}"/>
    <cellStyle name="Normal 8 4 3 7 3" xfId="46932" xr:uid="{00000000-0005-0000-0000-000008D20000}"/>
    <cellStyle name="Normal 8 4 3 8" xfId="46933" xr:uid="{00000000-0005-0000-0000-000009D20000}"/>
    <cellStyle name="Normal 8 4 3 8 2" xfId="46934" xr:uid="{00000000-0005-0000-0000-00000AD20000}"/>
    <cellStyle name="Normal 8 4 3 9" xfId="46935" xr:uid="{00000000-0005-0000-0000-00000BD20000}"/>
    <cellStyle name="Normal 8 4 3 9 2" xfId="46936" xr:uid="{00000000-0005-0000-0000-00000CD20000}"/>
    <cellStyle name="Normal 8 4 4" xfId="46937" xr:uid="{00000000-0005-0000-0000-00000DD20000}"/>
    <cellStyle name="Normal 8 4 4 2" xfId="46938" xr:uid="{00000000-0005-0000-0000-00000ED20000}"/>
    <cellStyle name="Normal 8 4 4 2 2" xfId="46939" xr:uid="{00000000-0005-0000-0000-00000FD20000}"/>
    <cellStyle name="Normal 8 4 4 2 2 2" xfId="46940" xr:uid="{00000000-0005-0000-0000-000010D20000}"/>
    <cellStyle name="Normal 8 4 4 2 2 2 2" xfId="46941" xr:uid="{00000000-0005-0000-0000-000011D20000}"/>
    <cellStyle name="Normal 8 4 4 2 2 2 3" xfId="46942" xr:uid="{00000000-0005-0000-0000-000012D20000}"/>
    <cellStyle name="Normal 8 4 4 2 2 3" xfId="46943" xr:uid="{00000000-0005-0000-0000-000013D20000}"/>
    <cellStyle name="Normal 8 4 4 2 2 4" xfId="46944" xr:uid="{00000000-0005-0000-0000-000014D20000}"/>
    <cellStyle name="Normal 8 4 4 2 3" xfId="46945" xr:uid="{00000000-0005-0000-0000-000015D20000}"/>
    <cellStyle name="Normal 8 4 4 2 3 2" xfId="46946" xr:uid="{00000000-0005-0000-0000-000016D20000}"/>
    <cellStyle name="Normal 8 4 4 2 3 2 2" xfId="46947" xr:uid="{00000000-0005-0000-0000-000017D20000}"/>
    <cellStyle name="Normal 8 4 4 2 3 2 3" xfId="46948" xr:uid="{00000000-0005-0000-0000-000018D20000}"/>
    <cellStyle name="Normal 8 4 4 2 3 3" xfId="46949" xr:uid="{00000000-0005-0000-0000-000019D20000}"/>
    <cellStyle name="Normal 8 4 4 2 3 4" xfId="46950" xr:uid="{00000000-0005-0000-0000-00001AD20000}"/>
    <cellStyle name="Normal 8 4 4 2 4" xfId="46951" xr:uid="{00000000-0005-0000-0000-00001BD20000}"/>
    <cellStyle name="Normal 8 4 4 2 4 2" xfId="46952" xr:uid="{00000000-0005-0000-0000-00001CD20000}"/>
    <cellStyle name="Normal 8 4 4 2 4 3" xfId="46953" xr:uid="{00000000-0005-0000-0000-00001DD20000}"/>
    <cellStyle name="Normal 8 4 4 2 5" xfId="46954" xr:uid="{00000000-0005-0000-0000-00001ED20000}"/>
    <cellStyle name="Normal 8 4 4 2 5 2" xfId="46955" xr:uid="{00000000-0005-0000-0000-00001FD20000}"/>
    <cellStyle name="Normal 8 4 4 2 6" xfId="46956" xr:uid="{00000000-0005-0000-0000-000020D20000}"/>
    <cellStyle name="Normal 8 4 4 2 6 2" xfId="46957" xr:uid="{00000000-0005-0000-0000-000021D20000}"/>
    <cellStyle name="Normal 8 4 4 2 7" xfId="46958" xr:uid="{00000000-0005-0000-0000-000022D20000}"/>
    <cellStyle name="Normal 8 4 4 3" xfId="46959" xr:uid="{00000000-0005-0000-0000-000023D20000}"/>
    <cellStyle name="Normal 8 4 4 3 2" xfId="46960" xr:uid="{00000000-0005-0000-0000-000024D20000}"/>
    <cellStyle name="Normal 8 4 4 3 2 2" xfId="46961" xr:uid="{00000000-0005-0000-0000-000025D20000}"/>
    <cellStyle name="Normal 8 4 4 3 2 3" xfId="46962" xr:uid="{00000000-0005-0000-0000-000026D20000}"/>
    <cellStyle name="Normal 8 4 4 3 3" xfId="46963" xr:uid="{00000000-0005-0000-0000-000027D20000}"/>
    <cellStyle name="Normal 8 4 4 3 3 2" xfId="46964" xr:uid="{00000000-0005-0000-0000-000028D20000}"/>
    <cellStyle name="Normal 8 4 4 3 4" xfId="46965" xr:uid="{00000000-0005-0000-0000-000029D20000}"/>
    <cellStyle name="Normal 8 4 4 3 4 2" xfId="46966" xr:uid="{00000000-0005-0000-0000-00002AD20000}"/>
    <cellStyle name="Normal 8 4 4 3 5" xfId="46967" xr:uid="{00000000-0005-0000-0000-00002BD20000}"/>
    <cellStyle name="Normal 8 4 4 4" xfId="46968" xr:uid="{00000000-0005-0000-0000-00002CD20000}"/>
    <cellStyle name="Normal 8 4 4 4 2" xfId="46969" xr:uid="{00000000-0005-0000-0000-00002DD20000}"/>
    <cellStyle name="Normal 8 4 4 4 2 2" xfId="46970" xr:uid="{00000000-0005-0000-0000-00002ED20000}"/>
    <cellStyle name="Normal 8 4 4 4 2 3" xfId="46971" xr:uid="{00000000-0005-0000-0000-00002FD20000}"/>
    <cellStyle name="Normal 8 4 4 4 3" xfId="46972" xr:uid="{00000000-0005-0000-0000-000030D20000}"/>
    <cellStyle name="Normal 8 4 4 4 4" xfId="46973" xr:uid="{00000000-0005-0000-0000-000031D20000}"/>
    <cellStyle name="Normal 8 4 4 5" xfId="46974" xr:uid="{00000000-0005-0000-0000-000032D20000}"/>
    <cellStyle name="Normal 8 4 4 5 2" xfId="46975" xr:uid="{00000000-0005-0000-0000-000033D20000}"/>
    <cellStyle name="Normal 8 4 4 5 3" xfId="46976" xr:uid="{00000000-0005-0000-0000-000034D20000}"/>
    <cellStyle name="Normal 8 4 4 6" xfId="46977" xr:uid="{00000000-0005-0000-0000-000035D20000}"/>
    <cellStyle name="Normal 8 4 4 6 2" xfId="46978" xr:uid="{00000000-0005-0000-0000-000036D20000}"/>
    <cellStyle name="Normal 8 4 4 7" xfId="46979" xr:uid="{00000000-0005-0000-0000-000037D20000}"/>
    <cellStyle name="Normal 8 4 4 7 2" xfId="46980" xr:uid="{00000000-0005-0000-0000-000038D20000}"/>
    <cellStyle name="Normal 8 4 4 8" xfId="46981" xr:uid="{00000000-0005-0000-0000-000039D20000}"/>
    <cellStyle name="Normal 8 4 5" xfId="46982" xr:uid="{00000000-0005-0000-0000-00003AD20000}"/>
    <cellStyle name="Normal 8 4 5 2" xfId="46983" xr:uid="{00000000-0005-0000-0000-00003BD20000}"/>
    <cellStyle name="Normal 8 4 5 2 2" xfId="46984" xr:uid="{00000000-0005-0000-0000-00003CD20000}"/>
    <cellStyle name="Normal 8 4 5 2 2 2" xfId="46985" xr:uid="{00000000-0005-0000-0000-00003DD20000}"/>
    <cellStyle name="Normal 8 4 5 2 2 2 2" xfId="46986" xr:uid="{00000000-0005-0000-0000-00003ED20000}"/>
    <cellStyle name="Normal 8 4 5 2 2 2 3" xfId="46987" xr:uid="{00000000-0005-0000-0000-00003FD20000}"/>
    <cellStyle name="Normal 8 4 5 2 2 3" xfId="46988" xr:uid="{00000000-0005-0000-0000-000040D20000}"/>
    <cellStyle name="Normal 8 4 5 2 2 4" xfId="46989" xr:uid="{00000000-0005-0000-0000-000041D20000}"/>
    <cellStyle name="Normal 8 4 5 2 3" xfId="46990" xr:uid="{00000000-0005-0000-0000-000042D20000}"/>
    <cellStyle name="Normal 8 4 5 2 3 2" xfId="46991" xr:uid="{00000000-0005-0000-0000-000043D20000}"/>
    <cellStyle name="Normal 8 4 5 2 3 2 2" xfId="46992" xr:uid="{00000000-0005-0000-0000-000044D20000}"/>
    <cellStyle name="Normal 8 4 5 2 3 2 3" xfId="46993" xr:uid="{00000000-0005-0000-0000-000045D20000}"/>
    <cellStyle name="Normal 8 4 5 2 3 3" xfId="46994" xr:uid="{00000000-0005-0000-0000-000046D20000}"/>
    <cellStyle name="Normal 8 4 5 2 3 4" xfId="46995" xr:uid="{00000000-0005-0000-0000-000047D20000}"/>
    <cellStyle name="Normal 8 4 5 2 4" xfId="46996" xr:uid="{00000000-0005-0000-0000-000048D20000}"/>
    <cellStyle name="Normal 8 4 5 2 4 2" xfId="46997" xr:uid="{00000000-0005-0000-0000-000049D20000}"/>
    <cellStyle name="Normal 8 4 5 2 4 3" xfId="46998" xr:uid="{00000000-0005-0000-0000-00004AD20000}"/>
    <cellStyle name="Normal 8 4 5 2 5" xfId="46999" xr:uid="{00000000-0005-0000-0000-00004BD20000}"/>
    <cellStyle name="Normal 8 4 5 2 5 2" xfId="47000" xr:uid="{00000000-0005-0000-0000-00004CD20000}"/>
    <cellStyle name="Normal 8 4 5 2 6" xfId="47001" xr:uid="{00000000-0005-0000-0000-00004DD20000}"/>
    <cellStyle name="Normal 8 4 5 2 6 2" xfId="47002" xr:uid="{00000000-0005-0000-0000-00004ED20000}"/>
    <cellStyle name="Normal 8 4 5 2 7" xfId="47003" xr:uid="{00000000-0005-0000-0000-00004FD20000}"/>
    <cellStyle name="Normal 8 4 5 3" xfId="47004" xr:uid="{00000000-0005-0000-0000-000050D20000}"/>
    <cellStyle name="Normal 8 4 5 3 2" xfId="47005" xr:uid="{00000000-0005-0000-0000-000051D20000}"/>
    <cellStyle name="Normal 8 4 5 3 2 2" xfId="47006" xr:uid="{00000000-0005-0000-0000-000052D20000}"/>
    <cellStyle name="Normal 8 4 5 3 2 3" xfId="47007" xr:uid="{00000000-0005-0000-0000-000053D20000}"/>
    <cellStyle name="Normal 8 4 5 3 3" xfId="47008" xr:uid="{00000000-0005-0000-0000-000054D20000}"/>
    <cellStyle name="Normal 8 4 5 3 3 2" xfId="47009" xr:uid="{00000000-0005-0000-0000-000055D20000}"/>
    <cellStyle name="Normal 8 4 5 3 4" xfId="47010" xr:uid="{00000000-0005-0000-0000-000056D20000}"/>
    <cellStyle name="Normal 8 4 5 3 4 2" xfId="47011" xr:uid="{00000000-0005-0000-0000-000057D20000}"/>
    <cellStyle name="Normal 8 4 5 3 5" xfId="47012" xr:uid="{00000000-0005-0000-0000-000058D20000}"/>
    <cellStyle name="Normal 8 4 5 4" xfId="47013" xr:uid="{00000000-0005-0000-0000-000059D20000}"/>
    <cellStyle name="Normal 8 4 5 4 2" xfId="47014" xr:uid="{00000000-0005-0000-0000-00005AD20000}"/>
    <cellStyle name="Normal 8 4 5 4 2 2" xfId="47015" xr:uid="{00000000-0005-0000-0000-00005BD20000}"/>
    <cellStyle name="Normal 8 4 5 4 2 3" xfId="47016" xr:uid="{00000000-0005-0000-0000-00005CD20000}"/>
    <cellStyle name="Normal 8 4 5 4 3" xfId="47017" xr:uid="{00000000-0005-0000-0000-00005DD20000}"/>
    <cellStyle name="Normal 8 4 5 4 4" xfId="47018" xr:uid="{00000000-0005-0000-0000-00005ED20000}"/>
    <cellStyle name="Normal 8 4 5 5" xfId="47019" xr:uid="{00000000-0005-0000-0000-00005FD20000}"/>
    <cellStyle name="Normal 8 4 5 5 2" xfId="47020" xr:uid="{00000000-0005-0000-0000-000060D20000}"/>
    <cellStyle name="Normal 8 4 5 5 3" xfId="47021" xr:uid="{00000000-0005-0000-0000-000061D20000}"/>
    <cellStyle name="Normal 8 4 5 6" xfId="47022" xr:uid="{00000000-0005-0000-0000-000062D20000}"/>
    <cellStyle name="Normal 8 4 5 6 2" xfId="47023" xr:uid="{00000000-0005-0000-0000-000063D20000}"/>
    <cellStyle name="Normal 8 4 5 7" xfId="47024" xr:uid="{00000000-0005-0000-0000-000064D20000}"/>
    <cellStyle name="Normal 8 4 5 7 2" xfId="47025" xr:uid="{00000000-0005-0000-0000-000065D20000}"/>
    <cellStyle name="Normal 8 4 5 8" xfId="47026" xr:uid="{00000000-0005-0000-0000-000066D20000}"/>
    <cellStyle name="Normal 8 4 6" xfId="47027" xr:uid="{00000000-0005-0000-0000-000067D20000}"/>
    <cellStyle name="Normal 8 4 6 2" xfId="47028" xr:uid="{00000000-0005-0000-0000-000068D20000}"/>
    <cellStyle name="Normal 8 4 6 2 2" xfId="47029" xr:uid="{00000000-0005-0000-0000-000069D20000}"/>
    <cellStyle name="Normal 8 4 6 2 2 2" xfId="47030" xr:uid="{00000000-0005-0000-0000-00006AD20000}"/>
    <cellStyle name="Normal 8 4 6 2 2 3" xfId="47031" xr:uid="{00000000-0005-0000-0000-00006BD20000}"/>
    <cellStyle name="Normal 8 4 6 2 3" xfId="47032" xr:uid="{00000000-0005-0000-0000-00006CD20000}"/>
    <cellStyle name="Normal 8 4 6 2 4" xfId="47033" xr:uid="{00000000-0005-0000-0000-00006DD20000}"/>
    <cellStyle name="Normal 8 4 6 3" xfId="47034" xr:uid="{00000000-0005-0000-0000-00006ED20000}"/>
    <cellStyle name="Normal 8 4 6 3 2" xfId="47035" xr:uid="{00000000-0005-0000-0000-00006FD20000}"/>
    <cellStyle name="Normal 8 4 6 3 2 2" xfId="47036" xr:uid="{00000000-0005-0000-0000-000070D20000}"/>
    <cellStyle name="Normal 8 4 6 3 2 3" xfId="47037" xr:uid="{00000000-0005-0000-0000-000071D20000}"/>
    <cellStyle name="Normal 8 4 6 3 3" xfId="47038" xr:uid="{00000000-0005-0000-0000-000072D20000}"/>
    <cellStyle name="Normal 8 4 6 3 4" xfId="47039" xr:uid="{00000000-0005-0000-0000-000073D20000}"/>
    <cellStyle name="Normal 8 4 6 4" xfId="47040" xr:uid="{00000000-0005-0000-0000-000074D20000}"/>
    <cellStyle name="Normal 8 4 6 4 2" xfId="47041" xr:uid="{00000000-0005-0000-0000-000075D20000}"/>
    <cellStyle name="Normal 8 4 6 4 3" xfId="47042" xr:uid="{00000000-0005-0000-0000-000076D20000}"/>
    <cellStyle name="Normal 8 4 6 5" xfId="47043" xr:uid="{00000000-0005-0000-0000-000077D20000}"/>
    <cellStyle name="Normal 8 4 6 5 2" xfId="47044" xr:uid="{00000000-0005-0000-0000-000078D20000}"/>
    <cellStyle name="Normal 8 4 6 6" xfId="47045" xr:uid="{00000000-0005-0000-0000-000079D20000}"/>
    <cellStyle name="Normal 8 4 6 6 2" xfId="47046" xr:uid="{00000000-0005-0000-0000-00007AD20000}"/>
    <cellStyle name="Normal 8 4 6 7" xfId="47047" xr:uid="{00000000-0005-0000-0000-00007BD20000}"/>
    <cellStyle name="Normal 8 4 7" xfId="47048" xr:uid="{00000000-0005-0000-0000-00007CD20000}"/>
    <cellStyle name="Normal 8 4 7 2" xfId="47049" xr:uid="{00000000-0005-0000-0000-00007DD20000}"/>
    <cellStyle name="Normal 8 4 7 2 2" xfId="47050" xr:uid="{00000000-0005-0000-0000-00007ED20000}"/>
    <cellStyle name="Normal 8 4 7 2 3" xfId="47051" xr:uid="{00000000-0005-0000-0000-00007FD20000}"/>
    <cellStyle name="Normal 8 4 7 3" xfId="47052" xr:uid="{00000000-0005-0000-0000-000080D20000}"/>
    <cellStyle name="Normal 8 4 7 3 2" xfId="47053" xr:uid="{00000000-0005-0000-0000-000081D20000}"/>
    <cellStyle name="Normal 8 4 7 4" xfId="47054" xr:uid="{00000000-0005-0000-0000-000082D20000}"/>
    <cellStyle name="Normal 8 4 7 4 2" xfId="47055" xr:uid="{00000000-0005-0000-0000-000083D20000}"/>
    <cellStyle name="Normal 8 4 7 5" xfId="47056" xr:uid="{00000000-0005-0000-0000-000084D20000}"/>
    <cellStyle name="Normal 8 4 8" xfId="47057" xr:uid="{00000000-0005-0000-0000-000085D20000}"/>
    <cellStyle name="Normal 8 4 8 2" xfId="47058" xr:uid="{00000000-0005-0000-0000-000086D20000}"/>
    <cellStyle name="Normal 8 4 8 2 2" xfId="47059" xr:uid="{00000000-0005-0000-0000-000087D20000}"/>
    <cellStyle name="Normal 8 4 8 2 3" xfId="47060" xr:uid="{00000000-0005-0000-0000-000088D20000}"/>
    <cellStyle name="Normal 8 4 8 3" xfId="47061" xr:uid="{00000000-0005-0000-0000-000089D20000}"/>
    <cellStyle name="Normal 8 4 8 4" xfId="47062" xr:uid="{00000000-0005-0000-0000-00008AD20000}"/>
    <cellStyle name="Normal 8 4 9" xfId="47063" xr:uid="{00000000-0005-0000-0000-00008BD20000}"/>
    <cellStyle name="Normal 8 4 9 2" xfId="47064" xr:uid="{00000000-0005-0000-0000-00008CD20000}"/>
    <cellStyle name="Normal 8 4 9 3" xfId="47065" xr:uid="{00000000-0005-0000-0000-00008DD20000}"/>
    <cellStyle name="Normal 8 5" xfId="47066" xr:uid="{00000000-0005-0000-0000-00008ED20000}"/>
    <cellStyle name="Normal 8 5 10" xfId="47067" xr:uid="{00000000-0005-0000-0000-00008FD20000}"/>
    <cellStyle name="Normal 8 5 11" xfId="53421" xr:uid="{00000000-0005-0000-0000-000090D20000}"/>
    <cellStyle name="Normal 8 5 12" xfId="54685" xr:uid="{00000000-0005-0000-0000-000091D20000}"/>
    <cellStyle name="Normal 8 5 13" xfId="56211" xr:uid="{00000000-0005-0000-0000-000092D20000}"/>
    <cellStyle name="Normal 8 5 14" xfId="57589" xr:uid="{00000000-0005-0000-0000-000093D20000}"/>
    <cellStyle name="Normal 8 5 2" xfId="47068" xr:uid="{00000000-0005-0000-0000-000094D20000}"/>
    <cellStyle name="Normal 8 5 2 10" xfId="54686" xr:uid="{00000000-0005-0000-0000-000095D20000}"/>
    <cellStyle name="Normal 8 5 2 11" xfId="56212" xr:uid="{00000000-0005-0000-0000-000096D20000}"/>
    <cellStyle name="Normal 8 5 2 12" xfId="57590" xr:uid="{00000000-0005-0000-0000-000097D20000}"/>
    <cellStyle name="Normal 8 5 2 2" xfId="47069" xr:uid="{00000000-0005-0000-0000-000098D20000}"/>
    <cellStyle name="Normal 8 5 2 2 2" xfId="47070" xr:uid="{00000000-0005-0000-0000-000099D20000}"/>
    <cellStyle name="Normal 8 5 2 2 2 2" xfId="47071" xr:uid="{00000000-0005-0000-0000-00009AD20000}"/>
    <cellStyle name="Normal 8 5 2 2 2 2 2" xfId="47072" xr:uid="{00000000-0005-0000-0000-00009BD20000}"/>
    <cellStyle name="Normal 8 5 2 2 2 2 3" xfId="47073" xr:uid="{00000000-0005-0000-0000-00009CD20000}"/>
    <cellStyle name="Normal 8 5 2 2 2 3" xfId="47074" xr:uid="{00000000-0005-0000-0000-00009DD20000}"/>
    <cellStyle name="Normal 8 5 2 2 2 4" xfId="47075" xr:uid="{00000000-0005-0000-0000-00009ED20000}"/>
    <cellStyle name="Normal 8 5 2 2 3" xfId="47076" xr:uid="{00000000-0005-0000-0000-00009FD20000}"/>
    <cellStyle name="Normal 8 5 2 2 3 2" xfId="47077" xr:uid="{00000000-0005-0000-0000-0000A0D20000}"/>
    <cellStyle name="Normal 8 5 2 2 3 2 2" xfId="47078" xr:uid="{00000000-0005-0000-0000-0000A1D20000}"/>
    <cellStyle name="Normal 8 5 2 2 3 2 3" xfId="47079" xr:uid="{00000000-0005-0000-0000-0000A2D20000}"/>
    <cellStyle name="Normal 8 5 2 2 3 3" xfId="47080" xr:uid="{00000000-0005-0000-0000-0000A3D20000}"/>
    <cellStyle name="Normal 8 5 2 2 3 4" xfId="47081" xr:uid="{00000000-0005-0000-0000-0000A4D20000}"/>
    <cellStyle name="Normal 8 5 2 2 4" xfId="47082" xr:uid="{00000000-0005-0000-0000-0000A5D20000}"/>
    <cellStyle name="Normal 8 5 2 2 4 2" xfId="47083" xr:uid="{00000000-0005-0000-0000-0000A6D20000}"/>
    <cellStyle name="Normal 8 5 2 2 4 3" xfId="47084" xr:uid="{00000000-0005-0000-0000-0000A7D20000}"/>
    <cellStyle name="Normal 8 5 2 2 5" xfId="47085" xr:uid="{00000000-0005-0000-0000-0000A8D20000}"/>
    <cellStyle name="Normal 8 5 2 2 5 2" xfId="47086" xr:uid="{00000000-0005-0000-0000-0000A9D20000}"/>
    <cellStyle name="Normal 8 5 2 2 6" xfId="47087" xr:uid="{00000000-0005-0000-0000-0000AAD20000}"/>
    <cellStyle name="Normal 8 5 2 2 6 2" xfId="47088" xr:uid="{00000000-0005-0000-0000-0000ABD20000}"/>
    <cellStyle name="Normal 8 5 2 2 7" xfId="47089" xr:uid="{00000000-0005-0000-0000-0000ACD20000}"/>
    <cellStyle name="Normal 8 5 2 3" xfId="47090" xr:uid="{00000000-0005-0000-0000-0000ADD20000}"/>
    <cellStyle name="Normal 8 5 2 3 2" xfId="47091" xr:uid="{00000000-0005-0000-0000-0000AED20000}"/>
    <cellStyle name="Normal 8 5 2 3 2 2" xfId="47092" xr:uid="{00000000-0005-0000-0000-0000AFD20000}"/>
    <cellStyle name="Normal 8 5 2 3 2 3" xfId="47093" xr:uid="{00000000-0005-0000-0000-0000B0D20000}"/>
    <cellStyle name="Normal 8 5 2 3 3" xfId="47094" xr:uid="{00000000-0005-0000-0000-0000B1D20000}"/>
    <cellStyle name="Normal 8 5 2 3 3 2" xfId="47095" xr:uid="{00000000-0005-0000-0000-0000B2D20000}"/>
    <cellStyle name="Normal 8 5 2 3 4" xfId="47096" xr:uid="{00000000-0005-0000-0000-0000B3D20000}"/>
    <cellStyle name="Normal 8 5 2 3 4 2" xfId="47097" xr:uid="{00000000-0005-0000-0000-0000B4D20000}"/>
    <cellStyle name="Normal 8 5 2 3 5" xfId="47098" xr:uid="{00000000-0005-0000-0000-0000B5D20000}"/>
    <cellStyle name="Normal 8 5 2 4" xfId="47099" xr:uid="{00000000-0005-0000-0000-0000B6D20000}"/>
    <cellStyle name="Normal 8 5 2 4 2" xfId="47100" xr:uid="{00000000-0005-0000-0000-0000B7D20000}"/>
    <cellStyle name="Normal 8 5 2 4 2 2" xfId="47101" xr:uid="{00000000-0005-0000-0000-0000B8D20000}"/>
    <cellStyle name="Normal 8 5 2 4 2 3" xfId="47102" xr:uid="{00000000-0005-0000-0000-0000B9D20000}"/>
    <cellStyle name="Normal 8 5 2 4 3" xfId="47103" xr:uid="{00000000-0005-0000-0000-0000BAD20000}"/>
    <cellStyle name="Normal 8 5 2 4 4" xfId="47104" xr:uid="{00000000-0005-0000-0000-0000BBD20000}"/>
    <cellStyle name="Normal 8 5 2 5" xfId="47105" xr:uid="{00000000-0005-0000-0000-0000BCD20000}"/>
    <cellStyle name="Normal 8 5 2 5 2" xfId="47106" xr:uid="{00000000-0005-0000-0000-0000BDD20000}"/>
    <cellStyle name="Normal 8 5 2 5 3" xfId="47107" xr:uid="{00000000-0005-0000-0000-0000BED20000}"/>
    <cellStyle name="Normal 8 5 2 6" xfId="47108" xr:uid="{00000000-0005-0000-0000-0000BFD20000}"/>
    <cellStyle name="Normal 8 5 2 6 2" xfId="47109" xr:uid="{00000000-0005-0000-0000-0000C0D20000}"/>
    <cellStyle name="Normal 8 5 2 7" xfId="47110" xr:uid="{00000000-0005-0000-0000-0000C1D20000}"/>
    <cellStyle name="Normal 8 5 2 7 2" xfId="47111" xr:uid="{00000000-0005-0000-0000-0000C2D20000}"/>
    <cellStyle name="Normal 8 5 2 8" xfId="47112" xr:uid="{00000000-0005-0000-0000-0000C3D20000}"/>
    <cellStyle name="Normal 8 5 2 9" xfId="53422" xr:uid="{00000000-0005-0000-0000-0000C4D20000}"/>
    <cellStyle name="Normal 8 5 3" xfId="47113" xr:uid="{00000000-0005-0000-0000-0000C5D20000}"/>
    <cellStyle name="Normal 8 5 3 2" xfId="47114" xr:uid="{00000000-0005-0000-0000-0000C6D20000}"/>
    <cellStyle name="Normal 8 5 3 2 2" xfId="47115" xr:uid="{00000000-0005-0000-0000-0000C7D20000}"/>
    <cellStyle name="Normal 8 5 3 2 2 2" xfId="47116" xr:uid="{00000000-0005-0000-0000-0000C8D20000}"/>
    <cellStyle name="Normal 8 5 3 2 2 2 2" xfId="47117" xr:uid="{00000000-0005-0000-0000-0000C9D20000}"/>
    <cellStyle name="Normal 8 5 3 2 2 2 3" xfId="47118" xr:uid="{00000000-0005-0000-0000-0000CAD20000}"/>
    <cellStyle name="Normal 8 5 3 2 2 3" xfId="47119" xr:uid="{00000000-0005-0000-0000-0000CBD20000}"/>
    <cellStyle name="Normal 8 5 3 2 2 4" xfId="47120" xr:uid="{00000000-0005-0000-0000-0000CCD20000}"/>
    <cellStyle name="Normal 8 5 3 2 3" xfId="47121" xr:uid="{00000000-0005-0000-0000-0000CDD20000}"/>
    <cellStyle name="Normal 8 5 3 2 3 2" xfId="47122" xr:uid="{00000000-0005-0000-0000-0000CED20000}"/>
    <cellStyle name="Normal 8 5 3 2 3 2 2" xfId="47123" xr:uid="{00000000-0005-0000-0000-0000CFD20000}"/>
    <cellStyle name="Normal 8 5 3 2 3 2 3" xfId="47124" xr:uid="{00000000-0005-0000-0000-0000D0D20000}"/>
    <cellStyle name="Normal 8 5 3 2 3 3" xfId="47125" xr:uid="{00000000-0005-0000-0000-0000D1D20000}"/>
    <cellStyle name="Normal 8 5 3 2 3 4" xfId="47126" xr:uid="{00000000-0005-0000-0000-0000D2D20000}"/>
    <cellStyle name="Normal 8 5 3 2 4" xfId="47127" xr:uid="{00000000-0005-0000-0000-0000D3D20000}"/>
    <cellStyle name="Normal 8 5 3 2 4 2" xfId="47128" xr:uid="{00000000-0005-0000-0000-0000D4D20000}"/>
    <cellStyle name="Normal 8 5 3 2 4 3" xfId="47129" xr:uid="{00000000-0005-0000-0000-0000D5D20000}"/>
    <cellStyle name="Normal 8 5 3 2 5" xfId="47130" xr:uid="{00000000-0005-0000-0000-0000D6D20000}"/>
    <cellStyle name="Normal 8 5 3 2 5 2" xfId="47131" xr:uid="{00000000-0005-0000-0000-0000D7D20000}"/>
    <cellStyle name="Normal 8 5 3 2 6" xfId="47132" xr:uid="{00000000-0005-0000-0000-0000D8D20000}"/>
    <cellStyle name="Normal 8 5 3 2 6 2" xfId="47133" xr:uid="{00000000-0005-0000-0000-0000D9D20000}"/>
    <cellStyle name="Normal 8 5 3 2 7" xfId="47134" xr:uid="{00000000-0005-0000-0000-0000DAD20000}"/>
    <cellStyle name="Normal 8 5 3 3" xfId="47135" xr:uid="{00000000-0005-0000-0000-0000DBD20000}"/>
    <cellStyle name="Normal 8 5 3 3 2" xfId="47136" xr:uid="{00000000-0005-0000-0000-0000DCD20000}"/>
    <cellStyle name="Normal 8 5 3 3 2 2" xfId="47137" xr:uid="{00000000-0005-0000-0000-0000DDD20000}"/>
    <cellStyle name="Normal 8 5 3 3 2 3" xfId="47138" xr:uid="{00000000-0005-0000-0000-0000DED20000}"/>
    <cellStyle name="Normal 8 5 3 3 3" xfId="47139" xr:uid="{00000000-0005-0000-0000-0000DFD20000}"/>
    <cellStyle name="Normal 8 5 3 3 3 2" xfId="47140" xr:uid="{00000000-0005-0000-0000-0000E0D20000}"/>
    <cellStyle name="Normal 8 5 3 3 4" xfId="47141" xr:uid="{00000000-0005-0000-0000-0000E1D20000}"/>
    <cellStyle name="Normal 8 5 3 3 4 2" xfId="47142" xr:uid="{00000000-0005-0000-0000-0000E2D20000}"/>
    <cellStyle name="Normal 8 5 3 3 5" xfId="47143" xr:uid="{00000000-0005-0000-0000-0000E3D20000}"/>
    <cellStyle name="Normal 8 5 3 4" xfId="47144" xr:uid="{00000000-0005-0000-0000-0000E4D20000}"/>
    <cellStyle name="Normal 8 5 3 4 2" xfId="47145" xr:uid="{00000000-0005-0000-0000-0000E5D20000}"/>
    <cellStyle name="Normal 8 5 3 4 2 2" xfId="47146" xr:uid="{00000000-0005-0000-0000-0000E6D20000}"/>
    <cellStyle name="Normal 8 5 3 4 2 3" xfId="47147" xr:uid="{00000000-0005-0000-0000-0000E7D20000}"/>
    <cellStyle name="Normal 8 5 3 4 3" xfId="47148" xr:uid="{00000000-0005-0000-0000-0000E8D20000}"/>
    <cellStyle name="Normal 8 5 3 4 4" xfId="47149" xr:uid="{00000000-0005-0000-0000-0000E9D20000}"/>
    <cellStyle name="Normal 8 5 3 5" xfId="47150" xr:uid="{00000000-0005-0000-0000-0000EAD20000}"/>
    <cellStyle name="Normal 8 5 3 5 2" xfId="47151" xr:uid="{00000000-0005-0000-0000-0000EBD20000}"/>
    <cellStyle name="Normal 8 5 3 5 3" xfId="47152" xr:uid="{00000000-0005-0000-0000-0000ECD20000}"/>
    <cellStyle name="Normal 8 5 3 6" xfId="47153" xr:uid="{00000000-0005-0000-0000-0000EDD20000}"/>
    <cellStyle name="Normal 8 5 3 6 2" xfId="47154" xr:uid="{00000000-0005-0000-0000-0000EED20000}"/>
    <cellStyle name="Normal 8 5 3 7" xfId="47155" xr:uid="{00000000-0005-0000-0000-0000EFD20000}"/>
    <cellStyle name="Normal 8 5 3 7 2" xfId="47156" xr:uid="{00000000-0005-0000-0000-0000F0D20000}"/>
    <cellStyle name="Normal 8 5 3 8" xfId="47157" xr:uid="{00000000-0005-0000-0000-0000F1D20000}"/>
    <cellStyle name="Normal 8 5 4" xfId="47158" xr:uid="{00000000-0005-0000-0000-0000F2D20000}"/>
    <cellStyle name="Normal 8 5 4 2" xfId="47159" xr:uid="{00000000-0005-0000-0000-0000F3D20000}"/>
    <cellStyle name="Normal 8 5 4 2 2" xfId="47160" xr:uid="{00000000-0005-0000-0000-0000F4D20000}"/>
    <cellStyle name="Normal 8 5 4 2 2 2" xfId="47161" xr:uid="{00000000-0005-0000-0000-0000F5D20000}"/>
    <cellStyle name="Normal 8 5 4 2 2 3" xfId="47162" xr:uid="{00000000-0005-0000-0000-0000F6D20000}"/>
    <cellStyle name="Normal 8 5 4 2 3" xfId="47163" xr:uid="{00000000-0005-0000-0000-0000F7D20000}"/>
    <cellStyle name="Normal 8 5 4 2 4" xfId="47164" xr:uid="{00000000-0005-0000-0000-0000F8D20000}"/>
    <cellStyle name="Normal 8 5 4 3" xfId="47165" xr:uid="{00000000-0005-0000-0000-0000F9D20000}"/>
    <cellStyle name="Normal 8 5 4 3 2" xfId="47166" xr:uid="{00000000-0005-0000-0000-0000FAD20000}"/>
    <cellStyle name="Normal 8 5 4 3 2 2" xfId="47167" xr:uid="{00000000-0005-0000-0000-0000FBD20000}"/>
    <cellStyle name="Normal 8 5 4 3 2 3" xfId="47168" xr:uid="{00000000-0005-0000-0000-0000FCD20000}"/>
    <cellStyle name="Normal 8 5 4 3 3" xfId="47169" xr:uid="{00000000-0005-0000-0000-0000FDD20000}"/>
    <cellStyle name="Normal 8 5 4 3 4" xfId="47170" xr:uid="{00000000-0005-0000-0000-0000FED20000}"/>
    <cellStyle name="Normal 8 5 4 4" xfId="47171" xr:uid="{00000000-0005-0000-0000-0000FFD20000}"/>
    <cellStyle name="Normal 8 5 4 4 2" xfId="47172" xr:uid="{00000000-0005-0000-0000-000000D30000}"/>
    <cellStyle name="Normal 8 5 4 4 3" xfId="47173" xr:uid="{00000000-0005-0000-0000-000001D30000}"/>
    <cellStyle name="Normal 8 5 4 5" xfId="47174" xr:uid="{00000000-0005-0000-0000-000002D30000}"/>
    <cellStyle name="Normal 8 5 4 5 2" xfId="47175" xr:uid="{00000000-0005-0000-0000-000003D30000}"/>
    <cellStyle name="Normal 8 5 4 6" xfId="47176" xr:uid="{00000000-0005-0000-0000-000004D30000}"/>
    <cellStyle name="Normal 8 5 4 6 2" xfId="47177" xr:uid="{00000000-0005-0000-0000-000005D30000}"/>
    <cellStyle name="Normal 8 5 4 7" xfId="47178" xr:uid="{00000000-0005-0000-0000-000006D30000}"/>
    <cellStyle name="Normal 8 5 5" xfId="47179" xr:uid="{00000000-0005-0000-0000-000007D30000}"/>
    <cellStyle name="Normal 8 5 5 2" xfId="47180" xr:uid="{00000000-0005-0000-0000-000008D30000}"/>
    <cellStyle name="Normal 8 5 5 2 2" xfId="47181" xr:uid="{00000000-0005-0000-0000-000009D30000}"/>
    <cellStyle name="Normal 8 5 5 2 3" xfId="47182" xr:uid="{00000000-0005-0000-0000-00000AD30000}"/>
    <cellStyle name="Normal 8 5 5 3" xfId="47183" xr:uid="{00000000-0005-0000-0000-00000BD30000}"/>
    <cellStyle name="Normal 8 5 5 3 2" xfId="47184" xr:uid="{00000000-0005-0000-0000-00000CD30000}"/>
    <cellStyle name="Normal 8 5 5 4" xfId="47185" xr:uid="{00000000-0005-0000-0000-00000DD30000}"/>
    <cellStyle name="Normal 8 5 5 4 2" xfId="47186" xr:uid="{00000000-0005-0000-0000-00000ED30000}"/>
    <cellStyle name="Normal 8 5 5 5" xfId="47187" xr:uid="{00000000-0005-0000-0000-00000FD30000}"/>
    <cellStyle name="Normal 8 5 6" xfId="47188" xr:uid="{00000000-0005-0000-0000-000010D30000}"/>
    <cellStyle name="Normal 8 5 6 2" xfId="47189" xr:uid="{00000000-0005-0000-0000-000011D30000}"/>
    <cellStyle name="Normal 8 5 6 2 2" xfId="47190" xr:uid="{00000000-0005-0000-0000-000012D30000}"/>
    <cellStyle name="Normal 8 5 6 2 3" xfId="47191" xr:uid="{00000000-0005-0000-0000-000013D30000}"/>
    <cellStyle name="Normal 8 5 6 3" xfId="47192" xr:uid="{00000000-0005-0000-0000-000014D30000}"/>
    <cellStyle name="Normal 8 5 6 4" xfId="47193" xr:uid="{00000000-0005-0000-0000-000015D30000}"/>
    <cellStyle name="Normal 8 5 7" xfId="47194" xr:uid="{00000000-0005-0000-0000-000016D30000}"/>
    <cellStyle name="Normal 8 5 7 2" xfId="47195" xr:uid="{00000000-0005-0000-0000-000017D30000}"/>
    <cellStyle name="Normal 8 5 7 3" xfId="47196" xr:uid="{00000000-0005-0000-0000-000018D30000}"/>
    <cellStyle name="Normal 8 5 8" xfId="47197" xr:uid="{00000000-0005-0000-0000-000019D30000}"/>
    <cellStyle name="Normal 8 5 8 2" xfId="47198" xr:uid="{00000000-0005-0000-0000-00001AD30000}"/>
    <cellStyle name="Normal 8 5 9" xfId="47199" xr:uid="{00000000-0005-0000-0000-00001BD30000}"/>
    <cellStyle name="Normal 8 5 9 2" xfId="47200" xr:uid="{00000000-0005-0000-0000-00001CD30000}"/>
    <cellStyle name="Normal 8 6" xfId="47201" xr:uid="{00000000-0005-0000-0000-00001DD30000}"/>
    <cellStyle name="Normal 8 6 10" xfId="47202" xr:uid="{00000000-0005-0000-0000-00001ED30000}"/>
    <cellStyle name="Normal 8 6 11" xfId="53423" xr:uid="{00000000-0005-0000-0000-00001FD30000}"/>
    <cellStyle name="Normal 8 6 12" xfId="54687" xr:uid="{00000000-0005-0000-0000-000020D30000}"/>
    <cellStyle name="Normal 8 6 13" xfId="56213" xr:uid="{00000000-0005-0000-0000-000021D30000}"/>
    <cellStyle name="Normal 8 6 14" xfId="57591" xr:uid="{00000000-0005-0000-0000-000022D30000}"/>
    <cellStyle name="Normal 8 6 2" xfId="47203" xr:uid="{00000000-0005-0000-0000-000023D30000}"/>
    <cellStyle name="Normal 8 6 2 2" xfId="47204" xr:uid="{00000000-0005-0000-0000-000024D30000}"/>
    <cellStyle name="Normal 8 6 2 2 2" xfId="47205" xr:uid="{00000000-0005-0000-0000-000025D30000}"/>
    <cellStyle name="Normal 8 6 2 2 2 2" xfId="47206" xr:uid="{00000000-0005-0000-0000-000026D30000}"/>
    <cellStyle name="Normal 8 6 2 2 2 2 2" xfId="47207" xr:uid="{00000000-0005-0000-0000-000027D30000}"/>
    <cellStyle name="Normal 8 6 2 2 2 2 3" xfId="47208" xr:uid="{00000000-0005-0000-0000-000028D30000}"/>
    <cellStyle name="Normal 8 6 2 2 2 3" xfId="47209" xr:uid="{00000000-0005-0000-0000-000029D30000}"/>
    <cellStyle name="Normal 8 6 2 2 2 4" xfId="47210" xr:uid="{00000000-0005-0000-0000-00002AD30000}"/>
    <cellStyle name="Normal 8 6 2 2 3" xfId="47211" xr:uid="{00000000-0005-0000-0000-00002BD30000}"/>
    <cellStyle name="Normal 8 6 2 2 3 2" xfId="47212" xr:uid="{00000000-0005-0000-0000-00002CD30000}"/>
    <cellStyle name="Normal 8 6 2 2 3 2 2" xfId="47213" xr:uid="{00000000-0005-0000-0000-00002DD30000}"/>
    <cellStyle name="Normal 8 6 2 2 3 2 3" xfId="47214" xr:uid="{00000000-0005-0000-0000-00002ED30000}"/>
    <cellStyle name="Normal 8 6 2 2 3 3" xfId="47215" xr:uid="{00000000-0005-0000-0000-00002FD30000}"/>
    <cellStyle name="Normal 8 6 2 2 3 4" xfId="47216" xr:uid="{00000000-0005-0000-0000-000030D30000}"/>
    <cellStyle name="Normal 8 6 2 2 4" xfId="47217" xr:uid="{00000000-0005-0000-0000-000031D30000}"/>
    <cellStyle name="Normal 8 6 2 2 4 2" xfId="47218" xr:uid="{00000000-0005-0000-0000-000032D30000}"/>
    <cellStyle name="Normal 8 6 2 2 4 3" xfId="47219" xr:uid="{00000000-0005-0000-0000-000033D30000}"/>
    <cellStyle name="Normal 8 6 2 2 5" xfId="47220" xr:uid="{00000000-0005-0000-0000-000034D30000}"/>
    <cellStyle name="Normal 8 6 2 2 5 2" xfId="47221" xr:uid="{00000000-0005-0000-0000-000035D30000}"/>
    <cellStyle name="Normal 8 6 2 2 6" xfId="47222" xr:uid="{00000000-0005-0000-0000-000036D30000}"/>
    <cellStyle name="Normal 8 6 2 2 6 2" xfId="47223" xr:uid="{00000000-0005-0000-0000-000037D30000}"/>
    <cellStyle name="Normal 8 6 2 2 7" xfId="47224" xr:uid="{00000000-0005-0000-0000-000038D30000}"/>
    <cellStyle name="Normal 8 6 2 3" xfId="47225" xr:uid="{00000000-0005-0000-0000-000039D30000}"/>
    <cellStyle name="Normal 8 6 2 3 2" xfId="47226" xr:uid="{00000000-0005-0000-0000-00003AD30000}"/>
    <cellStyle name="Normal 8 6 2 3 2 2" xfId="47227" xr:uid="{00000000-0005-0000-0000-00003BD30000}"/>
    <cellStyle name="Normal 8 6 2 3 2 3" xfId="47228" xr:uid="{00000000-0005-0000-0000-00003CD30000}"/>
    <cellStyle name="Normal 8 6 2 3 3" xfId="47229" xr:uid="{00000000-0005-0000-0000-00003DD30000}"/>
    <cellStyle name="Normal 8 6 2 3 3 2" xfId="47230" xr:uid="{00000000-0005-0000-0000-00003ED30000}"/>
    <cellStyle name="Normal 8 6 2 3 4" xfId="47231" xr:uid="{00000000-0005-0000-0000-00003FD30000}"/>
    <cellStyle name="Normal 8 6 2 3 4 2" xfId="47232" xr:uid="{00000000-0005-0000-0000-000040D30000}"/>
    <cellStyle name="Normal 8 6 2 3 5" xfId="47233" xr:uid="{00000000-0005-0000-0000-000041D30000}"/>
    <cellStyle name="Normal 8 6 2 4" xfId="47234" xr:uid="{00000000-0005-0000-0000-000042D30000}"/>
    <cellStyle name="Normal 8 6 2 4 2" xfId="47235" xr:uid="{00000000-0005-0000-0000-000043D30000}"/>
    <cellStyle name="Normal 8 6 2 4 2 2" xfId="47236" xr:uid="{00000000-0005-0000-0000-000044D30000}"/>
    <cellStyle name="Normal 8 6 2 4 2 3" xfId="47237" xr:uid="{00000000-0005-0000-0000-000045D30000}"/>
    <cellStyle name="Normal 8 6 2 4 3" xfId="47238" xr:uid="{00000000-0005-0000-0000-000046D30000}"/>
    <cellStyle name="Normal 8 6 2 4 4" xfId="47239" xr:uid="{00000000-0005-0000-0000-000047D30000}"/>
    <cellStyle name="Normal 8 6 2 5" xfId="47240" xr:uid="{00000000-0005-0000-0000-000048D30000}"/>
    <cellStyle name="Normal 8 6 2 5 2" xfId="47241" xr:uid="{00000000-0005-0000-0000-000049D30000}"/>
    <cellStyle name="Normal 8 6 2 5 3" xfId="47242" xr:uid="{00000000-0005-0000-0000-00004AD30000}"/>
    <cellStyle name="Normal 8 6 2 6" xfId="47243" xr:uid="{00000000-0005-0000-0000-00004BD30000}"/>
    <cellStyle name="Normal 8 6 2 6 2" xfId="47244" xr:uid="{00000000-0005-0000-0000-00004CD30000}"/>
    <cellStyle name="Normal 8 6 2 7" xfId="47245" xr:uid="{00000000-0005-0000-0000-00004DD30000}"/>
    <cellStyle name="Normal 8 6 2 7 2" xfId="47246" xr:uid="{00000000-0005-0000-0000-00004ED30000}"/>
    <cellStyle name="Normal 8 6 2 8" xfId="47247" xr:uid="{00000000-0005-0000-0000-00004FD30000}"/>
    <cellStyle name="Normal 8 6 3" xfId="47248" xr:uid="{00000000-0005-0000-0000-000050D30000}"/>
    <cellStyle name="Normal 8 6 3 2" xfId="47249" xr:uid="{00000000-0005-0000-0000-000051D30000}"/>
    <cellStyle name="Normal 8 6 3 2 2" xfId="47250" xr:uid="{00000000-0005-0000-0000-000052D30000}"/>
    <cellStyle name="Normal 8 6 3 2 2 2" xfId="47251" xr:uid="{00000000-0005-0000-0000-000053D30000}"/>
    <cellStyle name="Normal 8 6 3 2 2 2 2" xfId="47252" xr:uid="{00000000-0005-0000-0000-000054D30000}"/>
    <cellStyle name="Normal 8 6 3 2 2 2 3" xfId="47253" xr:uid="{00000000-0005-0000-0000-000055D30000}"/>
    <cellStyle name="Normal 8 6 3 2 2 3" xfId="47254" xr:uid="{00000000-0005-0000-0000-000056D30000}"/>
    <cellStyle name="Normal 8 6 3 2 2 4" xfId="47255" xr:uid="{00000000-0005-0000-0000-000057D30000}"/>
    <cellStyle name="Normal 8 6 3 2 3" xfId="47256" xr:uid="{00000000-0005-0000-0000-000058D30000}"/>
    <cellStyle name="Normal 8 6 3 2 3 2" xfId="47257" xr:uid="{00000000-0005-0000-0000-000059D30000}"/>
    <cellStyle name="Normal 8 6 3 2 3 2 2" xfId="47258" xr:uid="{00000000-0005-0000-0000-00005AD30000}"/>
    <cellStyle name="Normal 8 6 3 2 3 2 3" xfId="47259" xr:uid="{00000000-0005-0000-0000-00005BD30000}"/>
    <cellStyle name="Normal 8 6 3 2 3 3" xfId="47260" xr:uid="{00000000-0005-0000-0000-00005CD30000}"/>
    <cellStyle name="Normal 8 6 3 2 3 4" xfId="47261" xr:uid="{00000000-0005-0000-0000-00005DD30000}"/>
    <cellStyle name="Normal 8 6 3 2 4" xfId="47262" xr:uid="{00000000-0005-0000-0000-00005ED30000}"/>
    <cellStyle name="Normal 8 6 3 2 4 2" xfId="47263" xr:uid="{00000000-0005-0000-0000-00005FD30000}"/>
    <cellStyle name="Normal 8 6 3 2 4 3" xfId="47264" xr:uid="{00000000-0005-0000-0000-000060D30000}"/>
    <cellStyle name="Normal 8 6 3 2 5" xfId="47265" xr:uid="{00000000-0005-0000-0000-000061D30000}"/>
    <cellStyle name="Normal 8 6 3 2 5 2" xfId="47266" xr:uid="{00000000-0005-0000-0000-000062D30000}"/>
    <cellStyle name="Normal 8 6 3 2 6" xfId="47267" xr:uid="{00000000-0005-0000-0000-000063D30000}"/>
    <cellStyle name="Normal 8 6 3 2 6 2" xfId="47268" xr:uid="{00000000-0005-0000-0000-000064D30000}"/>
    <cellStyle name="Normal 8 6 3 2 7" xfId="47269" xr:uid="{00000000-0005-0000-0000-000065D30000}"/>
    <cellStyle name="Normal 8 6 3 3" xfId="47270" xr:uid="{00000000-0005-0000-0000-000066D30000}"/>
    <cellStyle name="Normal 8 6 3 3 2" xfId="47271" xr:uid="{00000000-0005-0000-0000-000067D30000}"/>
    <cellStyle name="Normal 8 6 3 3 2 2" xfId="47272" xr:uid="{00000000-0005-0000-0000-000068D30000}"/>
    <cellStyle name="Normal 8 6 3 3 2 3" xfId="47273" xr:uid="{00000000-0005-0000-0000-000069D30000}"/>
    <cellStyle name="Normal 8 6 3 3 3" xfId="47274" xr:uid="{00000000-0005-0000-0000-00006AD30000}"/>
    <cellStyle name="Normal 8 6 3 3 3 2" xfId="47275" xr:uid="{00000000-0005-0000-0000-00006BD30000}"/>
    <cellStyle name="Normal 8 6 3 3 4" xfId="47276" xr:uid="{00000000-0005-0000-0000-00006CD30000}"/>
    <cellStyle name="Normal 8 6 3 3 4 2" xfId="47277" xr:uid="{00000000-0005-0000-0000-00006DD30000}"/>
    <cellStyle name="Normal 8 6 3 3 5" xfId="47278" xr:uid="{00000000-0005-0000-0000-00006ED30000}"/>
    <cellStyle name="Normal 8 6 3 4" xfId="47279" xr:uid="{00000000-0005-0000-0000-00006FD30000}"/>
    <cellStyle name="Normal 8 6 3 4 2" xfId="47280" xr:uid="{00000000-0005-0000-0000-000070D30000}"/>
    <cellStyle name="Normal 8 6 3 4 2 2" xfId="47281" xr:uid="{00000000-0005-0000-0000-000071D30000}"/>
    <cellStyle name="Normal 8 6 3 4 2 3" xfId="47282" xr:uid="{00000000-0005-0000-0000-000072D30000}"/>
    <cellStyle name="Normal 8 6 3 4 3" xfId="47283" xr:uid="{00000000-0005-0000-0000-000073D30000}"/>
    <cellStyle name="Normal 8 6 3 4 4" xfId="47284" xr:uid="{00000000-0005-0000-0000-000074D30000}"/>
    <cellStyle name="Normal 8 6 3 5" xfId="47285" xr:uid="{00000000-0005-0000-0000-000075D30000}"/>
    <cellStyle name="Normal 8 6 3 5 2" xfId="47286" xr:uid="{00000000-0005-0000-0000-000076D30000}"/>
    <cellStyle name="Normal 8 6 3 5 3" xfId="47287" xr:uid="{00000000-0005-0000-0000-000077D30000}"/>
    <cellStyle name="Normal 8 6 3 6" xfId="47288" xr:uid="{00000000-0005-0000-0000-000078D30000}"/>
    <cellStyle name="Normal 8 6 3 6 2" xfId="47289" xr:uid="{00000000-0005-0000-0000-000079D30000}"/>
    <cellStyle name="Normal 8 6 3 7" xfId="47290" xr:uid="{00000000-0005-0000-0000-00007AD30000}"/>
    <cellStyle name="Normal 8 6 3 7 2" xfId="47291" xr:uid="{00000000-0005-0000-0000-00007BD30000}"/>
    <cellStyle name="Normal 8 6 3 8" xfId="47292" xr:uid="{00000000-0005-0000-0000-00007CD30000}"/>
    <cellStyle name="Normal 8 6 4" xfId="47293" xr:uid="{00000000-0005-0000-0000-00007DD30000}"/>
    <cellStyle name="Normal 8 6 4 2" xfId="47294" xr:uid="{00000000-0005-0000-0000-00007ED30000}"/>
    <cellStyle name="Normal 8 6 4 2 2" xfId="47295" xr:uid="{00000000-0005-0000-0000-00007FD30000}"/>
    <cellStyle name="Normal 8 6 4 2 2 2" xfId="47296" xr:uid="{00000000-0005-0000-0000-000080D30000}"/>
    <cellStyle name="Normal 8 6 4 2 2 3" xfId="47297" xr:uid="{00000000-0005-0000-0000-000081D30000}"/>
    <cellStyle name="Normal 8 6 4 2 3" xfId="47298" xr:uid="{00000000-0005-0000-0000-000082D30000}"/>
    <cellStyle name="Normal 8 6 4 2 4" xfId="47299" xr:uid="{00000000-0005-0000-0000-000083D30000}"/>
    <cellStyle name="Normal 8 6 4 3" xfId="47300" xr:uid="{00000000-0005-0000-0000-000084D30000}"/>
    <cellStyle name="Normal 8 6 4 3 2" xfId="47301" xr:uid="{00000000-0005-0000-0000-000085D30000}"/>
    <cellStyle name="Normal 8 6 4 3 2 2" xfId="47302" xr:uid="{00000000-0005-0000-0000-000086D30000}"/>
    <cellStyle name="Normal 8 6 4 3 2 3" xfId="47303" xr:uid="{00000000-0005-0000-0000-000087D30000}"/>
    <cellStyle name="Normal 8 6 4 3 3" xfId="47304" xr:uid="{00000000-0005-0000-0000-000088D30000}"/>
    <cellStyle name="Normal 8 6 4 3 4" xfId="47305" xr:uid="{00000000-0005-0000-0000-000089D30000}"/>
    <cellStyle name="Normal 8 6 4 4" xfId="47306" xr:uid="{00000000-0005-0000-0000-00008AD30000}"/>
    <cellStyle name="Normal 8 6 4 4 2" xfId="47307" xr:uid="{00000000-0005-0000-0000-00008BD30000}"/>
    <cellStyle name="Normal 8 6 4 4 3" xfId="47308" xr:uid="{00000000-0005-0000-0000-00008CD30000}"/>
    <cellStyle name="Normal 8 6 4 5" xfId="47309" xr:uid="{00000000-0005-0000-0000-00008DD30000}"/>
    <cellStyle name="Normal 8 6 4 5 2" xfId="47310" xr:uid="{00000000-0005-0000-0000-00008ED30000}"/>
    <cellStyle name="Normal 8 6 4 6" xfId="47311" xr:uid="{00000000-0005-0000-0000-00008FD30000}"/>
    <cellStyle name="Normal 8 6 4 6 2" xfId="47312" xr:uid="{00000000-0005-0000-0000-000090D30000}"/>
    <cellStyle name="Normal 8 6 4 7" xfId="47313" xr:uid="{00000000-0005-0000-0000-000091D30000}"/>
    <cellStyle name="Normal 8 6 5" xfId="47314" xr:uid="{00000000-0005-0000-0000-000092D30000}"/>
    <cellStyle name="Normal 8 6 5 2" xfId="47315" xr:uid="{00000000-0005-0000-0000-000093D30000}"/>
    <cellStyle name="Normal 8 6 5 2 2" xfId="47316" xr:uid="{00000000-0005-0000-0000-000094D30000}"/>
    <cellStyle name="Normal 8 6 5 2 3" xfId="47317" xr:uid="{00000000-0005-0000-0000-000095D30000}"/>
    <cellStyle name="Normal 8 6 5 3" xfId="47318" xr:uid="{00000000-0005-0000-0000-000096D30000}"/>
    <cellStyle name="Normal 8 6 5 3 2" xfId="47319" xr:uid="{00000000-0005-0000-0000-000097D30000}"/>
    <cellStyle name="Normal 8 6 5 4" xfId="47320" xr:uid="{00000000-0005-0000-0000-000098D30000}"/>
    <cellStyle name="Normal 8 6 5 4 2" xfId="47321" xr:uid="{00000000-0005-0000-0000-000099D30000}"/>
    <cellStyle name="Normal 8 6 5 5" xfId="47322" xr:uid="{00000000-0005-0000-0000-00009AD30000}"/>
    <cellStyle name="Normal 8 6 6" xfId="47323" xr:uid="{00000000-0005-0000-0000-00009BD30000}"/>
    <cellStyle name="Normal 8 6 6 2" xfId="47324" xr:uid="{00000000-0005-0000-0000-00009CD30000}"/>
    <cellStyle name="Normal 8 6 6 2 2" xfId="47325" xr:uid="{00000000-0005-0000-0000-00009DD30000}"/>
    <cellStyle name="Normal 8 6 6 2 3" xfId="47326" xr:uid="{00000000-0005-0000-0000-00009ED30000}"/>
    <cellStyle name="Normal 8 6 6 3" xfId="47327" xr:uid="{00000000-0005-0000-0000-00009FD30000}"/>
    <cellStyle name="Normal 8 6 6 4" xfId="47328" xr:uid="{00000000-0005-0000-0000-0000A0D30000}"/>
    <cellStyle name="Normal 8 6 7" xfId="47329" xr:uid="{00000000-0005-0000-0000-0000A1D30000}"/>
    <cellStyle name="Normal 8 6 7 2" xfId="47330" xr:uid="{00000000-0005-0000-0000-0000A2D30000}"/>
    <cellStyle name="Normal 8 6 7 3" xfId="47331" xr:uid="{00000000-0005-0000-0000-0000A3D30000}"/>
    <cellStyle name="Normal 8 6 8" xfId="47332" xr:uid="{00000000-0005-0000-0000-0000A4D30000}"/>
    <cellStyle name="Normal 8 6 8 2" xfId="47333" xr:uid="{00000000-0005-0000-0000-0000A5D30000}"/>
    <cellStyle name="Normal 8 6 9" xfId="47334" xr:uid="{00000000-0005-0000-0000-0000A6D30000}"/>
    <cellStyle name="Normal 8 6 9 2" xfId="47335" xr:uid="{00000000-0005-0000-0000-0000A7D30000}"/>
    <cellStyle name="Normal 8 7" xfId="47336" xr:uid="{00000000-0005-0000-0000-0000A8D30000}"/>
    <cellStyle name="Normal 8 7 10" xfId="54664" xr:uid="{00000000-0005-0000-0000-0000A9D30000}"/>
    <cellStyle name="Normal 8 7 11" xfId="56190" xr:uid="{00000000-0005-0000-0000-0000AAD30000}"/>
    <cellStyle name="Normal 8 7 12" xfId="57568" xr:uid="{00000000-0005-0000-0000-0000ABD30000}"/>
    <cellStyle name="Normal 8 7 2" xfId="47337" xr:uid="{00000000-0005-0000-0000-0000ACD30000}"/>
    <cellStyle name="Normal 8 7 2 2" xfId="47338" xr:uid="{00000000-0005-0000-0000-0000ADD30000}"/>
    <cellStyle name="Normal 8 7 2 2 2" xfId="47339" xr:uid="{00000000-0005-0000-0000-0000AED30000}"/>
    <cellStyle name="Normal 8 7 2 2 2 2" xfId="47340" xr:uid="{00000000-0005-0000-0000-0000AFD30000}"/>
    <cellStyle name="Normal 8 7 2 2 2 3" xfId="47341" xr:uid="{00000000-0005-0000-0000-0000B0D30000}"/>
    <cellStyle name="Normal 8 7 2 2 3" xfId="47342" xr:uid="{00000000-0005-0000-0000-0000B1D30000}"/>
    <cellStyle name="Normal 8 7 2 2 4" xfId="47343" xr:uid="{00000000-0005-0000-0000-0000B2D30000}"/>
    <cellStyle name="Normal 8 7 2 3" xfId="47344" xr:uid="{00000000-0005-0000-0000-0000B3D30000}"/>
    <cellStyle name="Normal 8 7 2 3 2" xfId="47345" xr:uid="{00000000-0005-0000-0000-0000B4D30000}"/>
    <cellStyle name="Normal 8 7 2 3 2 2" xfId="47346" xr:uid="{00000000-0005-0000-0000-0000B5D30000}"/>
    <cellStyle name="Normal 8 7 2 3 2 3" xfId="47347" xr:uid="{00000000-0005-0000-0000-0000B6D30000}"/>
    <cellStyle name="Normal 8 7 2 3 3" xfId="47348" xr:uid="{00000000-0005-0000-0000-0000B7D30000}"/>
    <cellStyle name="Normal 8 7 2 3 4" xfId="47349" xr:uid="{00000000-0005-0000-0000-0000B8D30000}"/>
    <cellStyle name="Normal 8 7 2 4" xfId="47350" xr:uid="{00000000-0005-0000-0000-0000B9D30000}"/>
    <cellStyle name="Normal 8 7 2 4 2" xfId="47351" xr:uid="{00000000-0005-0000-0000-0000BAD30000}"/>
    <cellStyle name="Normal 8 7 2 4 3" xfId="47352" xr:uid="{00000000-0005-0000-0000-0000BBD30000}"/>
    <cellStyle name="Normal 8 7 2 5" xfId="47353" xr:uid="{00000000-0005-0000-0000-0000BCD30000}"/>
    <cellStyle name="Normal 8 7 2 5 2" xfId="47354" xr:uid="{00000000-0005-0000-0000-0000BDD30000}"/>
    <cellStyle name="Normal 8 7 2 6" xfId="47355" xr:uid="{00000000-0005-0000-0000-0000BED30000}"/>
    <cellStyle name="Normal 8 7 2 6 2" xfId="47356" xr:uid="{00000000-0005-0000-0000-0000BFD30000}"/>
    <cellStyle name="Normal 8 7 2 7" xfId="47357" xr:uid="{00000000-0005-0000-0000-0000C0D30000}"/>
    <cellStyle name="Normal 8 7 3" xfId="47358" xr:uid="{00000000-0005-0000-0000-0000C1D30000}"/>
    <cellStyle name="Normal 8 7 3 2" xfId="47359" xr:uid="{00000000-0005-0000-0000-0000C2D30000}"/>
    <cellStyle name="Normal 8 7 3 2 2" xfId="47360" xr:uid="{00000000-0005-0000-0000-0000C3D30000}"/>
    <cellStyle name="Normal 8 7 3 2 3" xfId="47361" xr:uid="{00000000-0005-0000-0000-0000C4D30000}"/>
    <cellStyle name="Normal 8 7 3 3" xfId="47362" xr:uid="{00000000-0005-0000-0000-0000C5D30000}"/>
    <cellStyle name="Normal 8 7 3 3 2" xfId="47363" xr:uid="{00000000-0005-0000-0000-0000C6D30000}"/>
    <cellStyle name="Normal 8 7 3 4" xfId="47364" xr:uid="{00000000-0005-0000-0000-0000C7D30000}"/>
    <cellStyle name="Normal 8 7 3 4 2" xfId="47365" xr:uid="{00000000-0005-0000-0000-0000C8D30000}"/>
    <cellStyle name="Normal 8 7 3 5" xfId="47366" xr:uid="{00000000-0005-0000-0000-0000C9D30000}"/>
    <cellStyle name="Normal 8 7 4" xfId="47367" xr:uid="{00000000-0005-0000-0000-0000CAD30000}"/>
    <cellStyle name="Normal 8 7 4 2" xfId="47368" xr:uid="{00000000-0005-0000-0000-0000CBD30000}"/>
    <cellStyle name="Normal 8 7 4 2 2" xfId="47369" xr:uid="{00000000-0005-0000-0000-0000CCD30000}"/>
    <cellStyle name="Normal 8 7 4 2 3" xfId="47370" xr:uid="{00000000-0005-0000-0000-0000CDD30000}"/>
    <cellStyle name="Normal 8 7 4 3" xfId="47371" xr:uid="{00000000-0005-0000-0000-0000CED30000}"/>
    <cellStyle name="Normal 8 7 4 4" xfId="47372" xr:uid="{00000000-0005-0000-0000-0000CFD30000}"/>
    <cellStyle name="Normal 8 7 5" xfId="47373" xr:uid="{00000000-0005-0000-0000-0000D0D30000}"/>
    <cellStyle name="Normal 8 7 5 2" xfId="47374" xr:uid="{00000000-0005-0000-0000-0000D1D30000}"/>
    <cellStyle name="Normal 8 7 5 3" xfId="47375" xr:uid="{00000000-0005-0000-0000-0000D2D30000}"/>
    <cellStyle name="Normal 8 7 6" xfId="47376" xr:uid="{00000000-0005-0000-0000-0000D3D30000}"/>
    <cellStyle name="Normal 8 7 6 2" xfId="47377" xr:uid="{00000000-0005-0000-0000-0000D4D30000}"/>
    <cellStyle name="Normal 8 7 7" xfId="47378" xr:uid="{00000000-0005-0000-0000-0000D5D30000}"/>
    <cellStyle name="Normal 8 7 7 2" xfId="47379" xr:uid="{00000000-0005-0000-0000-0000D6D30000}"/>
    <cellStyle name="Normal 8 7 8" xfId="47380" xr:uid="{00000000-0005-0000-0000-0000D7D30000}"/>
    <cellStyle name="Normal 8 7 9" xfId="53400" xr:uid="{00000000-0005-0000-0000-0000D8D30000}"/>
    <cellStyle name="Normal 8 8" xfId="47381" xr:uid="{00000000-0005-0000-0000-0000D9D30000}"/>
    <cellStyle name="Normal 8 8 10" xfId="54330" xr:uid="{00000000-0005-0000-0000-0000DAD30000}"/>
    <cellStyle name="Normal 8 8 11" xfId="55856" xr:uid="{00000000-0005-0000-0000-0000DBD30000}"/>
    <cellStyle name="Normal 8 8 12" xfId="57234" xr:uid="{00000000-0005-0000-0000-0000DCD30000}"/>
    <cellStyle name="Normal 8 8 2" xfId="47382" xr:uid="{00000000-0005-0000-0000-0000DDD30000}"/>
    <cellStyle name="Normal 8 8 2 2" xfId="47383" xr:uid="{00000000-0005-0000-0000-0000DED30000}"/>
    <cellStyle name="Normal 8 8 2 2 2" xfId="47384" xr:uid="{00000000-0005-0000-0000-0000DFD30000}"/>
    <cellStyle name="Normal 8 8 2 2 2 2" xfId="47385" xr:uid="{00000000-0005-0000-0000-0000E0D30000}"/>
    <cellStyle name="Normal 8 8 2 2 2 3" xfId="47386" xr:uid="{00000000-0005-0000-0000-0000E1D30000}"/>
    <cellStyle name="Normal 8 8 2 2 3" xfId="47387" xr:uid="{00000000-0005-0000-0000-0000E2D30000}"/>
    <cellStyle name="Normal 8 8 2 2 4" xfId="47388" xr:uid="{00000000-0005-0000-0000-0000E3D30000}"/>
    <cellStyle name="Normal 8 8 2 3" xfId="47389" xr:uid="{00000000-0005-0000-0000-0000E4D30000}"/>
    <cellStyle name="Normal 8 8 2 3 2" xfId="47390" xr:uid="{00000000-0005-0000-0000-0000E5D30000}"/>
    <cellStyle name="Normal 8 8 2 3 2 2" xfId="47391" xr:uid="{00000000-0005-0000-0000-0000E6D30000}"/>
    <cellStyle name="Normal 8 8 2 3 2 3" xfId="47392" xr:uid="{00000000-0005-0000-0000-0000E7D30000}"/>
    <cellStyle name="Normal 8 8 2 3 3" xfId="47393" xr:uid="{00000000-0005-0000-0000-0000E8D30000}"/>
    <cellStyle name="Normal 8 8 2 3 4" xfId="47394" xr:uid="{00000000-0005-0000-0000-0000E9D30000}"/>
    <cellStyle name="Normal 8 8 2 4" xfId="47395" xr:uid="{00000000-0005-0000-0000-0000EAD30000}"/>
    <cellStyle name="Normal 8 8 2 4 2" xfId="47396" xr:uid="{00000000-0005-0000-0000-0000EBD30000}"/>
    <cellStyle name="Normal 8 8 2 4 3" xfId="47397" xr:uid="{00000000-0005-0000-0000-0000ECD30000}"/>
    <cellStyle name="Normal 8 8 2 5" xfId="47398" xr:uid="{00000000-0005-0000-0000-0000EDD30000}"/>
    <cellStyle name="Normal 8 8 2 5 2" xfId="47399" xr:uid="{00000000-0005-0000-0000-0000EED30000}"/>
    <cellStyle name="Normal 8 8 2 6" xfId="47400" xr:uid="{00000000-0005-0000-0000-0000EFD30000}"/>
    <cellStyle name="Normal 8 8 2 6 2" xfId="47401" xr:uid="{00000000-0005-0000-0000-0000F0D30000}"/>
    <cellStyle name="Normal 8 8 2 7" xfId="47402" xr:uid="{00000000-0005-0000-0000-0000F1D30000}"/>
    <cellStyle name="Normal 8 8 3" xfId="47403" xr:uid="{00000000-0005-0000-0000-0000F2D30000}"/>
    <cellStyle name="Normal 8 8 3 2" xfId="47404" xr:uid="{00000000-0005-0000-0000-0000F3D30000}"/>
    <cellStyle name="Normal 8 8 3 2 2" xfId="47405" xr:uid="{00000000-0005-0000-0000-0000F4D30000}"/>
    <cellStyle name="Normal 8 8 3 2 3" xfId="47406" xr:uid="{00000000-0005-0000-0000-0000F5D30000}"/>
    <cellStyle name="Normal 8 8 3 3" xfId="47407" xr:uid="{00000000-0005-0000-0000-0000F6D30000}"/>
    <cellStyle name="Normal 8 8 3 3 2" xfId="47408" xr:uid="{00000000-0005-0000-0000-0000F7D30000}"/>
    <cellStyle name="Normal 8 8 3 4" xfId="47409" xr:uid="{00000000-0005-0000-0000-0000F8D30000}"/>
    <cellStyle name="Normal 8 8 3 4 2" xfId="47410" xr:uid="{00000000-0005-0000-0000-0000F9D30000}"/>
    <cellStyle name="Normal 8 8 3 5" xfId="47411" xr:uid="{00000000-0005-0000-0000-0000FAD30000}"/>
    <cellStyle name="Normal 8 8 4" xfId="47412" xr:uid="{00000000-0005-0000-0000-0000FBD30000}"/>
    <cellStyle name="Normal 8 8 4 2" xfId="47413" xr:uid="{00000000-0005-0000-0000-0000FCD30000}"/>
    <cellStyle name="Normal 8 8 4 2 2" xfId="47414" xr:uid="{00000000-0005-0000-0000-0000FDD30000}"/>
    <cellStyle name="Normal 8 8 4 2 3" xfId="47415" xr:uid="{00000000-0005-0000-0000-0000FED30000}"/>
    <cellStyle name="Normal 8 8 4 3" xfId="47416" xr:uid="{00000000-0005-0000-0000-0000FFD30000}"/>
    <cellStyle name="Normal 8 8 4 4" xfId="47417" xr:uid="{00000000-0005-0000-0000-000000D40000}"/>
    <cellStyle name="Normal 8 8 5" xfId="47418" xr:uid="{00000000-0005-0000-0000-000001D40000}"/>
    <cellStyle name="Normal 8 8 5 2" xfId="47419" xr:uid="{00000000-0005-0000-0000-000002D40000}"/>
    <cellStyle name="Normal 8 8 5 3" xfId="47420" xr:uid="{00000000-0005-0000-0000-000003D40000}"/>
    <cellStyle name="Normal 8 8 6" xfId="47421" xr:uid="{00000000-0005-0000-0000-000004D40000}"/>
    <cellStyle name="Normal 8 8 6 2" xfId="47422" xr:uid="{00000000-0005-0000-0000-000005D40000}"/>
    <cellStyle name="Normal 8 8 7" xfId="47423" xr:uid="{00000000-0005-0000-0000-000006D40000}"/>
    <cellStyle name="Normal 8 8 7 2" xfId="47424" xr:uid="{00000000-0005-0000-0000-000007D40000}"/>
    <cellStyle name="Normal 8 8 8" xfId="47425" xr:uid="{00000000-0005-0000-0000-000008D40000}"/>
    <cellStyle name="Normal 8 8 9" xfId="52919" xr:uid="{00000000-0005-0000-0000-000009D40000}"/>
    <cellStyle name="Normal 8 9" xfId="47426" xr:uid="{00000000-0005-0000-0000-00000AD40000}"/>
    <cellStyle name="Normal 8 9 10" xfId="55784" xr:uid="{00000000-0005-0000-0000-00000BD40000}"/>
    <cellStyle name="Normal 8 9 11" xfId="57162" xr:uid="{00000000-0005-0000-0000-00000CD40000}"/>
    <cellStyle name="Normal 8 9 2" xfId="47427" xr:uid="{00000000-0005-0000-0000-00000DD40000}"/>
    <cellStyle name="Normal 8 9 2 2" xfId="47428" xr:uid="{00000000-0005-0000-0000-00000ED40000}"/>
    <cellStyle name="Normal 8 9 2 2 2" xfId="47429" xr:uid="{00000000-0005-0000-0000-00000FD40000}"/>
    <cellStyle name="Normal 8 9 2 2 3" xfId="47430" xr:uid="{00000000-0005-0000-0000-000010D40000}"/>
    <cellStyle name="Normal 8 9 2 3" xfId="47431" xr:uid="{00000000-0005-0000-0000-000011D40000}"/>
    <cellStyle name="Normal 8 9 2 4" xfId="47432" xr:uid="{00000000-0005-0000-0000-000012D40000}"/>
    <cellStyle name="Normal 8 9 3" xfId="47433" xr:uid="{00000000-0005-0000-0000-000013D40000}"/>
    <cellStyle name="Normal 8 9 3 2" xfId="47434" xr:uid="{00000000-0005-0000-0000-000014D40000}"/>
    <cellStyle name="Normal 8 9 3 2 2" xfId="47435" xr:uid="{00000000-0005-0000-0000-000015D40000}"/>
    <cellStyle name="Normal 8 9 3 2 3" xfId="47436" xr:uid="{00000000-0005-0000-0000-000016D40000}"/>
    <cellStyle name="Normal 8 9 3 3" xfId="47437" xr:uid="{00000000-0005-0000-0000-000017D40000}"/>
    <cellStyle name="Normal 8 9 3 4" xfId="47438" xr:uid="{00000000-0005-0000-0000-000018D40000}"/>
    <cellStyle name="Normal 8 9 4" xfId="47439" xr:uid="{00000000-0005-0000-0000-000019D40000}"/>
    <cellStyle name="Normal 8 9 4 2" xfId="47440" xr:uid="{00000000-0005-0000-0000-00001AD40000}"/>
    <cellStyle name="Normal 8 9 4 3" xfId="47441" xr:uid="{00000000-0005-0000-0000-00001BD40000}"/>
    <cellStyle name="Normal 8 9 5" xfId="47442" xr:uid="{00000000-0005-0000-0000-00001CD40000}"/>
    <cellStyle name="Normal 8 9 5 2" xfId="47443" xr:uid="{00000000-0005-0000-0000-00001DD40000}"/>
    <cellStyle name="Normal 8 9 6" xfId="47444" xr:uid="{00000000-0005-0000-0000-00001ED40000}"/>
    <cellStyle name="Normal 8 9 6 2" xfId="47445" xr:uid="{00000000-0005-0000-0000-00001FD40000}"/>
    <cellStyle name="Normal 8 9 7" xfId="47446" xr:uid="{00000000-0005-0000-0000-000020D40000}"/>
    <cellStyle name="Normal 8 9 8" xfId="52787" xr:uid="{00000000-0005-0000-0000-000021D40000}"/>
    <cellStyle name="Normal 8 9 9" xfId="54258" xr:uid="{00000000-0005-0000-0000-000022D40000}"/>
    <cellStyle name="Normal 80" xfId="56704" xr:uid="{00000000-0005-0000-0000-000023D40000}"/>
    <cellStyle name="Normal 81" xfId="56705" xr:uid="{00000000-0005-0000-0000-000024D40000}"/>
    <cellStyle name="Normal 82" xfId="56707" xr:uid="{00000000-0005-0000-0000-000025D40000}"/>
    <cellStyle name="Normal 83" xfId="56721" xr:uid="{00000000-0005-0000-0000-000026D40000}"/>
    <cellStyle name="Normal 84" xfId="56722" xr:uid="{00000000-0005-0000-0000-000027D40000}"/>
    <cellStyle name="Normal 85" xfId="56736" xr:uid="{00000000-0005-0000-0000-000028D40000}"/>
    <cellStyle name="Normal 86" xfId="56753" xr:uid="{00000000-0005-0000-0000-000029D40000}"/>
    <cellStyle name="Normal 87" xfId="56752" xr:uid="{00000000-0005-0000-0000-00002AD40000}"/>
    <cellStyle name="Normal 88" xfId="56755" xr:uid="{00000000-0005-0000-0000-00002BD40000}"/>
    <cellStyle name="Normal 89" xfId="55378" xr:uid="{00000000-0005-0000-0000-00002CD40000}"/>
    <cellStyle name="Normal 9" xfId="323" xr:uid="{00000000-0005-0000-0000-00002DD40000}"/>
    <cellStyle name="Normal 9 10" xfId="47447" xr:uid="{00000000-0005-0000-0000-00002ED40000}"/>
    <cellStyle name="Normal 9 10 2" xfId="47448" xr:uid="{00000000-0005-0000-0000-00002FD40000}"/>
    <cellStyle name="Normal 9 10 2 2" xfId="47449" xr:uid="{00000000-0005-0000-0000-000030D40000}"/>
    <cellStyle name="Normal 9 10 2 3" xfId="47450" xr:uid="{00000000-0005-0000-0000-000031D40000}"/>
    <cellStyle name="Normal 9 10 3" xfId="47451" xr:uid="{00000000-0005-0000-0000-000032D40000}"/>
    <cellStyle name="Normal 9 10 3 2" xfId="47452" xr:uid="{00000000-0005-0000-0000-000033D40000}"/>
    <cellStyle name="Normal 9 10 4" xfId="47453" xr:uid="{00000000-0005-0000-0000-000034D40000}"/>
    <cellStyle name="Normal 9 10 4 2" xfId="47454" xr:uid="{00000000-0005-0000-0000-000035D40000}"/>
    <cellStyle name="Normal 9 10 5" xfId="47455" xr:uid="{00000000-0005-0000-0000-000036D40000}"/>
    <cellStyle name="Normal 9 11" xfId="47456" xr:uid="{00000000-0005-0000-0000-000037D40000}"/>
    <cellStyle name="Normal 9 11 2" xfId="47457" xr:uid="{00000000-0005-0000-0000-000038D40000}"/>
    <cellStyle name="Normal 9 11 2 2" xfId="47458" xr:uid="{00000000-0005-0000-0000-000039D40000}"/>
    <cellStyle name="Normal 9 11 2 3" xfId="47459" xr:uid="{00000000-0005-0000-0000-00003AD40000}"/>
    <cellStyle name="Normal 9 11 3" xfId="47460" xr:uid="{00000000-0005-0000-0000-00003BD40000}"/>
    <cellStyle name="Normal 9 11 4" xfId="47461" xr:uid="{00000000-0005-0000-0000-00003CD40000}"/>
    <cellStyle name="Normal 9 12" xfId="47462" xr:uid="{00000000-0005-0000-0000-00003DD40000}"/>
    <cellStyle name="Normal 9 12 2" xfId="47463" xr:uid="{00000000-0005-0000-0000-00003ED40000}"/>
    <cellStyle name="Normal 9 12 3" xfId="47464" xr:uid="{00000000-0005-0000-0000-00003FD40000}"/>
    <cellStyle name="Normal 9 13" xfId="47465" xr:uid="{00000000-0005-0000-0000-000040D40000}"/>
    <cellStyle name="Normal 9 13 2" xfId="47466" xr:uid="{00000000-0005-0000-0000-000041D40000}"/>
    <cellStyle name="Normal 9 14" xfId="47467" xr:uid="{00000000-0005-0000-0000-000042D40000}"/>
    <cellStyle name="Normal 9 14 2" xfId="47468" xr:uid="{00000000-0005-0000-0000-000043D40000}"/>
    <cellStyle name="Normal 9 15" xfId="47469" xr:uid="{00000000-0005-0000-0000-000044D40000}"/>
    <cellStyle name="Normal 9 15 2" xfId="47470" xr:uid="{00000000-0005-0000-0000-000045D40000}"/>
    <cellStyle name="Normal 9 16" xfId="47471" xr:uid="{00000000-0005-0000-0000-000046D40000}"/>
    <cellStyle name="Normal 9 17" xfId="52103" xr:uid="{00000000-0005-0000-0000-000047D40000}"/>
    <cellStyle name="Normal 9 18" xfId="1248" xr:uid="{00000000-0005-0000-0000-000048D40000}"/>
    <cellStyle name="Normal 9 19" xfId="52187" xr:uid="{00000000-0005-0000-0000-000049D40000}"/>
    <cellStyle name="Normal 9 2" xfId="634" xr:uid="{00000000-0005-0000-0000-00004AD40000}"/>
    <cellStyle name="Normal 9 2 10" xfId="47473" xr:uid="{00000000-0005-0000-0000-00004BD40000}"/>
    <cellStyle name="Normal 9 2 10 2" xfId="47474" xr:uid="{00000000-0005-0000-0000-00004CD40000}"/>
    <cellStyle name="Normal 9 2 10 3" xfId="47475" xr:uid="{00000000-0005-0000-0000-00004DD40000}"/>
    <cellStyle name="Normal 9 2 11" xfId="47476" xr:uid="{00000000-0005-0000-0000-00004ED40000}"/>
    <cellStyle name="Normal 9 2 11 2" xfId="47477" xr:uid="{00000000-0005-0000-0000-00004FD40000}"/>
    <cellStyle name="Normal 9 2 12" xfId="47478" xr:uid="{00000000-0005-0000-0000-000050D40000}"/>
    <cellStyle name="Normal 9 2 12 2" xfId="47479" xr:uid="{00000000-0005-0000-0000-000051D40000}"/>
    <cellStyle name="Normal 9 2 13" xfId="47480" xr:uid="{00000000-0005-0000-0000-000052D40000}"/>
    <cellStyle name="Normal 9 2 13 2" xfId="47481" xr:uid="{00000000-0005-0000-0000-000053D40000}"/>
    <cellStyle name="Normal 9 2 14" xfId="47482" xr:uid="{00000000-0005-0000-0000-000054D40000}"/>
    <cellStyle name="Normal 9 2 15" xfId="47472" xr:uid="{00000000-0005-0000-0000-000055D40000}"/>
    <cellStyle name="Normal 9 2 16" xfId="52272" xr:uid="{00000000-0005-0000-0000-000056D40000}"/>
    <cellStyle name="Normal 9 2 17" xfId="52576" xr:uid="{00000000-0005-0000-0000-000057D40000}"/>
    <cellStyle name="Normal 9 2 18" xfId="54047" xr:uid="{00000000-0005-0000-0000-000058D40000}"/>
    <cellStyle name="Normal 9 2 19" xfId="55573" xr:uid="{00000000-0005-0000-0000-000059D40000}"/>
    <cellStyle name="Normal 9 2 2" xfId="989" xr:uid="{00000000-0005-0000-0000-00005AD40000}"/>
    <cellStyle name="Normal 9 2 2 10" xfId="47484" xr:uid="{00000000-0005-0000-0000-00005BD40000}"/>
    <cellStyle name="Normal 9 2 2 10 2" xfId="47485" xr:uid="{00000000-0005-0000-0000-00005CD40000}"/>
    <cellStyle name="Normal 9 2 2 11" xfId="47486" xr:uid="{00000000-0005-0000-0000-00005DD40000}"/>
    <cellStyle name="Normal 9 2 2 11 2" xfId="47487" xr:uid="{00000000-0005-0000-0000-00005ED40000}"/>
    <cellStyle name="Normal 9 2 2 12" xfId="47488" xr:uid="{00000000-0005-0000-0000-00005FD40000}"/>
    <cellStyle name="Normal 9 2 2 13" xfId="47483" xr:uid="{00000000-0005-0000-0000-000060D40000}"/>
    <cellStyle name="Normal 9 2 2 14" xfId="53426" xr:uid="{00000000-0005-0000-0000-000061D40000}"/>
    <cellStyle name="Normal 9 2 2 2" xfId="47489" xr:uid="{00000000-0005-0000-0000-000062D40000}"/>
    <cellStyle name="Normal 9 2 2 2 10" xfId="47490" xr:uid="{00000000-0005-0000-0000-000063D40000}"/>
    <cellStyle name="Normal 9 2 2 2 2" xfId="47491" xr:uid="{00000000-0005-0000-0000-000064D40000}"/>
    <cellStyle name="Normal 9 2 2 2 2 2" xfId="47492" xr:uid="{00000000-0005-0000-0000-000065D40000}"/>
    <cellStyle name="Normal 9 2 2 2 2 2 2" xfId="47493" xr:uid="{00000000-0005-0000-0000-000066D40000}"/>
    <cellStyle name="Normal 9 2 2 2 2 2 2 2" xfId="47494" xr:uid="{00000000-0005-0000-0000-000067D40000}"/>
    <cellStyle name="Normal 9 2 2 2 2 2 2 2 2" xfId="47495" xr:uid="{00000000-0005-0000-0000-000068D40000}"/>
    <cellStyle name="Normal 9 2 2 2 2 2 2 2 3" xfId="47496" xr:uid="{00000000-0005-0000-0000-000069D40000}"/>
    <cellStyle name="Normal 9 2 2 2 2 2 2 3" xfId="47497" xr:uid="{00000000-0005-0000-0000-00006AD40000}"/>
    <cellStyle name="Normal 9 2 2 2 2 2 2 4" xfId="47498" xr:uid="{00000000-0005-0000-0000-00006BD40000}"/>
    <cellStyle name="Normal 9 2 2 2 2 2 3" xfId="47499" xr:uid="{00000000-0005-0000-0000-00006CD40000}"/>
    <cellStyle name="Normal 9 2 2 2 2 2 3 2" xfId="47500" xr:uid="{00000000-0005-0000-0000-00006DD40000}"/>
    <cellStyle name="Normal 9 2 2 2 2 2 3 2 2" xfId="47501" xr:uid="{00000000-0005-0000-0000-00006ED40000}"/>
    <cellStyle name="Normal 9 2 2 2 2 2 3 2 3" xfId="47502" xr:uid="{00000000-0005-0000-0000-00006FD40000}"/>
    <cellStyle name="Normal 9 2 2 2 2 2 3 3" xfId="47503" xr:uid="{00000000-0005-0000-0000-000070D40000}"/>
    <cellStyle name="Normal 9 2 2 2 2 2 3 4" xfId="47504" xr:uid="{00000000-0005-0000-0000-000071D40000}"/>
    <cellStyle name="Normal 9 2 2 2 2 2 4" xfId="47505" xr:uid="{00000000-0005-0000-0000-000072D40000}"/>
    <cellStyle name="Normal 9 2 2 2 2 2 4 2" xfId="47506" xr:uid="{00000000-0005-0000-0000-000073D40000}"/>
    <cellStyle name="Normal 9 2 2 2 2 2 4 3" xfId="47507" xr:uid="{00000000-0005-0000-0000-000074D40000}"/>
    <cellStyle name="Normal 9 2 2 2 2 2 5" xfId="47508" xr:uid="{00000000-0005-0000-0000-000075D40000}"/>
    <cellStyle name="Normal 9 2 2 2 2 2 5 2" xfId="47509" xr:uid="{00000000-0005-0000-0000-000076D40000}"/>
    <cellStyle name="Normal 9 2 2 2 2 2 6" xfId="47510" xr:uid="{00000000-0005-0000-0000-000077D40000}"/>
    <cellStyle name="Normal 9 2 2 2 2 2 6 2" xfId="47511" xr:uid="{00000000-0005-0000-0000-000078D40000}"/>
    <cellStyle name="Normal 9 2 2 2 2 2 7" xfId="47512" xr:uid="{00000000-0005-0000-0000-000079D40000}"/>
    <cellStyle name="Normal 9 2 2 2 2 3" xfId="47513" xr:uid="{00000000-0005-0000-0000-00007AD40000}"/>
    <cellStyle name="Normal 9 2 2 2 2 3 2" xfId="47514" xr:uid="{00000000-0005-0000-0000-00007BD40000}"/>
    <cellStyle name="Normal 9 2 2 2 2 3 2 2" xfId="47515" xr:uid="{00000000-0005-0000-0000-00007CD40000}"/>
    <cellStyle name="Normal 9 2 2 2 2 3 2 3" xfId="47516" xr:uid="{00000000-0005-0000-0000-00007DD40000}"/>
    <cellStyle name="Normal 9 2 2 2 2 3 3" xfId="47517" xr:uid="{00000000-0005-0000-0000-00007ED40000}"/>
    <cellStyle name="Normal 9 2 2 2 2 3 3 2" xfId="47518" xr:uid="{00000000-0005-0000-0000-00007FD40000}"/>
    <cellStyle name="Normal 9 2 2 2 2 3 4" xfId="47519" xr:uid="{00000000-0005-0000-0000-000080D40000}"/>
    <cellStyle name="Normal 9 2 2 2 2 3 4 2" xfId="47520" xr:uid="{00000000-0005-0000-0000-000081D40000}"/>
    <cellStyle name="Normal 9 2 2 2 2 3 5" xfId="47521" xr:uid="{00000000-0005-0000-0000-000082D40000}"/>
    <cellStyle name="Normal 9 2 2 2 2 4" xfId="47522" xr:uid="{00000000-0005-0000-0000-000083D40000}"/>
    <cellStyle name="Normal 9 2 2 2 2 4 2" xfId="47523" xr:uid="{00000000-0005-0000-0000-000084D40000}"/>
    <cellStyle name="Normal 9 2 2 2 2 4 2 2" xfId="47524" xr:uid="{00000000-0005-0000-0000-000085D40000}"/>
    <cellStyle name="Normal 9 2 2 2 2 4 2 3" xfId="47525" xr:uid="{00000000-0005-0000-0000-000086D40000}"/>
    <cellStyle name="Normal 9 2 2 2 2 4 3" xfId="47526" xr:uid="{00000000-0005-0000-0000-000087D40000}"/>
    <cellStyle name="Normal 9 2 2 2 2 4 4" xfId="47527" xr:uid="{00000000-0005-0000-0000-000088D40000}"/>
    <cellStyle name="Normal 9 2 2 2 2 5" xfId="47528" xr:uid="{00000000-0005-0000-0000-000089D40000}"/>
    <cellStyle name="Normal 9 2 2 2 2 5 2" xfId="47529" xr:uid="{00000000-0005-0000-0000-00008AD40000}"/>
    <cellStyle name="Normal 9 2 2 2 2 5 3" xfId="47530" xr:uid="{00000000-0005-0000-0000-00008BD40000}"/>
    <cellStyle name="Normal 9 2 2 2 2 6" xfId="47531" xr:uid="{00000000-0005-0000-0000-00008CD40000}"/>
    <cellStyle name="Normal 9 2 2 2 2 6 2" xfId="47532" xr:uid="{00000000-0005-0000-0000-00008DD40000}"/>
    <cellStyle name="Normal 9 2 2 2 2 7" xfId="47533" xr:uid="{00000000-0005-0000-0000-00008ED40000}"/>
    <cellStyle name="Normal 9 2 2 2 2 7 2" xfId="47534" xr:uid="{00000000-0005-0000-0000-00008FD40000}"/>
    <cellStyle name="Normal 9 2 2 2 2 8" xfId="47535" xr:uid="{00000000-0005-0000-0000-000090D40000}"/>
    <cellStyle name="Normal 9 2 2 2 3" xfId="47536" xr:uid="{00000000-0005-0000-0000-000091D40000}"/>
    <cellStyle name="Normal 9 2 2 2 3 2" xfId="47537" xr:uid="{00000000-0005-0000-0000-000092D40000}"/>
    <cellStyle name="Normal 9 2 2 2 3 2 2" xfId="47538" xr:uid="{00000000-0005-0000-0000-000093D40000}"/>
    <cellStyle name="Normal 9 2 2 2 3 2 2 2" xfId="47539" xr:uid="{00000000-0005-0000-0000-000094D40000}"/>
    <cellStyle name="Normal 9 2 2 2 3 2 2 2 2" xfId="47540" xr:uid="{00000000-0005-0000-0000-000095D40000}"/>
    <cellStyle name="Normal 9 2 2 2 3 2 2 2 3" xfId="47541" xr:uid="{00000000-0005-0000-0000-000096D40000}"/>
    <cellStyle name="Normal 9 2 2 2 3 2 2 3" xfId="47542" xr:uid="{00000000-0005-0000-0000-000097D40000}"/>
    <cellStyle name="Normal 9 2 2 2 3 2 2 4" xfId="47543" xr:uid="{00000000-0005-0000-0000-000098D40000}"/>
    <cellStyle name="Normal 9 2 2 2 3 2 3" xfId="47544" xr:uid="{00000000-0005-0000-0000-000099D40000}"/>
    <cellStyle name="Normal 9 2 2 2 3 2 3 2" xfId="47545" xr:uid="{00000000-0005-0000-0000-00009AD40000}"/>
    <cellStyle name="Normal 9 2 2 2 3 2 3 2 2" xfId="47546" xr:uid="{00000000-0005-0000-0000-00009BD40000}"/>
    <cellStyle name="Normal 9 2 2 2 3 2 3 2 3" xfId="47547" xr:uid="{00000000-0005-0000-0000-00009CD40000}"/>
    <cellStyle name="Normal 9 2 2 2 3 2 3 3" xfId="47548" xr:uid="{00000000-0005-0000-0000-00009DD40000}"/>
    <cellStyle name="Normal 9 2 2 2 3 2 3 4" xfId="47549" xr:uid="{00000000-0005-0000-0000-00009ED40000}"/>
    <cellStyle name="Normal 9 2 2 2 3 2 4" xfId="47550" xr:uid="{00000000-0005-0000-0000-00009FD40000}"/>
    <cellStyle name="Normal 9 2 2 2 3 2 4 2" xfId="47551" xr:uid="{00000000-0005-0000-0000-0000A0D40000}"/>
    <cellStyle name="Normal 9 2 2 2 3 2 4 3" xfId="47552" xr:uid="{00000000-0005-0000-0000-0000A1D40000}"/>
    <cellStyle name="Normal 9 2 2 2 3 2 5" xfId="47553" xr:uid="{00000000-0005-0000-0000-0000A2D40000}"/>
    <cellStyle name="Normal 9 2 2 2 3 2 5 2" xfId="47554" xr:uid="{00000000-0005-0000-0000-0000A3D40000}"/>
    <cellStyle name="Normal 9 2 2 2 3 2 6" xfId="47555" xr:uid="{00000000-0005-0000-0000-0000A4D40000}"/>
    <cellStyle name="Normal 9 2 2 2 3 2 6 2" xfId="47556" xr:uid="{00000000-0005-0000-0000-0000A5D40000}"/>
    <cellStyle name="Normal 9 2 2 2 3 2 7" xfId="47557" xr:uid="{00000000-0005-0000-0000-0000A6D40000}"/>
    <cellStyle name="Normal 9 2 2 2 3 3" xfId="47558" xr:uid="{00000000-0005-0000-0000-0000A7D40000}"/>
    <cellStyle name="Normal 9 2 2 2 3 3 2" xfId="47559" xr:uid="{00000000-0005-0000-0000-0000A8D40000}"/>
    <cellStyle name="Normal 9 2 2 2 3 3 2 2" xfId="47560" xr:uid="{00000000-0005-0000-0000-0000A9D40000}"/>
    <cellStyle name="Normal 9 2 2 2 3 3 2 3" xfId="47561" xr:uid="{00000000-0005-0000-0000-0000AAD40000}"/>
    <cellStyle name="Normal 9 2 2 2 3 3 3" xfId="47562" xr:uid="{00000000-0005-0000-0000-0000ABD40000}"/>
    <cellStyle name="Normal 9 2 2 2 3 3 3 2" xfId="47563" xr:uid="{00000000-0005-0000-0000-0000ACD40000}"/>
    <cellStyle name="Normal 9 2 2 2 3 3 4" xfId="47564" xr:uid="{00000000-0005-0000-0000-0000ADD40000}"/>
    <cellStyle name="Normal 9 2 2 2 3 3 4 2" xfId="47565" xr:uid="{00000000-0005-0000-0000-0000AED40000}"/>
    <cellStyle name="Normal 9 2 2 2 3 3 5" xfId="47566" xr:uid="{00000000-0005-0000-0000-0000AFD40000}"/>
    <cellStyle name="Normal 9 2 2 2 3 4" xfId="47567" xr:uid="{00000000-0005-0000-0000-0000B0D40000}"/>
    <cellStyle name="Normal 9 2 2 2 3 4 2" xfId="47568" xr:uid="{00000000-0005-0000-0000-0000B1D40000}"/>
    <cellStyle name="Normal 9 2 2 2 3 4 2 2" xfId="47569" xr:uid="{00000000-0005-0000-0000-0000B2D40000}"/>
    <cellStyle name="Normal 9 2 2 2 3 4 2 3" xfId="47570" xr:uid="{00000000-0005-0000-0000-0000B3D40000}"/>
    <cellStyle name="Normal 9 2 2 2 3 4 3" xfId="47571" xr:uid="{00000000-0005-0000-0000-0000B4D40000}"/>
    <cellStyle name="Normal 9 2 2 2 3 4 4" xfId="47572" xr:uid="{00000000-0005-0000-0000-0000B5D40000}"/>
    <cellStyle name="Normal 9 2 2 2 3 5" xfId="47573" xr:uid="{00000000-0005-0000-0000-0000B6D40000}"/>
    <cellStyle name="Normal 9 2 2 2 3 5 2" xfId="47574" xr:uid="{00000000-0005-0000-0000-0000B7D40000}"/>
    <cellStyle name="Normal 9 2 2 2 3 5 3" xfId="47575" xr:uid="{00000000-0005-0000-0000-0000B8D40000}"/>
    <cellStyle name="Normal 9 2 2 2 3 6" xfId="47576" xr:uid="{00000000-0005-0000-0000-0000B9D40000}"/>
    <cellStyle name="Normal 9 2 2 2 3 6 2" xfId="47577" xr:uid="{00000000-0005-0000-0000-0000BAD40000}"/>
    <cellStyle name="Normal 9 2 2 2 3 7" xfId="47578" xr:uid="{00000000-0005-0000-0000-0000BBD40000}"/>
    <cellStyle name="Normal 9 2 2 2 3 7 2" xfId="47579" xr:uid="{00000000-0005-0000-0000-0000BCD40000}"/>
    <cellStyle name="Normal 9 2 2 2 3 8" xfId="47580" xr:uid="{00000000-0005-0000-0000-0000BDD40000}"/>
    <cellStyle name="Normal 9 2 2 2 4" xfId="47581" xr:uid="{00000000-0005-0000-0000-0000BED40000}"/>
    <cellStyle name="Normal 9 2 2 2 4 2" xfId="47582" xr:uid="{00000000-0005-0000-0000-0000BFD40000}"/>
    <cellStyle name="Normal 9 2 2 2 4 2 2" xfId="47583" xr:uid="{00000000-0005-0000-0000-0000C0D40000}"/>
    <cellStyle name="Normal 9 2 2 2 4 2 2 2" xfId="47584" xr:uid="{00000000-0005-0000-0000-0000C1D40000}"/>
    <cellStyle name="Normal 9 2 2 2 4 2 2 3" xfId="47585" xr:uid="{00000000-0005-0000-0000-0000C2D40000}"/>
    <cellStyle name="Normal 9 2 2 2 4 2 3" xfId="47586" xr:uid="{00000000-0005-0000-0000-0000C3D40000}"/>
    <cellStyle name="Normal 9 2 2 2 4 2 4" xfId="47587" xr:uid="{00000000-0005-0000-0000-0000C4D40000}"/>
    <cellStyle name="Normal 9 2 2 2 4 3" xfId="47588" xr:uid="{00000000-0005-0000-0000-0000C5D40000}"/>
    <cellStyle name="Normal 9 2 2 2 4 3 2" xfId="47589" xr:uid="{00000000-0005-0000-0000-0000C6D40000}"/>
    <cellStyle name="Normal 9 2 2 2 4 3 2 2" xfId="47590" xr:uid="{00000000-0005-0000-0000-0000C7D40000}"/>
    <cellStyle name="Normal 9 2 2 2 4 3 2 3" xfId="47591" xr:uid="{00000000-0005-0000-0000-0000C8D40000}"/>
    <cellStyle name="Normal 9 2 2 2 4 3 3" xfId="47592" xr:uid="{00000000-0005-0000-0000-0000C9D40000}"/>
    <cellStyle name="Normal 9 2 2 2 4 3 4" xfId="47593" xr:uid="{00000000-0005-0000-0000-0000CAD40000}"/>
    <cellStyle name="Normal 9 2 2 2 4 4" xfId="47594" xr:uid="{00000000-0005-0000-0000-0000CBD40000}"/>
    <cellStyle name="Normal 9 2 2 2 4 4 2" xfId="47595" xr:uid="{00000000-0005-0000-0000-0000CCD40000}"/>
    <cellStyle name="Normal 9 2 2 2 4 4 3" xfId="47596" xr:uid="{00000000-0005-0000-0000-0000CDD40000}"/>
    <cellStyle name="Normal 9 2 2 2 4 5" xfId="47597" xr:uid="{00000000-0005-0000-0000-0000CED40000}"/>
    <cellStyle name="Normal 9 2 2 2 4 5 2" xfId="47598" xr:uid="{00000000-0005-0000-0000-0000CFD40000}"/>
    <cellStyle name="Normal 9 2 2 2 4 6" xfId="47599" xr:uid="{00000000-0005-0000-0000-0000D0D40000}"/>
    <cellStyle name="Normal 9 2 2 2 4 6 2" xfId="47600" xr:uid="{00000000-0005-0000-0000-0000D1D40000}"/>
    <cellStyle name="Normal 9 2 2 2 4 7" xfId="47601" xr:uid="{00000000-0005-0000-0000-0000D2D40000}"/>
    <cellStyle name="Normal 9 2 2 2 5" xfId="47602" xr:uid="{00000000-0005-0000-0000-0000D3D40000}"/>
    <cellStyle name="Normal 9 2 2 2 5 2" xfId="47603" xr:uid="{00000000-0005-0000-0000-0000D4D40000}"/>
    <cellStyle name="Normal 9 2 2 2 5 2 2" xfId="47604" xr:uid="{00000000-0005-0000-0000-0000D5D40000}"/>
    <cellStyle name="Normal 9 2 2 2 5 2 3" xfId="47605" xr:uid="{00000000-0005-0000-0000-0000D6D40000}"/>
    <cellStyle name="Normal 9 2 2 2 5 3" xfId="47606" xr:uid="{00000000-0005-0000-0000-0000D7D40000}"/>
    <cellStyle name="Normal 9 2 2 2 5 3 2" xfId="47607" xr:uid="{00000000-0005-0000-0000-0000D8D40000}"/>
    <cellStyle name="Normal 9 2 2 2 5 4" xfId="47608" xr:uid="{00000000-0005-0000-0000-0000D9D40000}"/>
    <cellStyle name="Normal 9 2 2 2 5 4 2" xfId="47609" xr:uid="{00000000-0005-0000-0000-0000DAD40000}"/>
    <cellStyle name="Normal 9 2 2 2 5 5" xfId="47610" xr:uid="{00000000-0005-0000-0000-0000DBD40000}"/>
    <cellStyle name="Normal 9 2 2 2 6" xfId="47611" xr:uid="{00000000-0005-0000-0000-0000DCD40000}"/>
    <cellStyle name="Normal 9 2 2 2 6 2" xfId="47612" xr:uid="{00000000-0005-0000-0000-0000DDD40000}"/>
    <cellStyle name="Normal 9 2 2 2 6 2 2" xfId="47613" xr:uid="{00000000-0005-0000-0000-0000DED40000}"/>
    <cellStyle name="Normal 9 2 2 2 6 2 3" xfId="47614" xr:uid="{00000000-0005-0000-0000-0000DFD40000}"/>
    <cellStyle name="Normal 9 2 2 2 6 3" xfId="47615" xr:uid="{00000000-0005-0000-0000-0000E0D40000}"/>
    <cellStyle name="Normal 9 2 2 2 6 4" xfId="47616" xr:uid="{00000000-0005-0000-0000-0000E1D40000}"/>
    <cellStyle name="Normal 9 2 2 2 7" xfId="47617" xr:uid="{00000000-0005-0000-0000-0000E2D40000}"/>
    <cellStyle name="Normal 9 2 2 2 7 2" xfId="47618" xr:uid="{00000000-0005-0000-0000-0000E3D40000}"/>
    <cellStyle name="Normal 9 2 2 2 7 3" xfId="47619" xr:uid="{00000000-0005-0000-0000-0000E4D40000}"/>
    <cellStyle name="Normal 9 2 2 2 8" xfId="47620" xr:uid="{00000000-0005-0000-0000-0000E5D40000}"/>
    <cellStyle name="Normal 9 2 2 2 8 2" xfId="47621" xr:uid="{00000000-0005-0000-0000-0000E6D40000}"/>
    <cellStyle name="Normal 9 2 2 2 9" xfId="47622" xr:uid="{00000000-0005-0000-0000-0000E7D40000}"/>
    <cellStyle name="Normal 9 2 2 2 9 2" xfId="47623" xr:uid="{00000000-0005-0000-0000-0000E8D40000}"/>
    <cellStyle name="Normal 9 2 2 3" xfId="47624" xr:uid="{00000000-0005-0000-0000-0000E9D40000}"/>
    <cellStyle name="Normal 9 2 2 3 10" xfId="47625" xr:uid="{00000000-0005-0000-0000-0000EAD40000}"/>
    <cellStyle name="Normal 9 2 2 3 2" xfId="47626" xr:uid="{00000000-0005-0000-0000-0000EBD40000}"/>
    <cellStyle name="Normal 9 2 2 3 2 2" xfId="47627" xr:uid="{00000000-0005-0000-0000-0000ECD40000}"/>
    <cellStyle name="Normal 9 2 2 3 2 2 2" xfId="47628" xr:uid="{00000000-0005-0000-0000-0000EDD40000}"/>
    <cellStyle name="Normal 9 2 2 3 2 2 2 2" xfId="47629" xr:uid="{00000000-0005-0000-0000-0000EED40000}"/>
    <cellStyle name="Normal 9 2 2 3 2 2 2 2 2" xfId="47630" xr:uid="{00000000-0005-0000-0000-0000EFD40000}"/>
    <cellStyle name="Normal 9 2 2 3 2 2 2 2 3" xfId="47631" xr:uid="{00000000-0005-0000-0000-0000F0D40000}"/>
    <cellStyle name="Normal 9 2 2 3 2 2 2 3" xfId="47632" xr:uid="{00000000-0005-0000-0000-0000F1D40000}"/>
    <cellStyle name="Normal 9 2 2 3 2 2 2 4" xfId="47633" xr:uid="{00000000-0005-0000-0000-0000F2D40000}"/>
    <cellStyle name="Normal 9 2 2 3 2 2 3" xfId="47634" xr:uid="{00000000-0005-0000-0000-0000F3D40000}"/>
    <cellStyle name="Normal 9 2 2 3 2 2 3 2" xfId="47635" xr:uid="{00000000-0005-0000-0000-0000F4D40000}"/>
    <cellStyle name="Normal 9 2 2 3 2 2 3 2 2" xfId="47636" xr:uid="{00000000-0005-0000-0000-0000F5D40000}"/>
    <cellStyle name="Normal 9 2 2 3 2 2 3 2 3" xfId="47637" xr:uid="{00000000-0005-0000-0000-0000F6D40000}"/>
    <cellStyle name="Normal 9 2 2 3 2 2 3 3" xfId="47638" xr:uid="{00000000-0005-0000-0000-0000F7D40000}"/>
    <cellStyle name="Normal 9 2 2 3 2 2 3 4" xfId="47639" xr:uid="{00000000-0005-0000-0000-0000F8D40000}"/>
    <cellStyle name="Normal 9 2 2 3 2 2 4" xfId="47640" xr:uid="{00000000-0005-0000-0000-0000F9D40000}"/>
    <cellStyle name="Normal 9 2 2 3 2 2 4 2" xfId="47641" xr:uid="{00000000-0005-0000-0000-0000FAD40000}"/>
    <cellStyle name="Normal 9 2 2 3 2 2 4 3" xfId="47642" xr:uid="{00000000-0005-0000-0000-0000FBD40000}"/>
    <cellStyle name="Normal 9 2 2 3 2 2 5" xfId="47643" xr:uid="{00000000-0005-0000-0000-0000FCD40000}"/>
    <cellStyle name="Normal 9 2 2 3 2 2 5 2" xfId="47644" xr:uid="{00000000-0005-0000-0000-0000FDD40000}"/>
    <cellStyle name="Normal 9 2 2 3 2 2 6" xfId="47645" xr:uid="{00000000-0005-0000-0000-0000FED40000}"/>
    <cellStyle name="Normal 9 2 2 3 2 2 6 2" xfId="47646" xr:uid="{00000000-0005-0000-0000-0000FFD40000}"/>
    <cellStyle name="Normal 9 2 2 3 2 2 7" xfId="47647" xr:uid="{00000000-0005-0000-0000-000000D50000}"/>
    <cellStyle name="Normal 9 2 2 3 2 3" xfId="47648" xr:uid="{00000000-0005-0000-0000-000001D50000}"/>
    <cellStyle name="Normal 9 2 2 3 2 3 2" xfId="47649" xr:uid="{00000000-0005-0000-0000-000002D50000}"/>
    <cellStyle name="Normal 9 2 2 3 2 3 2 2" xfId="47650" xr:uid="{00000000-0005-0000-0000-000003D50000}"/>
    <cellStyle name="Normal 9 2 2 3 2 3 2 3" xfId="47651" xr:uid="{00000000-0005-0000-0000-000004D50000}"/>
    <cellStyle name="Normal 9 2 2 3 2 3 3" xfId="47652" xr:uid="{00000000-0005-0000-0000-000005D50000}"/>
    <cellStyle name="Normal 9 2 2 3 2 3 3 2" xfId="47653" xr:uid="{00000000-0005-0000-0000-000006D50000}"/>
    <cellStyle name="Normal 9 2 2 3 2 3 4" xfId="47654" xr:uid="{00000000-0005-0000-0000-000007D50000}"/>
    <cellStyle name="Normal 9 2 2 3 2 3 4 2" xfId="47655" xr:uid="{00000000-0005-0000-0000-000008D50000}"/>
    <cellStyle name="Normal 9 2 2 3 2 3 5" xfId="47656" xr:uid="{00000000-0005-0000-0000-000009D50000}"/>
    <cellStyle name="Normal 9 2 2 3 2 4" xfId="47657" xr:uid="{00000000-0005-0000-0000-00000AD50000}"/>
    <cellStyle name="Normal 9 2 2 3 2 4 2" xfId="47658" xr:uid="{00000000-0005-0000-0000-00000BD50000}"/>
    <cellStyle name="Normal 9 2 2 3 2 4 2 2" xfId="47659" xr:uid="{00000000-0005-0000-0000-00000CD50000}"/>
    <cellStyle name="Normal 9 2 2 3 2 4 2 3" xfId="47660" xr:uid="{00000000-0005-0000-0000-00000DD50000}"/>
    <cellStyle name="Normal 9 2 2 3 2 4 3" xfId="47661" xr:uid="{00000000-0005-0000-0000-00000ED50000}"/>
    <cellStyle name="Normal 9 2 2 3 2 4 4" xfId="47662" xr:uid="{00000000-0005-0000-0000-00000FD50000}"/>
    <cellStyle name="Normal 9 2 2 3 2 5" xfId="47663" xr:uid="{00000000-0005-0000-0000-000010D50000}"/>
    <cellStyle name="Normal 9 2 2 3 2 5 2" xfId="47664" xr:uid="{00000000-0005-0000-0000-000011D50000}"/>
    <cellStyle name="Normal 9 2 2 3 2 5 3" xfId="47665" xr:uid="{00000000-0005-0000-0000-000012D50000}"/>
    <cellStyle name="Normal 9 2 2 3 2 6" xfId="47666" xr:uid="{00000000-0005-0000-0000-000013D50000}"/>
    <cellStyle name="Normal 9 2 2 3 2 6 2" xfId="47667" xr:uid="{00000000-0005-0000-0000-000014D50000}"/>
    <cellStyle name="Normal 9 2 2 3 2 7" xfId="47668" xr:uid="{00000000-0005-0000-0000-000015D50000}"/>
    <cellStyle name="Normal 9 2 2 3 2 7 2" xfId="47669" xr:uid="{00000000-0005-0000-0000-000016D50000}"/>
    <cellStyle name="Normal 9 2 2 3 2 8" xfId="47670" xr:uid="{00000000-0005-0000-0000-000017D50000}"/>
    <cellStyle name="Normal 9 2 2 3 3" xfId="47671" xr:uid="{00000000-0005-0000-0000-000018D50000}"/>
    <cellStyle name="Normal 9 2 2 3 3 2" xfId="47672" xr:uid="{00000000-0005-0000-0000-000019D50000}"/>
    <cellStyle name="Normal 9 2 2 3 3 2 2" xfId="47673" xr:uid="{00000000-0005-0000-0000-00001AD50000}"/>
    <cellStyle name="Normal 9 2 2 3 3 2 2 2" xfId="47674" xr:uid="{00000000-0005-0000-0000-00001BD50000}"/>
    <cellStyle name="Normal 9 2 2 3 3 2 2 2 2" xfId="47675" xr:uid="{00000000-0005-0000-0000-00001CD50000}"/>
    <cellStyle name="Normal 9 2 2 3 3 2 2 2 3" xfId="47676" xr:uid="{00000000-0005-0000-0000-00001DD50000}"/>
    <cellStyle name="Normal 9 2 2 3 3 2 2 3" xfId="47677" xr:uid="{00000000-0005-0000-0000-00001ED50000}"/>
    <cellStyle name="Normal 9 2 2 3 3 2 2 4" xfId="47678" xr:uid="{00000000-0005-0000-0000-00001FD50000}"/>
    <cellStyle name="Normal 9 2 2 3 3 2 3" xfId="47679" xr:uid="{00000000-0005-0000-0000-000020D50000}"/>
    <cellStyle name="Normal 9 2 2 3 3 2 3 2" xfId="47680" xr:uid="{00000000-0005-0000-0000-000021D50000}"/>
    <cellStyle name="Normal 9 2 2 3 3 2 3 2 2" xfId="47681" xr:uid="{00000000-0005-0000-0000-000022D50000}"/>
    <cellStyle name="Normal 9 2 2 3 3 2 3 2 3" xfId="47682" xr:uid="{00000000-0005-0000-0000-000023D50000}"/>
    <cellStyle name="Normal 9 2 2 3 3 2 3 3" xfId="47683" xr:uid="{00000000-0005-0000-0000-000024D50000}"/>
    <cellStyle name="Normal 9 2 2 3 3 2 3 4" xfId="47684" xr:uid="{00000000-0005-0000-0000-000025D50000}"/>
    <cellStyle name="Normal 9 2 2 3 3 2 4" xfId="47685" xr:uid="{00000000-0005-0000-0000-000026D50000}"/>
    <cellStyle name="Normal 9 2 2 3 3 2 4 2" xfId="47686" xr:uid="{00000000-0005-0000-0000-000027D50000}"/>
    <cellStyle name="Normal 9 2 2 3 3 2 4 3" xfId="47687" xr:uid="{00000000-0005-0000-0000-000028D50000}"/>
    <cellStyle name="Normal 9 2 2 3 3 2 5" xfId="47688" xr:uid="{00000000-0005-0000-0000-000029D50000}"/>
    <cellStyle name="Normal 9 2 2 3 3 2 5 2" xfId="47689" xr:uid="{00000000-0005-0000-0000-00002AD50000}"/>
    <cellStyle name="Normal 9 2 2 3 3 2 6" xfId="47690" xr:uid="{00000000-0005-0000-0000-00002BD50000}"/>
    <cellStyle name="Normal 9 2 2 3 3 2 6 2" xfId="47691" xr:uid="{00000000-0005-0000-0000-00002CD50000}"/>
    <cellStyle name="Normal 9 2 2 3 3 2 7" xfId="47692" xr:uid="{00000000-0005-0000-0000-00002DD50000}"/>
    <cellStyle name="Normal 9 2 2 3 3 3" xfId="47693" xr:uid="{00000000-0005-0000-0000-00002ED50000}"/>
    <cellStyle name="Normal 9 2 2 3 3 3 2" xfId="47694" xr:uid="{00000000-0005-0000-0000-00002FD50000}"/>
    <cellStyle name="Normal 9 2 2 3 3 3 2 2" xfId="47695" xr:uid="{00000000-0005-0000-0000-000030D50000}"/>
    <cellStyle name="Normal 9 2 2 3 3 3 2 3" xfId="47696" xr:uid="{00000000-0005-0000-0000-000031D50000}"/>
    <cellStyle name="Normal 9 2 2 3 3 3 3" xfId="47697" xr:uid="{00000000-0005-0000-0000-000032D50000}"/>
    <cellStyle name="Normal 9 2 2 3 3 3 3 2" xfId="47698" xr:uid="{00000000-0005-0000-0000-000033D50000}"/>
    <cellStyle name="Normal 9 2 2 3 3 3 4" xfId="47699" xr:uid="{00000000-0005-0000-0000-000034D50000}"/>
    <cellStyle name="Normal 9 2 2 3 3 3 4 2" xfId="47700" xr:uid="{00000000-0005-0000-0000-000035D50000}"/>
    <cellStyle name="Normal 9 2 2 3 3 3 5" xfId="47701" xr:uid="{00000000-0005-0000-0000-000036D50000}"/>
    <cellStyle name="Normal 9 2 2 3 3 4" xfId="47702" xr:uid="{00000000-0005-0000-0000-000037D50000}"/>
    <cellStyle name="Normal 9 2 2 3 3 4 2" xfId="47703" xr:uid="{00000000-0005-0000-0000-000038D50000}"/>
    <cellStyle name="Normal 9 2 2 3 3 4 2 2" xfId="47704" xr:uid="{00000000-0005-0000-0000-000039D50000}"/>
    <cellStyle name="Normal 9 2 2 3 3 4 2 3" xfId="47705" xr:uid="{00000000-0005-0000-0000-00003AD50000}"/>
    <cellStyle name="Normal 9 2 2 3 3 4 3" xfId="47706" xr:uid="{00000000-0005-0000-0000-00003BD50000}"/>
    <cellStyle name="Normal 9 2 2 3 3 4 4" xfId="47707" xr:uid="{00000000-0005-0000-0000-00003CD50000}"/>
    <cellStyle name="Normal 9 2 2 3 3 5" xfId="47708" xr:uid="{00000000-0005-0000-0000-00003DD50000}"/>
    <cellStyle name="Normal 9 2 2 3 3 5 2" xfId="47709" xr:uid="{00000000-0005-0000-0000-00003ED50000}"/>
    <cellStyle name="Normal 9 2 2 3 3 5 3" xfId="47710" xr:uid="{00000000-0005-0000-0000-00003FD50000}"/>
    <cellStyle name="Normal 9 2 2 3 3 6" xfId="47711" xr:uid="{00000000-0005-0000-0000-000040D50000}"/>
    <cellStyle name="Normal 9 2 2 3 3 6 2" xfId="47712" xr:uid="{00000000-0005-0000-0000-000041D50000}"/>
    <cellStyle name="Normal 9 2 2 3 3 7" xfId="47713" xr:uid="{00000000-0005-0000-0000-000042D50000}"/>
    <cellStyle name="Normal 9 2 2 3 3 7 2" xfId="47714" xr:uid="{00000000-0005-0000-0000-000043D50000}"/>
    <cellStyle name="Normal 9 2 2 3 3 8" xfId="47715" xr:uid="{00000000-0005-0000-0000-000044D50000}"/>
    <cellStyle name="Normal 9 2 2 3 4" xfId="47716" xr:uid="{00000000-0005-0000-0000-000045D50000}"/>
    <cellStyle name="Normal 9 2 2 3 4 2" xfId="47717" xr:uid="{00000000-0005-0000-0000-000046D50000}"/>
    <cellStyle name="Normal 9 2 2 3 4 2 2" xfId="47718" xr:uid="{00000000-0005-0000-0000-000047D50000}"/>
    <cellStyle name="Normal 9 2 2 3 4 2 2 2" xfId="47719" xr:uid="{00000000-0005-0000-0000-000048D50000}"/>
    <cellStyle name="Normal 9 2 2 3 4 2 2 3" xfId="47720" xr:uid="{00000000-0005-0000-0000-000049D50000}"/>
    <cellStyle name="Normal 9 2 2 3 4 2 3" xfId="47721" xr:uid="{00000000-0005-0000-0000-00004AD50000}"/>
    <cellStyle name="Normal 9 2 2 3 4 2 4" xfId="47722" xr:uid="{00000000-0005-0000-0000-00004BD50000}"/>
    <cellStyle name="Normal 9 2 2 3 4 3" xfId="47723" xr:uid="{00000000-0005-0000-0000-00004CD50000}"/>
    <cellStyle name="Normal 9 2 2 3 4 3 2" xfId="47724" xr:uid="{00000000-0005-0000-0000-00004DD50000}"/>
    <cellStyle name="Normal 9 2 2 3 4 3 2 2" xfId="47725" xr:uid="{00000000-0005-0000-0000-00004ED50000}"/>
    <cellStyle name="Normal 9 2 2 3 4 3 2 3" xfId="47726" xr:uid="{00000000-0005-0000-0000-00004FD50000}"/>
    <cellStyle name="Normal 9 2 2 3 4 3 3" xfId="47727" xr:uid="{00000000-0005-0000-0000-000050D50000}"/>
    <cellStyle name="Normal 9 2 2 3 4 3 4" xfId="47728" xr:uid="{00000000-0005-0000-0000-000051D50000}"/>
    <cellStyle name="Normal 9 2 2 3 4 4" xfId="47729" xr:uid="{00000000-0005-0000-0000-000052D50000}"/>
    <cellStyle name="Normal 9 2 2 3 4 4 2" xfId="47730" xr:uid="{00000000-0005-0000-0000-000053D50000}"/>
    <cellStyle name="Normal 9 2 2 3 4 4 3" xfId="47731" xr:uid="{00000000-0005-0000-0000-000054D50000}"/>
    <cellStyle name="Normal 9 2 2 3 4 5" xfId="47732" xr:uid="{00000000-0005-0000-0000-000055D50000}"/>
    <cellStyle name="Normal 9 2 2 3 4 5 2" xfId="47733" xr:uid="{00000000-0005-0000-0000-000056D50000}"/>
    <cellStyle name="Normal 9 2 2 3 4 6" xfId="47734" xr:uid="{00000000-0005-0000-0000-000057D50000}"/>
    <cellStyle name="Normal 9 2 2 3 4 6 2" xfId="47735" xr:uid="{00000000-0005-0000-0000-000058D50000}"/>
    <cellStyle name="Normal 9 2 2 3 4 7" xfId="47736" xr:uid="{00000000-0005-0000-0000-000059D50000}"/>
    <cellStyle name="Normal 9 2 2 3 5" xfId="47737" xr:uid="{00000000-0005-0000-0000-00005AD50000}"/>
    <cellStyle name="Normal 9 2 2 3 5 2" xfId="47738" xr:uid="{00000000-0005-0000-0000-00005BD50000}"/>
    <cellStyle name="Normal 9 2 2 3 5 2 2" xfId="47739" xr:uid="{00000000-0005-0000-0000-00005CD50000}"/>
    <cellStyle name="Normal 9 2 2 3 5 2 3" xfId="47740" xr:uid="{00000000-0005-0000-0000-00005DD50000}"/>
    <cellStyle name="Normal 9 2 2 3 5 3" xfId="47741" xr:uid="{00000000-0005-0000-0000-00005ED50000}"/>
    <cellStyle name="Normal 9 2 2 3 5 3 2" xfId="47742" xr:uid="{00000000-0005-0000-0000-00005FD50000}"/>
    <cellStyle name="Normal 9 2 2 3 5 4" xfId="47743" xr:uid="{00000000-0005-0000-0000-000060D50000}"/>
    <cellStyle name="Normal 9 2 2 3 5 4 2" xfId="47744" xr:uid="{00000000-0005-0000-0000-000061D50000}"/>
    <cellStyle name="Normal 9 2 2 3 5 5" xfId="47745" xr:uid="{00000000-0005-0000-0000-000062D50000}"/>
    <cellStyle name="Normal 9 2 2 3 6" xfId="47746" xr:uid="{00000000-0005-0000-0000-000063D50000}"/>
    <cellStyle name="Normal 9 2 2 3 6 2" xfId="47747" xr:uid="{00000000-0005-0000-0000-000064D50000}"/>
    <cellStyle name="Normal 9 2 2 3 6 2 2" xfId="47748" xr:uid="{00000000-0005-0000-0000-000065D50000}"/>
    <cellStyle name="Normal 9 2 2 3 6 2 3" xfId="47749" xr:uid="{00000000-0005-0000-0000-000066D50000}"/>
    <cellStyle name="Normal 9 2 2 3 6 3" xfId="47750" xr:uid="{00000000-0005-0000-0000-000067D50000}"/>
    <cellStyle name="Normal 9 2 2 3 6 4" xfId="47751" xr:uid="{00000000-0005-0000-0000-000068D50000}"/>
    <cellStyle name="Normal 9 2 2 3 7" xfId="47752" xr:uid="{00000000-0005-0000-0000-000069D50000}"/>
    <cellStyle name="Normal 9 2 2 3 7 2" xfId="47753" xr:uid="{00000000-0005-0000-0000-00006AD50000}"/>
    <cellStyle name="Normal 9 2 2 3 7 3" xfId="47754" xr:uid="{00000000-0005-0000-0000-00006BD50000}"/>
    <cellStyle name="Normal 9 2 2 3 8" xfId="47755" xr:uid="{00000000-0005-0000-0000-00006CD50000}"/>
    <cellStyle name="Normal 9 2 2 3 8 2" xfId="47756" xr:uid="{00000000-0005-0000-0000-00006DD50000}"/>
    <cellStyle name="Normal 9 2 2 3 9" xfId="47757" xr:uid="{00000000-0005-0000-0000-00006ED50000}"/>
    <cellStyle name="Normal 9 2 2 3 9 2" xfId="47758" xr:uid="{00000000-0005-0000-0000-00006FD50000}"/>
    <cellStyle name="Normal 9 2 2 4" xfId="47759" xr:uid="{00000000-0005-0000-0000-000070D50000}"/>
    <cellStyle name="Normal 9 2 2 4 2" xfId="47760" xr:uid="{00000000-0005-0000-0000-000071D50000}"/>
    <cellStyle name="Normal 9 2 2 4 2 2" xfId="47761" xr:uid="{00000000-0005-0000-0000-000072D50000}"/>
    <cellStyle name="Normal 9 2 2 4 2 2 2" xfId="47762" xr:uid="{00000000-0005-0000-0000-000073D50000}"/>
    <cellStyle name="Normal 9 2 2 4 2 2 2 2" xfId="47763" xr:uid="{00000000-0005-0000-0000-000074D50000}"/>
    <cellStyle name="Normal 9 2 2 4 2 2 2 3" xfId="47764" xr:uid="{00000000-0005-0000-0000-000075D50000}"/>
    <cellStyle name="Normal 9 2 2 4 2 2 3" xfId="47765" xr:uid="{00000000-0005-0000-0000-000076D50000}"/>
    <cellStyle name="Normal 9 2 2 4 2 2 4" xfId="47766" xr:uid="{00000000-0005-0000-0000-000077D50000}"/>
    <cellStyle name="Normal 9 2 2 4 2 3" xfId="47767" xr:uid="{00000000-0005-0000-0000-000078D50000}"/>
    <cellStyle name="Normal 9 2 2 4 2 3 2" xfId="47768" xr:uid="{00000000-0005-0000-0000-000079D50000}"/>
    <cellStyle name="Normal 9 2 2 4 2 3 2 2" xfId="47769" xr:uid="{00000000-0005-0000-0000-00007AD50000}"/>
    <cellStyle name="Normal 9 2 2 4 2 3 2 3" xfId="47770" xr:uid="{00000000-0005-0000-0000-00007BD50000}"/>
    <cellStyle name="Normal 9 2 2 4 2 3 3" xfId="47771" xr:uid="{00000000-0005-0000-0000-00007CD50000}"/>
    <cellStyle name="Normal 9 2 2 4 2 3 4" xfId="47772" xr:uid="{00000000-0005-0000-0000-00007DD50000}"/>
    <cellStyle name="Normal 9 2 2 4 2 4" xfId="47773" xr:uid="{00000000-0005-0000-0000-00007ED50000}"/>
    <cellStyle name="Normal 9 2 2 4 2 4 2" xfId="47774" xr:uid="{00000000-0005-0000-0000-00007FD50000}"/>
    <cellStyle name="Normal 9 2 2 4 2 4 3" xfId="47775" xr:uid="{00000000-0005-0000-0000-000080D50000}"/>
    <cellStyle name="Normal 9 2 2 4 2 5" xfId="47776" xr:uid="{00000000-0005-0000-0000-000081D50000}"/>
    <cellStyle name="Normal 9 2 2 4 2 5 2" xfId="47777" xr:uid="{00000000-0005-0000-0000-000082D50000}"/>
    <cellStyle name="Normal 9 2 2 4 2 6" xfId="47778" xr:uid="{00000000-0005-0000-0000-000083D50000}"/>
    <cellStyle name="Normal 9 2 2 4 2 6 2" xfId="47779" xr:uid="{00000000-0005-0000-0000-000084D50000}"/>
    <cellStyle name="Normal 9 2 2 4 2 7" xfId="47780" xr:uid="{00000000-0005-0000-0000-000085D50000}"/>
    <cellStyle name="Normal 9 2 2 4 3" xfId="47781" xr:uid="{00000000-0005-0000-0000-000086D50000}"/>
    <cellStyle name="Normal 9 2 2 4 3 2" xfId="47782" xr:uid="{00000000-0005-0000-0000-000087D50000}"/>
    <cellStyle name="Normal 9 2 2 4 3 2 2" xfId="47783" xr:uid="{00000000-0005-0000-0000-000088D50000}"/>
    <cellStyle name="Normal 9 2 2 4 3 2 3" xfId="47784" xr:uid="{00000000-0005-0000-0000-000089D50000}"/>
    <cellStyle name="Normal 9 2 2 4 3 3" xfId="47785" xr:uid="{00000000-0005-0000-0000-00008AD50000}"/>
    <cellStyle name="Normal 9 2 2 4 3 3 2" xfId="47786" xr:uid="{00000000-0005-0000-0000-00008BD50000}"/>
    <cellStyle name="Normal 9 2 2 4 3 4" xfId="47787" xr:uid="{00000000-0005-0000-0000-00008CD50000}"/>
    <cellStyle name="Normal 9 2 2 4 3 4 2" xfId="47788" xr:uid="{00000000-0005-0000-0000-00008DD50000}"/>
    <cellStyle name="Normal 9 2 2 4 3 5" xfId="47789" xr:uid="{00000000-0005-0000-0000-00008ED50000}"/>
    <cellStyle name="Normal 9 2 2 4 4" xfId="47790" xr:uid="{00000000-0005-0000-0000-00008FD50000}"/>
    <cellStyle name="Normal 9 2 2 4 4 2" xfId="47791" xr:uid="{00000000-0005-0000-0000-000090D50000}"/>
    <cellStyle name="Normal 9 2 2 4 4 2 2" xfId="47792" xr:uid="{00000000-0005-0000-0000-000091D50000}"/>
    <cellStyle name="Normal 9 2 2 4 4 2 3" xfId="47793" xr:uid="{00000000-0005-0000-0000-000092D50000}"/>
    <cellStyle name="Normal 9 2 2 4 4 3" xfId="47794" xr:uid="{00000000-0005-0000-0000-000093D50000}"/>
    <cellStyle name="Normal 9 2 2 4 4 4" xfId="47795" xr:uid="{00000000-0005-0000-0000-000094D50000}"/>
    <cellStyle name="Normal 9 2 2 4 5" xfId="47796" xr:uid="{00000000-0005-0000-0000-000095D50000}"/>
    <cellStyle name="Normal 9 2 2 4 5 2" xfId="47797" xr:uid="{00000000-0005-0000-0000-000096D50000}"/>
    <cellStyle name="Normal 9 2 2 4 5 3" xfId="47798" xr:uid="{00000000-0005-0000-0000-000097D50000}"/>
    <cellStyle name="Normal 9 2 2 4 6" xfId="47799" xr:uid="{00000000-0005-0000-0000-000098D50000}"/>
    <cellStyle name="Normal 9 2 2 4 6 2" xfId="47800" xr:uid="{00000000-0005-0000-0000-000099D50000}"/>
    <cellStyle name="Normal 9 2 2 4 7" xfId="47801" xr:uid="{00000000-0005-0000-0000-00009AD50000}"/>
    <cellStyle name="Normal 9 2 2 4 7 2" xfId="47802" xr:uid="{00000000-0005-0000-0000-00009BD50000}"/>
    <cellStyle name="Normal 9 2 2 4 8" xfId="47803" xr:uid="{00000000-0005-0000-0000-00009CD50000}"/>
    <cellStyle name="Normal 9 2 2 5" xfId="47804" xr:uid="{00000000-0005-0000-0000-00009DD50000}"/>
    <cellStyle name="Normal 9 2 2 5 2" xfId="47805" xr:uid="{00000000-0005-0000-0000-00009ED50000}"/>
    <cellStyle name="Normal 9 2 2 5 2 2" xfId="47806" xr:uid="{00000000-0005-0000-0000-00009FD50000}"/>
    <cellStyle name="Normal 9 2 2 5 2 2 2" xfId="47807" xr:uid="{00000000-0005-0000-0000-0000A0D50000}"/>
    <cellStyle name="Normal 9 2 2 5 2 2 2 2" xfId="47808" xr:uid="{00000000-0005-0000-0000-0000A1D50000}"/>
    <cellStyle name="Normal 9 2 2 5 2 2 2 3" xfId="47809" xr:uid="{00000000-0005-0000-0000-0000A2D50000}"/>
    <cellStyle name="Normal 9 2 2 5 2 2 3" xfId="47810" xr:uid="{00000000-0005-0000-0000-0000A3D50000}"/>
    <cellStyle name="Normal 9 2 2 5 2 2 4" xfId="47811" xr:uid="{00000000-0005-0000-0000-0000A4D50000}"/>
    <cellStyle name="Normal 9 2 2 5 2 3" xfId="47812" xr:uid="{00000000-0005-0000-0000-0000A5D50000}"/>
    <cellStyle name="Normal 9 2 2 5 2 3 2" xfId="47813" xr:uid="{00000000-0005-0000-0000-0000A6D50000}"/>
    <cellStyle name="Normal 9 2 2 5 2 3 2 2" xfId="47814" xr:uid="{00000000-0005-0000-0000-0000A7D50000}"/>
    <cellStyle name="Normal 9 2 2 5 2 3 2 3" xfId="47815" xr:uid="{00000000-0005-0000-0000-0000A8D50000}"/>
    <cellStyle name="Normal 9 2 2 5 2 3 3" xfId="47816" xr:uid="{00000000-0005-0000-0000-0000A9D50000}"/>
    <cellStyle name="Normal 9 2 2 5 2 3 4" xfId="47817" xr:uid="{00000000-0005-0000-0000-0000AAD50000}"/>
    <cellStyle name="Normal 9 2 2 5 2 4" xfId="47818" xr:uid="{00000000-0005-0000-0000-0000ABD50000}"/>
    <cellStyle name="Normal 9 2 2 5 2 4 2" xfId="47819" xr:uid="{00000000-0005-0000-0000-0000ACD50000}"/>
    <cellStyle name="Normal 9 2 2 5 2 4 3" xfId="47820" xr:uid="{00000000-0005-0000-0000-0000ADD50000}"/>
    <cellStyle name="Normal 9 2 2 5 2 5" xfId="47821" xr:uid="{00000000-0005-0000-0000-0000AED50000}"/>
    <cellStyle name="Normal 9 2 2 5 2 5 2" xfId="47822" xr:uid="{00000000-0005-0000-0000-0000AFD50000}"/>
    <cellStyle name="Normal 9 2 2 5 2 6" xfId="47823" xr:uid="{00000000-0005-0000-0000-0000B0D50000}"/>
    <cellStyle name="Normal 9 2 2 5 2 6 2" xfId="47824" xr:uid="{00000000-0005-0000-0000-0000B1D50000}"/>
    <cellStyle name="Normal 9 2 2 5 2 7" xfId="47825" xr:uid="{00000000-0005-0000-0000-0000B2D50000}"/>
    <cellStyle name="Normal 9 2 2 5 3" xfId="47826" xr:uid="{00000000-0005-0000-0000-0000B3D50000}"/>
    <cellStyle name="Normal 9 2 2 5 3 2" xfId="47827" xr:uid="{00000000-0005-0000-0000-0000B4D50000}"/>
    <cellStyle name="Normal 9 2 2 5 3 2 2" xfId="47828" xr:uid="{00000000-0005-0000-0000-0000B5D50000}"/>
    <cellStyle name="Normal 9 2 2 5 3 2 3" xfId="47829" xr:uid="{00000000-0005-0000-0000-0000B6D50000}"/>
    <cellStyle name="Normal 9 2 2 5 3 3" xfId="47830" xr:uid="{00000000-0005-0000-0000-0000B7D50000}"/>
    <cellStyle name="Normal 9 2 2 5 3 3 2" xfId="47831" xr:uid="{00000000-0005-0000-0000-0000B8D50000}"/>
    <cellStyle name="Normal 9 2 2 5 3 4" xfId="47832" xr:uid="{00000000-0005-0000-0000-0000B9D50000}"/>
    <cellStyle name="Normal 9 2 2 5 3 4 2" xfId="47833" xr:uid="{00000000-0005-0000-0000-0000BAD50000}"/>
    <cellStyle name="Normal 9 2 2 5 3 5" xfId="47834" xr:uid="{00000000-0005-0000-0000-0000BBD50000}"/>
    <cellStyle name="Normal 9 2 2 5 4" xfId="47835" xr:uid="{00000000-0005-0000-0000-0000BCD50000}"/>
    <cellStyle name="Normal 9 2 2 5 4 2" xfId="47836" xr:uid="{00000000-0005-0000-0000-0000BDD50000}"/>
    <cellStyle name="Normal 9 2 2 5 4 2 2" xfId="47837" xr:uid="{00000000-0005-0000-0000-0000BED50000}"/>
    <cellStyle name="Normal 9 2 2 5 4 2 3" xfId="47838" xr:uid="{00000000-0005-0000-0000-0000BFD50000}"/>
    <cellStyle name="Normal 9 2 2 5 4 3" xfId="47839" xr:uid="{00000000-0005-0000-0000-0000C0D50000}"/>
    <cellStyle name="Normal 9 2 2 5 4 4" xfId="47840" xr:uid="{00000000-0005-0000-0000-0000C1D50000}"/>
    <cellStyle name="Normal 9 2 2 5 5" xfId="47841" xr:uid="{00000000-0005-0000-0000-0000C2D50000}"/>
    <cellStyle name="Normal 9 2 2 5 5 2" xfId="47842" xr:uid="{00000000-0005-0000-0000-0000C3D50000}"/>
    <cellStyle name="Normal 9 2 2 5 5 3" xfId="47843" xr:uid="{00000000-0005-0000-0000-0000C4D50000}"/>
    <cellStyle name="Normal 9 2 2 5 6" xfId="47844" xr:uid="{00000000-0005-0000-0000-0000C5D50000}"/>
    <cellStyle name="Normal 9 2 2 5 6 2" xfId="47845" xr:uid="{00000000-0005-0000-0000-0000C6D50000}"/>
    <cellStyle name="Normal 9 2 2 5 7" xfId="47846" xr:uid="{00000000-0005-0000-0000-0000C7D50000}"/>
    <cellStyle name="Normal 9 2 2 5 7 2" xfId="47847" xr:uid="{00000000-0005-0000-0000-0000C8D50000}"/>
    <cellStyle name="Normal 9 2 2 5 8" xfId="47848" xr:uid="{00000000-0005-0000-0000-0000C9D50000}"/>
    <cellStyle name="Normal 9 2 2 6" xfId="47849" xr:uid="{00000000-0005-0000-0000-0000CAD50000}"/>
    <cellStyle name="Normal 9 2 2 6 2" xfId="47850" xr:uid="{00000000-0005-0000-0000-0000CBD50000}"/>
    <cellStyle name="Normal 9 2 2 6 2 2" xfId="47851" xr:uid="{00000000-0005-0000-0000-0000CCD50000}"/>
    <cellStyle name="Normal 9 2 2 6 2 2 2" xfId="47852" xr:uid="{00000000-0005-0000-0000-0000CDD50000}"/>
    <cellStyle name="Normal 9 2 2 6 2 2 3" xfId="47853" xr:uid="{00000000-0005-0000-0000-0000CED50000}"/>
    <cellStyle name="Normal 9 2 2 6 2 3" xfId="47854" xr:uid="{00000000-0005-0000-0000-0000CFD50000}"/>
    <cellStyle name="Normal 9 2 2 6 2 4" xfId="47855" xr:uid="{00000000-0005-0000-0000-0000D0D50000}"/>
    <cellStyle name="Normal 9 2 2 6 3" xfId="47856" xr:uid="{00000000-0005-0000-0000-0000D1D50000}"/>
    <cellStyle name="Normal 9 2 2 6 3 2" xfId="47857" xr:uid="{00000000-0005-0000-0000-0000D2D50000}"/>
    <cellStyle name="Normal 9 2 2 6 3 2 2" xfId="47858" xr:uid="{00000000-0005-0000-0000-0000D3D50000}"/>
    <cellStyle name="Normal 9 2 2 6 3 2 3" xfId="47859" xr:uid="{00000000-0005-0000-0000-0000D4D50000}"/>
    <cellStyle name="Normal 9 2 2 6 3 3" xfId="47860" xr:uid="{00000000-0005-0000-0000-0000D5D50000}"/>
    <cellStyle name="Normal 9 2 2 6 3 4" xfId="47861" xr:uid="{00000000-0005-0000-0000-0000D6D50000}"/>
    <cellStyle name="Normal 9 2 2 6 4" xfId="47862" xr:uid="{00000000-0005-0000-0000-0000D7D50000}"/>
    <cellStyle name="Normal 9 2 2 6 4 2" xfId="47863" xr:uid="{00000000-0005-0000-0000-0000D8D50000}"/>
    <cellStyle name="Normal 9 2 2 6 4 3" xfId="47864" xr:uid="{00000000-0005-0000-0000-0000D9D50000}"/>
    <cellStyle name="Normal 9 2 2 6 5" xfId="47865" xr:uid="{00000000-0005-0000-0000-0000DAD50000}"/>
    <cellStyle name="Normal 9 2 2 6 5 2" xfId="47866" xr:uid="{00000000-0005-0000-0000-0000DBD50000}"/>
    <cellStyle name="Normal 9 2 2 6 6" xfId="47867" xr:uid="{00000000-0005-0000-0000-0000DCD50000}"/>
    <cellStyle name="Normal 9 2 2 6 6 2" xfId="47868" xr:uid="{00000000-0005-0000-0000-0000DDD50000}"/>
    <cellStyle name="Normal 9 2 2 6 7" xfId="47869" xr:uid="{00000000-0005-0000-0000-0000DED50000}"/>
    <cellStyle name="Normal 9 2 2 7" xfId="47870" xr:uid="{00000000-0005-0000-0000-0000DFD50000}"/>
    <cellStyle name="Normal 9 2 2 7 2" xfId="47871" xr:uid="{00000000-0005-0000-0000-0000E0D50000}"/>
    <cellStyle name="Normal 9 2 2 7 2 2" xfId="47872" xr:uid="{00000000-0005-0000-0000-0000E1D50000}"/>
    <cellStyle name="Normal 9 2 2 7 2 3" xfId="47873" xr:uid="{00000000-0005-0000-0000-0000E2D50000}"/>
    <cellStyle name="Normal 9 2 2 7 3" xfId="47874" xr:uid="{00000000-0005-0000-0000-0000E3D50000}"/>
    <cellStyle name="Normal 9 2 2 7 3 2" xfId="47875" xr:uid="{00000000-0005-0000-0000-0000E4D50000}"/>
    <cellStyle name="Normal 9 2 2 7 4" xfId="47876" xr:uid="{00000000-0005-0000-0000-0000E5D50000}"/>
    <cellStyle name="Normal 9 2 2 7 4 2" xfId="47877" xr:uid="{00000000-0005-0000-0000-0000E6D50000}"/>
    <cellStyle name="Normal 9 2 2 7 5" xfId="47878" xr:uid="{00000000-0005-0000-0000-0000E7D50000}"/>
    <cellStyle name="Normal 9 2 2 8" xfId="47879" xr:uid="{00000000-0005-0000-0000-0000E8D50000}"/>
    <cellStyle name="Normal 9 2 2 8 2" xfId="47880" xr:uid="{00000000-0005-0000-0000-0000E9D50000}"/>
    <cellStyle name="Normal 9 2 2 8 2 2" xfId="47881" xr:uid="{00000000-0005-0000-0000-0000EAD50000}"/>
    <cellStyle name="Normal 9 2 2 8 2 3" xfId="47882" xr:uid="{00000000-0005-0000-0000-0000EBD50000}"/>
    <cellStyle name="Normal 9 2 2 8 3" xfId="47883" xr:uid="{00000000-0005-0000-0000-0000ECD50000}"/>
    <cellStyle name="Normal 9 2 2 8 4" xfId="47884" xr:uid="{00000000-0005-0000-0000-0000EDD50000}"/>
    <cellStyle name="Normal 9 2 2 9" xfId="47885" xr:uid="{00000000-0005-0000-0000-0000EED50000}"/>
    <cellStyle name="Normal 9 2 2 9 2" xfId="47886" xr:uid="{00000000-0005-0000-0000-0000EFD50000}"/>
    <cellStyle name="Normal 9 2 2 9 3" xfId="47887" xr:uid="{00000000-0005-0000-0000-0000F0D50000}"/>
    <cellStyle name="Normal 9 2 20" xfId="56951" xr:uid="{00000000-0005-0000-0000-0000F1D50000}"/>
    <cellStyle name="Normal 9 2 3" xfId="988" xr:uid="{00000000-0005-0000-0000-0000F2D50000}"/>
    <cellStyle name="Normal 9 2 3 10" xfId="47889" xr:uid="{00000000-0005-0000-0000-0000F3D50000}"/>
    <cellStyle name="Normal 9 2 3 11" xfId="47888" xr:uid="{00000000-0005-0000-0000-0000F4D50000}"/>
    <cellStyle name="Normal 9 2 3 12" xfId="53427" xr:uid="{00000000-0005-0000-0000-0000F5D50000}"/>
    <cellStyle name="Normal 9 2 3 2" xfId="47890" xr:uid="{00000000-0005-0000-0000-0000F6D50000}"/>
    <cellStyle name="Normal 9 2 3 2 2" xfId="47891" xr:uid="{00000000-0005-0000-0000-0000F7D50000}"/>
    <cellStyle name="Normal 9 2 3 2 2 2" xfId="47892" xr:uid="{00000000-0005-0000-0000-0000F8D50000}"/>
    <cellStyle name="Normal 9 2 3 2 2 2 2" xfId="47893" xr:uid="{00000000-0005-0000-0000-0000F9D50000}"/>
    <cellStyle name="Normal 9 2 3 2 2 2 2 2" xfId="47894" xr:uid="{00000000-0005-0000-0000-0000FAD50000}"/>
    <cellStyle name="Normal 9 2 3 2 2 2 2 3" xfId="47895" xr:uid="{00000000-0005-0000-0000-0000FBD50000}"/>
    <cellStyle name="Normal 9 2 3 2 2 2 3" xfId="47896" xr:uid="{00000000-0005-0000-0000-0000FCD50000}"/>
    <cellStyle name="Normal 9 2 3 2 2 2 4" xfId="47897" xr:uid="{00000000-0005-0000-0000-0000FDD50000}"/>
    <cellStyle name="Normal 9 2 3 2 2 3" xfId="47898" xr:uid="{00000000-0005-0000-0000-0000FED50000}"/>
    <cellStyle name="Normal 9 2 3 2 2 3 2" xfId="47899" xr:uid="{00000000-0005-0000-0000-0000FFD50000}"/>
    <cellStyle name="Normal 9 2 3 2 2 3 2 2" xfId="47900" xr:uid="{00000000-0005-0000-0000-000000D60000}"/>
    <cellStyle name="Normal 9 2 3 2 2 3 2 3" xfId="47901" xr:uid="{00000000-0005-0000-0000-000001D60000}"/>
    <cellStyle name="Normal 9 2 3 2 2 3 3" xfId="47902" xr:uid="{00000000-0005-0000-0000-000002D60000}"/>
    <cellStyle name="Normal 9 2 3 2 2 3 4" xfId="47903" xr:uid="{00000000-0005-0000-0000-000003D60000}"/>
    <cellStyle name="Normal 9 2 3 2 2 4" xfId="47904" xr:uid="{00000000-0005-0000-0000-000004D60000}"/>
    <cellStyle name="Normal 9 2 3 2 2 4 2" xfId="47905" xr:uid="{00000000-0005-0000-0000-000005D60000}"/>
    <cellStyle name="Normal 9 2 3 2 2 4 3" xfId="47906" xr:uid="{00000000-0005-0000-0000-000006D60000}"/>
    <cellStyle name="Normal 9 2 3 2 2 5" xfId="47907" xr:uid="{00000000-0005-0000-0000-000007D60000}"/>
    <cellStyle name="Normal 9 2 3 2 2 5 2" xfId="47908" xr:uid="{00000000-0005-0000-0000-000008D60000}"/>
    <cellStyle name="Normal 9 2 3 2 2 6" xfId="47909" xr:uid="{00000000-0005-0000-0000-000009D60000}"/>
    <cellStyle name="Normal 9 2 3 2 2 6 2" xfId="47910" xr:uid="{00000000-0005-0000-0000-00000AD60000}"/>
    <cellStyle name="Normal 9 2 3 2 2 7" xfId="47911" xr:uid="{00000000-0005-0000-0000-00000BD60000}"/>
    <cellStyle name="Normal 9 2 3 2 3" xfId="47912" xr:uid="{00000000-0005-0000-0000-00000CD60000}"/>
    <cellStyle name="Normal 9 2 3 2 3 2" xfId="47913" xr:uid="{00000000-0005-0000-0000-00000DD60000}"/>
    <cellStyle name="Normal 9 2 3 2 3 2 2" xfId="47914" xr:uid="{00000000-0005-0000-0000-00000ED60000}"/>
    <cellStyle name="Normal 9 2 3 2 3 2 3" xfId="47915" xr:uid="{00000000-0005-0000-0000-00000FD60000}"/>
    <cellStyle name="Normal 9 2 3 2 3 3" xfId="47916" xr:uid="{00000000-0005-0000-0000-000010D60000}"/>
    <cellStyle name="Normal 9 2 3 2 3 3 2" xfId="47917" xr:uid="{00000000-0005-0000-0000-000011D60000}"/>
    <cellStyle name="Normal 9 2 3 2 3 4" xfId="47918" xr:uid="{00000000-0005-0000-0000-000012D60000}"/>
    <cellStyle name="Normal 9 2 3 2 3 4 2" xfId="47919" xr:uid="{00000000-0005-0000-0000-000013D60000}"/>
    <cellStyle name="Normal 9 2 3 2 3 5" xfId="47920" xr:uid="{00000000-0005-0000-0000-000014D60000}"/>
    <cellStyle name="Normal 9 2 3 2 4" xfId="47921" xr:uid="{00000000-0005-0000-0000-000015D60000}"/>
    <cellStyle name="Normal 9 2 3 2 4 2" xfId="47922" xr:uid="{00000000-0005-0000-0000-000016D60000}"/>
    <cellStyle name="Normal 9 2 3 2 4 2 2" xfId="47923" xr:uid="{00000000-0005-0000-0000-000017D60000}"/>
    <cellStyle name="Normal 9 2 3 2 4 2 3" xfId="47924" xr:uid="{00000000-0005-0000-0000-000018D60000}"/>
    <cellStyle name="Normal 9 2 3 2 4 3" xfId="47925" xr:uid="{00000000-0005-0000-0000-000019D60000}"/>
    <cellStyle name="Normal 9 2 3 2 4 4" xfId="47926" xr:uid="{00000000-0005-0000-0000-00001AD60000}"/>
    <cellStyle name="Normal 9 2 3 2 5" xfId="47927" xr:uid="{00000000-0005-0000-0000-00001BD60000}"/>
    <cellStyle name="Normal 9 2 3 2 5 2" xfId="47928" xr:uid="{00000000-0005-0000-0000-00001CD60000}"/>
    <cellStyle name="Normal 9 2 3 2 5 3" xfId="47929" xr:uid="{00000000-0005-0000-0000-00001DD60000}"/>
    <cellStyle name="Normal 9 2 3 2 6" xfId="47930" xr:uid="{00000000-0005-0000-0000-00001ED60000}"/>
    <cellStyle name="Normal 9 2 3 2 6 2" xfId="47931" xr:uid="{00000000-0005-0000-0000-00001FD60000}"/>
    <cellStyle name="Normal 9 2 3 2 7" xfId="47932" xr:uid="{00000000-0005-0000-0000-000020D60000}"/>
    <cellStyle name="Normal 9 2 3 2 7 2" xfId="47933" xr:uid="{00000000-0005-0000-0000-000021D60000}"/>
    <cellStyle name="Normal 9 2 3 2 8" xfId="47934" xr:uid="{00000000-0005-0000-0000-000022D60000}"/>
    <cellStyle name="Normal 9 2 3 3" xfId="47935" xr:uid="{00000000-0005-0000-0000-000023D60000}"/>
    <cellStyle name="Normal 9 2 3 3 2" xfId="47936" xr:uid="{00000000-0005-0000-0000-000024D60000}"/>
    <cellStyle name="Normal 9 2 3 3 2 2" xfId="47937" xr:uid="{00000000-0005-0000-0000-000025D60000}"/>
    <cellStyle name="Normal 9 2 3 3 2 2 2" xfId="47938" xr:uid="{00000000-0005-0000-0000-000026D60000}"/>
    <cellStyle name="Normal 9 2 3 3 2 2 2 2" xfId="47939" xr:uid="{00000000-0005-0000-0000-000027D60000}"/>
    <cellStyle name="Normal 9 2 3 3 2 2 2 3" xfId="47940" xr:uid="{00000000-0005-0000-0000-000028D60000}"/>
    <cellStyle name="Normal 9 2 3 3 2 2 3" xfId="47941" xr:uid="{00000000-0005-0000-0000-000029D60000}"/>
    <cellStyle name="Normal 9 2 3 3 2 2 4" xfId="47942" xr:uid="{00000000-0005-0000-0000-00002AD60000}"/>
    <cellStyle name="Normal 9 2 3 3 2 3" xfId="47943" xr:uid="{00000000-0005-0000-0000-00002BD60000}"/>
    <cellStyle name="Normal 9 2 3 3 2 3 2" xfId="47944" xr:uid="{00000000-0005-0000-0000-00002CD60000}"/>
    <cellStyle name="Normal 9 2 3 3 2 3 2 2" xfId="47945" xr:uid="{00000000-0005-0000-0000-00002DD60000}"/>
    <cellStyle name="Normal 9 2 3 3 2 3 2 3" xfId="47946" xr:uid="{00000000-0005-0000-0000-00002ED60000}"/>
    <cellStyle name="Normal 9 2 3 3 2 3 3" xfId="47947" xr:uid="{00000000-0005-0000-0000-00002FD60000}"/>
    <cellStyle name="Normal 9 2 3 3 2 3 4" xfId="47948" xr:uid="{00000000-0005-0000-0000-000030D60000}"/>
    <cellStyle name="Normal 9 2 3 3 2 4" xfId="47949" xr:uid="{00000000-0005-0000-0000-000031D60000}"/>
    <cellStyle name="Normal 9 2 3 3 2 4 2" xfId="47950" xr:uid="{00000000-0005-0000-0000-000032D60000}"/>
    <cellStyle name="Normal 9 2 3 3 2 4 3" xfId="47951" xr:uid="{00000000-0005-0000-0000-000033D60000}"/>
    <cellStyle name="Normal 9 2 3 3 2 5" xfId="47952" xr:uid="{00000000-0005-0000-0000-000034D60000}"/>
    <cellStyle name="Normal 9 2 3 3 2 5 2" xfId="47953" xr:uid="{00000000-0005-0000-0000-000035D60000}"/>
    <cellStyle name="Normal 9 2 3 3 2 6" xfId="47954" xr:uid="{00000000-0005-0000-0000-000036D60000}"/>
    <cellStyle name="Normal 9 2 3 3 2 6 2" xfId="47955" xr:uid="{00000000-0005-0000-0000-000037D60000}"/>
    <cellStyle name="Normal 9 2 3 3 2 7" xfId="47956" xr:uid="{00000000-0005-0000-0000-000038D60000}"/>
    <cellStyle name="Normal 9 2 3 3 3" xfId="47957" xr:uid="{00000000-0005-0000-0000-000039D60000}"/>
    <cellStyle name="Normal 9 2 3 3 3 2" xfId="47958" xr:uid="{00000000-0005-0000-0000-00003AD60000}"/>
    <cellStyle name="Normal 9 2 3 3 3 2 2" xfId="47959" xr:uid="{00000000-0005-0000-0000-00003BD60000}"/>
    <cellStyle name="Normal 9 2 3 3 3 2 3" xfId="47960" xr:uid="{00000000-0005-0000-0000-00003CD60000}"/>
    <cellStyle name="Normal 9 2 3 3 3 3" xfId="47961" xr:uid="{00000000-0005-0000-0000-00003DD60000}"/>
    <cellStyle name="Normal 9 2 3 3 3 3 2" xfId="47962" xr:uid="{00000000-0005-0000-0000-00003ED60000}"/>
    <cellStyle name="Normal 9 2 3 3 3 4" xfId="47963" xr:uid="{00000000-0005-0000-0000-00003FD60000}"/>
    <cellStyle name="Normal 9 2 3 3 3 4 2" xfId="47964" xr:uid="{00000000-0005-0000-0000-000040D60000}"/>
    <cellStyle name="Normal 9 2 3 3 3 5" xfId="47965" xr:uid="{00000000-0005-0000-0000-000041D60000}"/>
    <cellStyle name="Normal 9 2 3 3 4" xfId="47966" xr:uid="{00000000-0005-0000-0000-000042D60000}"/>
    <cellStyle name="Normal 9 2 3 3 4 2" xfId="47967" xr:uid="{00000000-0005-0000-0000-000043D60000}"/>
    <cellStyle name="Normal 9 2 3 3 4 2 2" xfId="47968" xr:uid="{00000000-0005-0000-0000-000044D60000}"/>
    <cellStyle name="Normal 9 2 3 3 4 2 3" xfId="47969" xr:uid="{00000000-0005-0000-0000-000045D60000}"/>
    <cellStyle name="Normal 9 2 3 3 4 3" xfId="47970" xr:uid="{00000000-0005-0000-0000-000046D60000}"/>
    <cellStyle name="Normal 9 2 3 3 4 4" xfId="47971" xr:uid="{00000000-0005-0000-0000-000047D60000}"/>
    <cellStyle name="Normal 9 2 3 3 5" xfId="47972" xr:uid="{00000000-0005-0000-0000-000048D60000}"/>
    <cellStyle name="Normal 9 2 3 3 5 2" xfId="47973" xr:uid="{00000000-0005-0000-0000-000049D60000}"/>
    <cellStyle name="Normal 9 2 3 3 5 3" xfId="47974" xr:uid="{00000000-0005-0000-0000-00004AD60000}"/>
    <cellStyle name="Normal 9 2 3 3 6" xfId="47975" xr:uid="{00000000-0005-0000-0000-00004BD60000}"/>
    <cellStyle name="Normal 9 2 3 3 6 2" xfId="47976" xr:uid="{00000000-0005-0000-0000-00004CD60000}"/>
    <cellStyle name="Normal 9 2 3 3 7" xfId="47977" xr:uid="{00000000-0005-0000-0000-00004DD60000}"/>
    <cellStyle name="Normal 9 2 3 3 7 2" xfId="47978" xr:uid="{00000000-0005-0000-0000-00004ED60000}"/>
    <cellStyle name="Normal 9 2 3 3 8" xfId="47979" xr:uid="{00000000-0005-0000-0000-00004FD60000}"/>
    <cellStyle name="Normal 9 2 3 4" xfId="47980" xr:uid="{00000000-0005-0000-0000-000050D60000}"/>
    <cellStyle name="Normal 9 2 3 4 2" xfId="47981" xr:uid="{00000000-0005-0000-0000-000051D60000}"/>
    <cellStyle name="Normal 9 2 3 4 2 2" xfId="47982" xr:uid="{00000000-0005-0000-0000-000052D60000}"/>
    <cellStyle name="Normal 9 2 3 4 2 2 2" xfId="47983" xr:uid="{00000000-0005-0000-0000-000053D60000}"/>
    <cellStyle name="Normal 9 2 3 4 2 2 3" xfId="47984" xr:uid="{00000000-0005-0000-0000-000054D60000}"/>
    <cellStyle name="Normal 9 2 3 4 2 3" xfId="47985" xr:uid="{00000000-0005-0000-0000-000055D60000}"/>
    <cellStyle name="Normal 9 2 3 4 2 4" xfId="47986" xr:uid="{00000000-0005-0000-0000-000056D60000}"/>
    <cellStyle name="Normal 9 2 3 4 3" xfId="47987" xr:uid="{00000000-0005-0000-0000-000057D60000}"/>
    <cellStyle name="Normal 9 2 3 4 3 2" xfId="47988" xr:uid="{00000000-0005-0000-0000-000058D60000}"/>
    <cellStyle name="Normal 9 2 3 4 3 2 2" xfId="47989" xr:uid="{00000000-0005-0000-0000-000059D60000}"/>
    <cellStyle name="Normal 9 2 3 4 3 2 3" xfId="47990" xr:uid="{00000000-0005-0000-0000-00005AD60000}"/>
    <cellStyle name="Normal 9 2 3 4 3 3" xfId="47991" xr:uid="{00000000-0005-0000-0000-00005BD60000}"/>
    <cellStyle name="Normal 9 2 3 4 3 4" xfId="47992" xr:uid="{00000000-0005-0000-0000-00005CD60000}"/>
    <cellStyle name="Normal 9 2 3 4 4" xfId="47993" xr:uid="{00000000-0005-0000-0000-00005DD60000}"/>
    <cellStyle name="Normal 9 2 3 4 4 2" xfId="47994" xr:uid="{00000000-0005-0000-0000-00005ED60000}"/>
    <cellStyle name="Normal 9 2 3 4 4 3" xfId="47995" xr:uid="{00000000-0005-0000-0000-00005FD60000}"/>
    <cellStyle name="Normal 9 2 3 4 5" xfId="47996" xr:uid="{00000000-0005-0000-0000-000060D60000}"/>
    <cellStyle name="Normal 9 2 3 4 5 2" xfId="47997" xr:uid="{00000000-0005-0000-0000-000061D60000}"/>
    <cellStyle name="Normal 9 2 3 4 6" xfId="47998" xr:uid="{00000000-0005-0000-0000-000062D60000}"/>
    <cellStyle name="Normal 9 2 3 4 6 2" xfId="47999" xr:uid="{00000000-0005-0000-0000-000063D60000}"/>
    <cellStyle name="Normal 9 2 3 4 7" xfId="48000" xr:uid="{00000000-0005-0000-0000-000064D60000}"/>
    <cellStyle name="Normal 9 2 3 5" xfId="48001" xr:uid="{00000000-0005-0000-0000-000065D60000}"/>
    <cellStyle name="Normal 9 2 3 5 2" xfId="48002" xr:uid="{00000000-0005-0000-0000-000066D60000}"/>
    <cellStyle name="Normal 9 2 3 5 2 2" xfId="48003" xr:uid="{00000000-0005-0000-0000-000067D60000}"/>
    <cellStyle name="Normal 9 2 3 5 2 3" xfId="48004" xr:uid="{00000000-0005-0000-0000-000068D60000}"/>
    <cellStyle name="Normal 9 2 3 5 3" xfId="48005" xr:uid="{00000000-0005-0000-0000-000069D60000}"/>
    <cellStyle name="Normal 9 2 3 5 3 2" xfId="48006" xr:uid="{00000000-0005-0000-0000-00006AD60000}"/>
    <cellStyle name="Normal 9 2 3 5 4" xfId="48007" xr:uid="{00000000-0005-0000-0000-00006BD60000}"/>
    <cellStyle name="Normal 9 2 3 5 4 2" xfId="48008" xr:uid="{00000000-0005-0000-0000-00006CD60000}"/>
    <cellStyle name="Normal 9 2 3 5 5" xfId="48009" xr:uid="{00000000-0005-0000-0000-00006DD60000}"/>
    <cellStyle name="Normal 9 2 3 6" xfId="48010" xr:uid="{00000000-0005-0000-0000-00006ED60000}"/>
    <cellStyle name="Normal 9 2 3 6 2" xfId="48011" xr:uid="{00000000-0005-0000-0000-00006FD60000}"/>
    <cellStyle name="Normal 9 2 3 6 2 2" xfId="48012" xr:uid="{00000000-0005-0000-0000-000070D60000}"/>
    <cellStyle name="Normal 9 2 3 6 2 3" xfId="48013" xr:uid="{00000000-0005-0000-0000-000071D60000}"/>
    <cellStyle name="Normal 9 2 3 6 3" xfId="48014" xr:uid="{00000000-0005-0000-0000-000072D60000}"/>
    <cellStyle name="Normal 9 2 3 6 4" xfId="48015" xr:uid="{00000000-0005-0000-0000-000073D60000}"/>
    <cellStyle name="Normal 9 2 3 7" xfId="48016" xr:uid="{00000000-0005-0000-0000-000074D60000}"/>
    <cellStyle name="Normal 9 2 3 7 2" xfId="48017" xr:uid="{00000000-0005-0000-0000-000075D60000}"/>
    <cellStyle name="Normal 9 2 3 7 3" xfId="48018" xr:uid="{00000000-0005-0000-0000-000076D60000}"/>
    <cellStyle name="Normal 9 2 3 8" xfId="48019" xr:uid="{00000000-0005-0000-0000-000077D60000}"/>
    <cellStyle name="Normal 9 2 3 8 2" xfId="48020" xr:uid="{00000000-0005-0000-0000-000078D60000}"/>
    <cellStyle name="Normal 9 2 3 9" xfId="48021" xr:uid="{00000000-0005-0000-0000-000079D60000}"/>
    <cellStyle name="Normal 9 2 3 9 2" xfId="48022" xr:uid="{00000000-0005-0000-0000-00007AD60000}"/>
    <cellStyle name="Normal 9 2 4" xfId="777" xr:uid="{00000000-0005-0000-0000-00007BD60000}"/>
    <cellStyle name="Normal 9 2 4 10" xfId="48024" xr:uid="{00000000-0005-0000-0000-00007CD60000}"/>
    <cellStyle name="Normal 9 2 4 11" xfId="48023" xr:uid="{00000000-0005-0000-0000-00007DD60000}"/>
    <cellStyle name="Normal 9 2 4 12" xfId="53425" xr:uid="{00000000-0005-0000-0000-00007ED60000}"/>
    <cellStyle name="Normal 9 2 4 2" xfId="48025" xr:uid="{00000000-0005-0000-0000-00007FD60000}"/>
    <cellStyle name="Normal 9 2 4 2 2" xfId="48026" xr:uid="{00000000-0005-0000-0000-000080D60000}"/>
    <cellStyle name="Normal 9 2 4 2 2 2" xfId="48027" xr:uid="{00000000-0005-0000-0000-000081D60000}"/>
    <cellStyle name="Normal 9 2 4 2 2 2 2" xfId="48028" xr:uid="{00000000-0005-0000-0000-000082D60000}"/>
    <cellStyle name="Normal 9 2 4 2 2 2 2 2" xfId="48029" xr:uid="{00000000-0005-0000-0000-000083D60000}"/>
    <cellStyle name="Normal 9 2 4 2 2 2 2 3" xfId="48030" xr:uid="{00000000-0005-0000-0000-000084D60000}"/>
    <cellStyle name="Normal 9 2 4 2 2 2 3" xfId="48031" xr:uid="{00000000-0005-0000-0000-000085D60000}"/>
    <cellStyle name="Normal 9 2 4 2 2 2 4" xfId="48032" xr:uid="{00000000-0005-0000-0000-000086D60000}"/>
    <cellStyle name="Normal 9 2 4 2 2 3" xfId="48033" xr:uid="{00000000-0005-0000-0000-000087D60000}"/>
    <cellStyle name="Normal 9 2 4 2 2 3 2" xfId="48034" xr:uid="{00000000-0005-0000-0000-000088D60000}"/>
    <cellStyle name="Normal 9 2 4 2 2 3 2 2" xfId="48035" xr:uid="{00000000-0005-0000-0000-000089D60000}"/>
    <cellStyle name="Normal 9 2 4 2 2 3 2 3" xfId="48036" xr:uid="{00000000-0005-0000-0000-00008AD60000}"/>
    <cellStyle name="Normal 9 2 4 2 2 3 3" xfId="48037" xr:uid="{00000000-0005-0000-0000-00008BD60000}"/>
    <cellStyle name="Normal 9 2 4 2 2 3 4" xfId="48038" xr:uid="{00000000-0005-0000-0000-00008CD60000}"/>
    <cellStyle name="Normal 9 2 4 2 2 4" xfId="48039" xr:uid="{00000000-0005-0000-0000-00008DD60000}"/>
    <cellStyle name="Normal 9 2 4 2 2 4 2" xfId="48040" xr:uid="{00000000-0005-0000-0000-00008ED60000}"/>
    <cellStyle name="Normal 9 2 4 2 2 4 3" xfId="48041" xr:uid="{00000000-0005-0000-0000-00008FD60000}"/>
    <cellStyle name="Normal 9 2 4 2 2 5" xfId="48042" xr:uid="{00000000-0005-0000-0000-000090D60000}"/>
    <cellStyle name="Normal 9 2 4 2 2 5 2" xfId="48043" xr:uid="{00000000-0005-0000-0000-000091D60000}"/>
    <cellStyle name="Normal 9 2 4 2 2 6" xfId="48044" xr:uid="{00000000-0005-0000-0000-000092D60000}"/>
    <cellStyle name="Normal 9 2 4 2 2 6 2" xfId="48045" xr:uid="{00000000-0005-0000-0000-000093D60000}"/>
    <cellStyle name="Normal 9 2 4 2 2 7" xfId="48046" xr:uid="{00000000-0005-0000-0000-000094D60000}"/>
    <cellStyle name="Normal 9 2 4 2 3" xfId="48047" xr:uid="{00000000-0005-0000-0000-000095D60000}"/>
    <cellStyle name="Normal 9 2 4 2 3 2" xfId="48048" xr:uid="{00000000-0005-0000-0000-000096D60000}"/>
    <cellStyle name="Normal 9 2 4 2 3 2 2" xfId="48049" xr:uid="{00000000-0005-0000-0000-000097D60000}"/>
    <cellStyle name="Normal 9 2 4 2 3 2 3" xfId="48050" xr:uid="{00000000-0005-0000-0000-000098D60000}"/>
    <cellStyle name="Normal 9 2 4 2 3 3" xfId="48051" xr:uid="{00000000-0005-0000-0000-000099D60000}"/>
    <cellStyle name="Normal 9 2 4 2 3 3 2" xfId="48052" xr:uid="{00000000-0005-0000-0000-00009AD60000}"/>
    <cellStyle name="Normal 9 2 4 2 3 4" xfId="48053" xr:uid="{00000000-0005-0000-0000-00009BD60000}"/>
    <cellStyle name="Normal 9 2 4 2 3 4 2" xfId="48054" xr:uid="{00000000-0005-0000-0000-00009CD60000}"/>
    <cellStyle name="Normal 9 2 4 2 3 5" xfId="48055" xr:uid="{00000000-0005-0000-0000-00009DD60000}"/>
    <cellStyle name="Normal 9 2 4 2 4" xfId="48056" xr:uid="{00000000-0005-0000-0000-00009ED60000}"/>
    <cellStyle name="Normal 9 2 4 2 4 2" xfId="48057" xr:uid="{00000000-0005-0000-0000-00009FD60000}"/>
    <cellStyle name="Normal 9 2 4 2 4 2 2" xfId="48058" xr:uid="{00000000-0005-0000-0000-0000A0D60000}"/>
    <cellStyle name="Normal 9 2 4 2 4 2 3" xfId="48059" xr:uid="{00000000-0005-0000-0000-0000A1D60000}"/>
    <cellStyle name="Normal 9 2 4 2 4 3" xfId="48060" xr:uid="{00000000-0005-0000-0000-0000A2D60000}"/>
    <cellStyle name="Normal 9 2 4 2 4 4" xfId="48061" xr:uid="{00000000-0005-0000-0000-0000A3D60000}"/>
    <cellStyle name="Normal 9 2 4 2 5" xfId="48062" xr:uid="{00000000-0005-0000-0000-0000A4D60000}"/>
    <cellStyle name="Normal 9 2 4 2 5 2" xfId="48063" xr:uid="{00000000-0005-0000-0000-0000A5D60000}"/>
    <cellStyle name="Normal 9 2 4 2 5 3" xfId="48064" xr:uid="{00000000-0005-0000-0000-0000A6D60000}"/>
    <cellStyle name="Normal 9 2 4 2 6" xfId="48065" xr:uid="{00000000-0005-0000-0000-0000A7D60000}"/>
    <cellStyle name="Normal 9 2 4 2 6 2" xfId="48066" xr:uid="{00000000-0005-0000-0000-0000A8D60000}"/>
    <cellStyle name="Normal 9 2 4 2 7" xfId="48067" xr:uid="{00000000-0005-0000-0000-0000A9D60000}"/>
    <cellStyle name="Normal 9 2 4 2 7 2" xfId="48068" xr:uid="{00000000-0005-0000-0000-0000AAD60000}"/>
    <cellStyle name="Normal 9 2 4 2 8" xfId="48069" xr:uid="{00000000-0005-0000-0000-0000ABD60000}"/>
    <cellStyle name="Normal 9 2 4 3" xfId="48070" xr:uid="{00000000-0005-0000-0000-0000ACD60000}"/>
    <cellStyle name="Normal 9 2 4 3 2" xfId="48071" xr:uid="{00000000-0005-0000-0000-0000ADD60000}"/>
    <cellStyle name="Normal 9 2 4 3 2 2" xfId="48072" xr:uid="{00000000-0005-0000-0000-0000AED60000}"/>
    <cellStyle name="Normal 9 2 4 3 2 2 2" xfId="48073" xr:uid="{00000000-0005-0000-0000-0000AFD60000}"/>
    <cellStyle name="Normal 9 2 4 3 2 2 2 2" xfId="48074" xr:uid="{00000000-0005-0000-0000-0000B0D60000}"/>
    <cellStyle name="Normal 9 2 4 3 2 2 2 3" xfId="48075" xr:uid="{00000000-0005-0000-0000-0000B1D60000}"/>
    <cellStyle name="Normal 9 2 4 3 2 2 3" xfId="48076" xr:uid="{00000000-0005-0000-0000-0000B2D60000}"/>
    <cellStyle name="Normal 9 2 4 3 2 2 4" xfId="48077" xr:uid="{00000000-0005-0000-0000-0000B3D60000}"/>
    <cellStyle name="Normal 9 2 4 3 2 3" xfId="48078" xr:uid="{00000000-0005-0000-0000-0000B4D60000}"/>
    <cellStyle name="Normal 9 2 4 3 2 3 2" xfId="48079" xr:uid="{00000000-0005-0000-0000-0000B5D60000}"/>
    <cellStyle name="Normal 9 2 4 3 2 3 2 2" xfId="48080" xr:uid="{00000000-0005-0000-0000-0000B6D60000}"/>
    <cellStyle name="Normal 9 2 4 3 2 3 2 3" xfId="48081" xr:uid="{00000000-0005-0000-0000-0000B7D60000}"/>
    <cellStyle name="Normal 9 2 4 3 2 3 3" xfId="48082" xr:uid="{00000000-0005-0000-0000-0000B8D60000}"/>
    <cellStyle name="Normal 9 2 4 3 2 3 4" xfId="48083" xr:uid="{00000000-0005-0000-0000-0000B9D60000}"/>
    <cellStyle name="Normal 9 2 4 3 2 4" xfId="48084" xr:uid="{00000000-0005-0000-0000-0000BAD60000}"/>
    <cellStyle name="Normal 9 2 4 3 2 4 2" xfId="48085" xr:uid="{00000000-0005-0000-0000-0000BBD60000}"/>
    <cellStyle name="Normal 9 2 4 3 2 4 3" xfId="48086" xr:uid="{00000000-0005-0000-0000-0000BCD60000}"/>
    <cellStyle name="Normal 9 2 4 3 2 5" xfId="48087" xr:uid="{00000000-0005-0000-0000-0000BDD60000}"/>
    <cellStyle name="Normal 9 2 4 3 2 5 2" xfId="48088" xr:uid="{00000000-0005-0000-0000-0000BED60000}"/>
    <cellStyle name="Normal 9 2 4 3 2 6" xfId="48089" xr:uid="{00000000-0005-0000-0000-0000BFD60000}"/>
    <cellStyle name="Normal 9 2 4 3 2 6 2" xfId="48090" xr:uid="{00000000-0005-0000-0000-0000C0D60000}"/>
    <cellStyle name="Normal 9 2 4 3 2 7" xfId="48091" xr:uid="{00000000-0005-0000-0000-0000C1D60000}"/>
    <cellStyle name="Normal 9 2 4 3 3" xfId="48092" xr:uid="{00000000-0005-0000-0000-0000C2D60000}"/>
    <cellStyle name="Normal 9 2 4 3 3 2" xfId="48093" xr:uid="{00000000-0005-0000-0000-0000C3D60000}"/>
    <cellStyle name="Normal 9 2 4 3 3 2 2" xfId="48094" xr:uid="{00000000-0005-0000-0000-0000C4D60000}"/>
    <cellStyle name="Normal 9 2 4 3 3 2 3" xfId="48095" xr:uid="{00000000-0005-0000-0000-0000C5D60000}"/>
    <cellStyle name="Normal 9 2 4 3 3 3" xfId="48096" xr:uid="{00000000-0005-0000-0000-0000C6D60000}"/>
    <cellStyle name="Normal 9 2 4 3 3 3 2" xfId="48097" xr:uid="{00000000-0005-0000-0000-0000C7D60000}"/>
    <cellStyle name="Normal 9 2 4 3 3 4" xfId="48098" xr:uid="{00000000-0005-0000-0000-0000C8D60000}"/>
    <cellStyle name="Normal 9 2 4 3 3 4 2" xfId="48099" xr:uid="{00000000-0005-0000-0000-0000C9D60000}"/>
    <cellStyle name="Normal 9 2 4 3 3 5" xfId="48100" xr:uid="{00000000-0005-0000-0000-0000CAD60000}"/>
    <cellStyle name="Normal 9 2 4 3 4" xfId="48101" xr:uid="{00000000-0005-0000-0000-0000CBD60000}"/>
    <cellStyle name="Normal 9 2 4 3 4 2" xfId="48102" xr:uid="{00000000-0005-0000-0000-0000CCD60000}"/>
    <cellStyle name="Normal 9 2 4 3 4 2 2" xfId="48103" xr:uid="{00000000-0005-0000-0000-0000CDD60000}"/>
    <cellStyle name="Normal 9 2 4 3 4 2 3" xfId="48104" xr:uid="{00000000-0005-0000-0000-0000CED60000}"/>
    <cellStyle name="Normal 9 2 4 3 4 3" xfId="48105" xr:uid="{00000000-0005-0000-0000-0000CFD60000}"/>
    <cellStyle name="Normal 9 2 4 3 4 4" xfId="48106" xr:uid="{00000000-0005-0000-0000-0000D0D60000}"/>
    <cellStyle name="Normal 9 2 4 3 5" xfId="48107" xr:uid="{00000000-0005-0000-0000-0000D1D60000}"/>
    <cellStyle name="Normal 9 2 4 3 5 2" xfId="48108" xr:uid="{00000000-0005-0000-0000-0000D2D60000}"/>
    <cellStyle name="Normal 9 2 4 3 5 3" xfId="48109" xr:uid="{00000000-0005-0000-0000-0000D3D60000}"/>
    <cellStyle name="Normal 9 2 4 3 6" xfId="48110" xr:uid="{00000000-0005-0000-0000-0000D4D60000}"/>
    <cellStyle name="Normal 9 2 4 3 6 2" xfId="48111" xr:uid="{00000000-0005-0000-0000-0000D5D60000}"/>
    <cellStyle name="Normal 9 2 4 3 7" xfId="48112" xr:uid="{00000000-0005-0000-0000-0000D6D60000}"/>
    <cellStyle name="Normal 9 2 4 3 7 2" xfId="48113" xr:uid="{00000000-0005-0000-0000-0000D7D60000}"/>
    <cellStyle name="Normal 9 2 4 3 8" xfId="48114" xr:uid="{00000000-0005-0000-0000-0000D8D60000}"/>
    <cellStyle name="Normal 9 2 4 4" xfId="48115" xr:uid="{00000000-0005-0000-0000-0000D9D60000}"/>
    <cellStyle name="Normal 9 2 4 4 2" xfId="48116" xr:uid="{00000000-0005-0000-0000-0000DAD60000}"/>
    <cellStyle name="Normal 9 2 4 4 2 2" xfId="48117" xr:uid="{00000000-0005-0000-0000-0000DBD60000}"/>
    <cellStyle name="Normal 9 2 4 4 2 2 2" xfId="48118" xr:uid="{00000000-0005-0000-0000-0000DCD60000}"/>
    <cellStyle name="Normal 9 2 4 4 2 2 3" xfId="48119" xr:uid="{00000000-0005-0000-0000-0000DDD60000}"/>
    <cellStyle name="Normal 9 2 4 4 2 3" xfId="48120" xr:uid="{00000000-0005-0000-0000-0000DED60000}"/>
    <cellStyle name="Normal 9 2 4 4 2 4" xfId="48121" xr:uid="{00000000-0005-0000-0000-0000DFD60000}"/>
    <cellStyle name="Normal 9 2 4 4 3" xfId="48122" xr:uid="{00000000-0005-0000-0000-0000E0D60000}"/>
    <cellStyle name="Normal 9 2 4 4 3 2" xfId="48123" xr:uid="{00000000-0005-0000-0000-0000E1D60000}"/>
    <cellStyle name="Normal 9 2 4 4 3 2 2" xfId="48124" xr:uid="{00000000-0005-0000-0000-0000E2D60000}"/>
    <cellStyle name="Normal 9 2 4 4 3 2 3" xfId="48125" xr:uid="{00000000-0005-0000-0000-0000E3D60000}"/>
    <cellStyle name="Normal 9 2 4 4 3 3" xfId="48126" xr:uid="{00000000-0005-0000-0000-0000E4D60000}"/>
    <cellStyle name="Normal 9 2 4 4 3 4" xfId="48127" xr:uid="{00000000-0005-0000-0000-0000E5D60000}"/>
    <cellStyle name="Normal 9 2 4 4 4" xfId="48128" xr:uid="{00000000-0005-0000-0000-0000E6D60000}"/>
    <cellStyle name="Normal 9 2 4 4 4 2" xfId="48129" xr:uid="{00000000-0005-0000-0000-0000E7D60000}"/>
    <cellStyle name="Normal 9 2 4 4 4 3" xfId="48130" xr:uid="{00000000-0005-0000-0000-0000E8D60000}"/>
    <cellStyle name="Normal 9 2 4 4 5" xfId="48131" xr:uid="{00000000-0005-0000-0000-0000E9D60000}"/>
    <cellStyle name="Normal 9 2 4 4 5 2" xfId="48132" xr:uid="{00000000-0005-0000-0000-0000EAD60000}"/>
    <cellStyle name="Normal 9 2 4 4 6" xfId="48133" xr:uid="{00000000-0005-0000-0000-0000EBD60000}"/>
    <cellStyle name="Normal 9 2 4 4 6 2" xfId="48134" xr:uid="{00000000-0005-0000-0000-0000ECD60000}"/>
    <cellStyle name="Normal 9 2 4 4 7" xfId="48135" xr:uid="{00000000-0005-0000-0000-0000EDD60000}"/>
    <cellStyle name="Normal 9 2 4 5" xfId="48136" xr:uid="{00000000-0005-0000-0000-0000EED60000}"/>
    <cellStyle name="Normal 9 2 4 5 2" xfId="48137" xr:uid="{00000000-0005-0000-0000-0000EFD60000}"/>
    <cellStyle name="Normal 9 2 4 5 2 2" xfId="48138" xr:uid="{00000000-0005-0000-0000-0000F0D60000}"/>
    <cellStyle name="Normal 9 2 4 5 2 3" xfId="48139" xr:uid="{00000000-0005-0000-0000-0000F1D60000}"/>
    <cellStyle name="Normal 9 2 4 5 3" xfId="48140" xr:uid="{00000000-0005-0000-0000-0000F2D60000}"/>
    <cellStyle name="Normal 9 2 4 5 3 2" xfId="48141" xr:uid="{00000000-0005-0000-0000-0000F3D60000}"/>
    <cellStyle name="Normal 9 2 4 5 4" xfId="48142" xr:uid="{00000000-0005-0000-0000-0000F4D60000}"/>
    <cellStyle name="Normal 9 2 4 5 4 2" xfId="48143" xr:uid="{00000000-0005-0000-0000-0000F5D60000}"/>
    <cellStyle name="Normal 9 2 4 5 5" xfId="48144" xr:uid="{00000000-0005-0000-0000-0000F6D60000}"/>
    <cellStyle name="Normal 9 2 4 6" xfId="48145" xr:uid="{00000000-0005-0000-0000-0000F7D60000}"/>
    <cellStyle name="Normal 9 2 4 6 2" xfId="48146" xr:uid="{00000000-0005-0000-0000-0000F8D60000}"/>
    <cellStyle name="Normal 9 2 4 6 2 2" xfId="48147" xr:uid="{00000000-0005-0000-0000-0000F9D60000}"/>
    <cellStyle name="Normal 9 2 4 6 2 3" xfId="48148" xr:uid="{00000000-0005-0000-0000-0000FAD60000}"/>
    <cellStyle name="Normal 9 2 4 6 3" xfId="48149" xr:uid="{00000000-0005-0000-0000-0000FBD60000}"/>
    <cellStyle name="Normal 9 2 4 6 4" xfId="48150" xr:uid="{00000000-0005-0000-0000-0000FCD60000}"/>
    <cellStyle name="Normal 9 2 4 7" xfId="48151" xr:uid="{00000000-0005-0000-0000-0000FDD60000}"/>
    <cellStyle name="Normal 9 2 4 7 2" xfId="48152" xr:uid="{00000000-0005-0000-0000-0000FED60000}"/>
    <cellStyle name="Normal 9 2 4 7 3" xfId="48153" xr:uid="{00000000-0005-0000-0000-0000FFD60000}"/>
    <cellStyle name="Normal 9 2 4 8" xfId="48154" xr:uid="{00000000-0005-0000-0000-000000D70000}"/>
    <cellStyle name="Normal 9 2 4 8 2" xfId="48155" xr:uid="{00000000-0005-0000-0000-000001D70000}"/>
    <cellStyle name="Normal 9 2 4 9" xfId="48156" xr:uid="{00000000-0005-0000-0000-000002D70000}"/>
    <cellStyle name="Normal 9 2 4 9 2" xfId="48157" xr:uid="{00000000-0005-0000-0000-000003D70000}"/>
    <cellStyle name="Normal 9 2 5" xfId="48158" xr:uid="{00000000-0005-0000-0000-000004D70000}"/>
    <cellStyle name="Normal 9 2 5 10" xfId="54770" xr:uid="{00000000-0005-0000-0000-000005D70000}"/>
    <cellStyle name="Normal 9 2 5 11" xfId="56296" xr:uid="{00000000-0005-0000-0000-000006D70000}"/>
    <cellStyle name="Normal 9 2 5 12" xfId="57674" xr:uid="{00000000-0005-0000-0000-000007D70000}"/>
    <cellStyle name="Normal 9 2 5 2" xfId="48159" xr:uid="{00000000-0005-0000-0000-000008D70000}"/>
    <cellStyle name="Normal 9 2 5 2 2" xfId="48160" xr:uid="{00000000-0005-0000-0000-000009D70000}"/>
    <cellStyle name="Normal 9 2 5 2 2 2" xfId="48161" xr:uid="{00000000-0005-0000-0000-00000AD70000}"/>
    <cellStyle name="Normal 9 2 5 2 2 2 2" xfId="48162" xr:uid="{00000000-0005-0000-0000-00000BD70000}"/>
    <cellStyle name="Normal 9 2 5 2 2 2 3" xfId="48163" xr:uid="{00000000-0005-0000-0000-00000CD70000}"/>
    <cellStyle name="Normal 9 2 5 2 2 3" xfId="48164" xr:uid="{00000000-0005-0000-0000-00000DD70000}"/>
    <cellStyle name="Normal 9 2 5 2 2 4" xfId="48165" xr:uid="{00000000-0005-0000-0000-00000ED70000}"/>
    <cellStyle name="Normal 9 2 5 2 3" xfId="48166" xr:uid="{00000000-0005-0000-0000-00000FD70000}"/>
    <cellStyle name="Normal 9 2 5 2 3 2" xfId="48167" xr:uid="{00000000-0005-0000-0000-000010D70000}"/>
    <cellStyle name="Normal 9 2 5 2 3 2 2" xfId="48168" xr:uid="{00000000-0005-0000-0000-000011D70000}"/>
    <cellStyle name="Normal 9 2 5 2 3 2 3" xfId="48169" xr:uid="{00000000-0005-0000-0000-000012D70000}"/>
    <cellStyle name="Normal 9 2 5 2 3 3" xfId="48170" xr:uid="{00000000-0005-0000-0000-000013D70000}"/>
    <cellStyle name="Normal 9 2 5 2 3 4" xfId="48171" xr:uid="{00000000-0005-0000-0000-000014D70000}"/>
    <cellStyle name="Normal 9 2 5 2 4" xfId="48172" xr:uid="{00000000-0005-0000-0000-000015D70000}"/>
    <cellStyle name="Normal 9 2 5 2 4 2" xfId="48173" xr:uid="{00000000-0005-0000-0000-000016D70000}"/>
    <cellStyle name="Normal 9 2 5 2 4 3" xfId="48174" xr:uid="{00000000-0005-0000-0000-000017D70000}"/>
    <cellStyle name="Normal 9 2 5 2 5" xfId="48175" xr:uid="{00000000-0005-0000-0000-000018D70000}"/>
    <cellStyle name="Normal 9 2 5 2 5 2" xfId="48176" xr:uid="{00000000-0005-0000-0000-000019D70000}"/>
    <cellStyle name="Normal 9 2 5 2 6" xfId="48177" xr:uid="{00000000-0005-0000-0000-00001AD70000}"/>
    <cellStyle name="Normal 9 2 5 2 6 2" xfId="48178" xr:uid="{00000000-0005-0000-0000-00001BD70000}"/>
    <cellStyle name="Normal 9 2 5 2 7" xfId="48179" xr:uid="{00000000-0005-0000-0000-00001CD70000}"/>
    <cellStyle name="Normal 9 2 5 3" xfId="48180" xr:uid="{00000000-0005-0000-0000-00001DD70000}"/>
    <cellStyle name="Normal 9 2 5 3 2" xfId="48181" xr:uid="{00000000-0005-0000-0000-00001ED70000}"/>
    <cellStyle name="Normal 9 2 5 3 2 2" xfId="48182" xr:uid="{00000000-0005-0000-0000-00001FD70000}"/>
    <cellStyle name="Normal 9 2 5 3 2 3" xfId="48183" xr:uid="{00000000-0005-0000-0000-000020D70000}"/>
    <cellStyle name="Normal 9 2 5 3 3" xfId="48184" xr:uid="{00000000-0005-0000-0000-000021D70000}"/>
    <cellStyle name="Normal 9 2 5 3 3 2" xfId="48185" xr:uid="{00000000-0005-0000-0000-000022D70000}"/>
    <cellStyle name="Normal 9 2 5 3 4" xfId="48186" xr:uid="{00000000-0005-0000-0000-000023D70000}"/>
    <cellStyle name="Normal 9 2 5 3 4 2" xfId="48187" xr:uid="{00000000-0005-0000-0000-000024D70000}"/>
    <cellStyle name="Normal 9 2 5 3 5" xfId="48188" xr:uid="{00000000-0005-0000-0000-000025D70000}"/>
    <cellStyle name="Normal 9 2 5 4" xfId="48189" xr:uid="{00000000-0005-0000-0000-000026D70000}"/>
    <cellStyle name="Normal 9 2 5 4 2" xfId="48190" xr:uid="{00000000-0005-0000-0000-000027D70000}"/>
    <cellStyle name="Normal 9 2 5 4 2 2" xfId="48191" xr:uid="{00000000-0005-0000-0000-000028D70000}"/>
    <cellStyle name="Normal 9 2 5 4 2 3" xfId="48192" xr:uid="{00000000-0005-0000-0000-000029D70000}"/>
    <cellStyle name="Normal 9 2 5 4 3" xfId="48193" xr:uid="{00000000-0005-0000-0000-00002AD70000}"/>
    <cellStyle name="Normal 9 2 5 4 4" xfId="48194" xr:uid="{00000000-0005-0000-0000-00002BD70000}"/>
    <cellStyle name="Normal 9 2 5 5" xfId="48195" xr:uid="{00000000-0005-0000-0000-00002CD70000}"/>
    <cellStyle name="Normal 9 2 5 5 2" xfId="48196" xr:uid="{00000000-0005-0000-0000-00002DD70000}"/>
    <cellStyle name="Normal 9 2 5 5 3" xfId="48197" xr:uid="{00000000-0005-0000-0000-00002ED70000}"/>
    <cellStyle name="Normal 9 2 5 6" xfId="48198" xr:uid="{00000000-0005-0000-0000-00002FD70000}"/>
    <cellStyle name="Normal 9 2 5 6 2" xfId="48199" xr:uid="{00000000-0005-0000-0000-000030D70000}"/>
    <cellStyle name="Normal 9 2 5 7" xfId="48200" xr:uid="{00000000-0005-0000-0000-000031D70000}"/>
    <cellStyle name="Normal 9 2 5 7 2" xfId="48201" xr:uid="{00000000-0005-0000-0000-000032D70000}"/>
    <cellStyle name="Normal 9 2 5 8" xfId="48202" xr:uid="{00000000-0005-0000-0000-000033D70000}"/>
    <cellStyle name="Normal 9 2 5 9" xfId="53531" xr:uid="{00000000-0005-0000-0000-000034D70000}"/>
    <cellStyle name="Normal 9 2 6" xfId="48203" xr:uid="{00000000-0005-0000-0000-000035D70000}"/>
    <cellStyle name="Normal 9 2 6 10" xfId="54426" xr:uid="{00000000-0005-0000-0000-000036D70000}"/>
    <cellStyle name="Normal 9 2 6 11" xfId="55952" xr:uid="{00000000-0005-0000-0000-000037D70000}"/>
    <cellStyle name="Normal 9 2 6 12" xfId="57330" xr:uid="{00000000-0005-0000-0000-000038D70000}"/>
    <cellStyle name="Normal 9 2 6 2" xfId="48204" xr:uid="{00000000-0005-0000-0000-000039D70000}"/>
    <cellStyle name="Normal 9 2 6 2 2" xfId="48205" xr:uid="{00000000-0005-0000-0000-00003AD70000}"/>
    <cellStyle name="Normal 9 2 6 2 2 2" xfId="48206" xr:uid="{00000000-0005-0000-0000-00003BD70000}"/>
    <cellStyle name="Normal 9 2 6 2 2 2 2" xfId="48207" xr:uid="{00000000-0005-0000-0000-00003CD70000}"/>
    <cellStyle name="Normal 9 2 6 2 2 2 3" xfId="48208" xr:uid="{00000000-0005-0000-0000-00003DD70000}"/>
    <cellStyle name="Normal 9 2 6 2 2 3" xfId="48209" xr:uid="{00000000-0005-0000-0000-00003ED70000}"/>
    <cellStyle name="Normal 9 2 6 2 2 4" xfId="48210" xr:uid="{00000000-0005-0000-0000-00003FD70000}"/>
    <cellStyle name="Normal 9 2 6 2 3" xfId="48211" xr:uid="{00000000-0005-0000-0000-000040D70000}"/>
    <cellStyle name="Normal 9 2 6 2 3 2" xfId="48212" xr:uid="{00000000-0005-0000-0000-000041D70000}"/>
    <cellStyle name="Normal 9 2 6 2 3 2 2" xfId="48213" xr:uid="{00000000-0005-0000-0000-000042D70000}"/>
    <cellStyle name="Normal 9 2 6 2 3 2 3" xfId="48214" xr:uid="{00000000-0005-0000-0000-000043D70000}"/>
    <cellStyle name="Normal 9 2 6 2 3 3" xfId="48215" xr:uid="{00000000-0005-0000-0000-000044D70000}"/>
    <cellStyle name="Normal 9 2 6 2 3 4" xfId="48216" xr:uid="{00000000-0005-0000-0000-000045D70000}"/>
    <cellStyle name="Normal 9 2 6 2 4" xfId="48217" xr:uid="{00000000-0005-0000-0000-000046D70000}"/>
    <cellStyle name="Normal 9 2 6 2 4 2" xfId="48218" xr:uid="{00000000-0005-0000-0000-000047D70000}"/>
    <cellStyle name="Normal 9 2 6 2 4 3" xfId="48219" xr:uid="{00000000-0005-0000-0000-000048D70000}"/>
    <cellStyle name="Normal 9 2 6 2 5" xfId="48220" xr:uid="{00000000-0005-0000-0000-000049D70000}"/>
    <cellStyle name="Normal 9 2 6 2 5 2" xfId="48221" xr:uid="{00000000-0005-0000-0000-00004AD70000}"/>
    <cellStyle name="Normal 9 2 6 2 6" xfId="48222" xr:uid="{00000000-0005-0000-0000-00004BD70000}"/>
    <cellStyle name="Normal 9 2 6 2 6 2" xfId="48223" xr:uid="{00000000-0005-0000-0000-00004CD70000}"/>
    <cellStyle name="Normal 9 2 6 2 7" xfId="48224" xr:uid="{00000000-0005-0000-0000-00004DD70000}"/>
    <cellStyle name="Normal 9 2 6 3" xfId="48225" xr:uid="{00000000-0005-0000-0000-00004ED70000}"/>
    <cellStyle name="Normal 9 2 6 3 2" xfId="48226" xr:uid="{00000000-0005-0000-0000-00004FD70000}"/>
    <cellStyle name="Normal 9 2 6 3 2 2" xfId="48227" xr:uid="{00000000-0005-0000-0000-000050D70000}"/>
    <cellStyle name="Normal 9 2 6 3 2 3" xfId="48228" xr:uid="{00000000-0005-0000-0000-000051D70000}"/>
    <cellStyle name="Normal 9 2 6 3 3" xfId="48229" xr:uid="{00000000-0005-0000-0000-000052D70000}"/>
    <cellStyle name="Normal 9 2 6 3 3 2" xfId="48230" xr:uid="{00000000-0005-0000-0000-000053D70000}"/>
    <cellStyle name="Normal 9 2 6 3 4" xfId="48231" xr:uid="{00000000-0005-0000-0000-000054D70000}"/>
    <cellStyle name="Normal 9 2 6 3 4 2" xfId="48232" xr:uid="{00000000-0005-0000-0000-000055D70000}"/>
    <cellStyle name="Normal 9 2 6 3 5" xfId="48233" xr:uid="{00000000-0005-0000-0000-000056D70000}"/>
    <cellStyle name="Normal 9 2 6 4" xfId="48234" xr:uid="{00000000-0005-0000-0000-000057D70000}"/>
    <cellStyle name="Normal 9 2 6 4 2" xfId="48235" xr:uid="{00000000-0005-0000-0000-000058D70000}"/>
    <cellStyle name="Normal 9 2 6 4 2 2" xfId="48236" xr:uid="{00000000-0005-0000-0000-000059D70000}"/>
    <cellStyle name="Normal 9 2 6 4 2 3" xfId="48237" xr:uid="{00000000-0005-0000-0000-00005AD70000}"/>
    <cellStyle name="Normal 9 2 6 4 3" xfId="48238" xr:uid="{00000000-0005-0000-0000-00005BD70000}"/>
    <cellStyle name="Normal 9 2 6 4 4" xfId="48239" xr:uid="{00000000-0005-0000-0000-00005CD70000}"/>
    <cellStyle name="Normal 9 2 6 5" xfId="48240" xr:uid="{00000000-0005-0000-0000-00005DD70000}"/>
    <cellStyle name="Normal 9 2 6 5 2" xfId="48241" xr:uid="{00000000-0005-0000-0000-00005ED70000}"/>
    <cellStyle name="Normal 9 2 6 5 3" xfId="48242" xr:uid="{00000000-0005-0000-0000-00005FD70000}"/>
    <cellStyle name="Normal 9 2 6 6" xfId="48243" xr:uid="{00000000-0005-0000-0000-000060D70000}"/>
    <cellStyle name="Normal 9 2 6 6 2" xfId="48244" xr:uid="{00000000-0005-0000-0000-000061D70000}"/>
    <cellStyle name="Normal 9 2 6 7" xfId="48245" xr:uid="{00000000-0005-0000-0000-000062D70000}"/>
    <cellStyle name="Normal 9 2 6 7 2" xfId="48246" xr:uid="{00000000-0005-0000-0000-000063D70000}"/>
    <cellStyle name="Normal 9 2 6 8" xfId="48247" xr:uid="{00000000-0005-0000-0000-000064D70000}"/>
    <cellStyle name="Normal 9 2 6 9" xfId="53015" xr:uid="{00000000-0005-0000-0000-000065D70000}"/>
    <cellStyle name="Normal 9 2 7" xfId="48248" xr:uid="{00000000-0005-0000-0000-000066D70000}"/>
    <cellStyle name="Normal 9 2 7 10" xfId="55786" xr:uid="{00000000-0005-0000-0000-000067D70000}"/>
    <cellStyle name="Normal 9 2 7 11" xfId="57164" xr:uid="{00000000-0005-0000-0000-000068D70000}"/>
    <cellStyle name="Normal 9 2 7 2" xfId="48249" xr:uid="{00000000-0005-0000-0000-000069D70000}"/>
    <cellStyle name="Normal 9 2 7 2 2" xfId="48250" xr:uid="{00000000-0005-0000-0000-00006AD70000}"/>
    <cellStyle name="Normal 9 2 7 2 2 2" xfId="48251" xr:uid="{00000000-0005-0000-0000-00006BD70000}"/>
    <cellStyle name="Normal 9 2 7 2 2 3" xfId="48252" xr:uid="{00000000-0005-0000-0000-00006CD70000}"/>
    <cellStyle name="Normal 9 2 7 2 3" xfId="48253" xr:uid="{00000000-0005-0000-0000-00006DD70000}"/>
    <cellStyle name="Normal 9 2 7 2 4" xfId="48254" xr:uid="{00000000-0005-0000-0000-00006ED70000}"/>
    <cellStyle name="Normal 9 2 7 3" xfId="48255" xr:uid="{00000000-0005-0000-0000-00006FD70000}"/>
    <cellStyle name="Normal 9 2 7 3 2" xfId="48256" xr:uid="{00000000-0005-0000-0000-000070D70000}"/>
    <cellStyle name="Normal 9 2 7 3 2 2" xfId="48257" xr:uid="{00000000-0005-0000-0000-000071D70000}"/>
    <cellStyle name="Normal 9 2 7 3 2 3" xfId="48258" xr:uid="{00000000-0005-0000-0000-000072D70000}"/>
    <cellStyle name="Normal 9 2 7 3 3" xfId="48259" xr:uid="{00000000-0005-0000-0000-000073D70000}"/>
    <cellStyle name="Normal 9 2 7 3 4" xfId="48260" xr:uid="{00000000-0005-0000-0000-000074D70000}"/>
    <cellStyle name="Normal 9 2 7 4" xfId="48261" xr:uid="{00000000-0005-0000-0000-000075D70000}"/>
    <cellStyle name="Normal 9 2 7 4 2" xfId="48262" xr:uid="{00000000-0005-0000-0000-000076D70000}"/>
    <cellStyle name="Normal 9 2 7 4 3" xfId="48263" xr:uid="{00000000-0005-0000-0000-000077D70000}"/>
    <cellStyle name="Normal 9 2 7 5" xfId="48264" xr:uid="{00000000-0005-0000-0000-000078D70000}"/>
    <cellStyle name="Normal 9 2 7 5 2" xfId="48265" xr:uid="{00000000-0005-0000-0000-000079D70000}"/>
    <cellStyle name="Normal 9 2 7 6" xfId="48266" xr:uid="{00000000-0005-0000-0000-00007AD70000}"/>
    <cellStyle name="Normal 9 2 7 6 2" xfId="48267" xr:uid="{00000000-0005-0000-0000-00007BD70000}"/>
    <cellStyle name="Normal 9 2 7 7" xfId="48268" xr:uid="{00000000-0005-0000-0000-00007CD70000}"/>
    <cellStyle name="Normal 9 2 7 8" xfId="52789" xr:uid="{00000000-0005-0000-0000-00007DD70000}"/>
    <cellStyle name="Normal 9 2 7 9" xfId="54260" xr:uid="{00000000-0005-0000-0000-00007ED70000}"/>
    <cellStyle name="Normal 9 2 8" xfId="48269" xr:uid="{00000000-0005-0000-0000-00007FD70000}"/>
    <cellStyle name="Normal 9 2 8 2" xfId="48270" xr:uid="{00000000-0005-0000-0000-000080D70000}"/>
    <cellStyle name="Normal 9 2 8 2 2" xfId="48271" xr:uid="{00000000-0005-0000-0000-000081D70000}"/>
    <cellStyle name="Normal 9 2 8 2 3" xfId="48272" xr:uid="{00000000-0005-0000-0000-000082D70000}"/>
    <cellStyle name="Normal 9 2 8 3" xfId="48273" xr:uid="{00000000-0005-0000-0000-000083D70000}"/>
    <cellStyle name="Normal 9 2 8 3 2" xfId="48274" xr:uid="{00000000-0005-0000-0000-000084D70000}"/>
    <cellStyle name="Normal 9 2 8 4" xfId="48275" xr:uid="{00000000-0005-0000-0000-000085D70000}"/>
    <cellStyle name="Normal 9 2 8 4 2" xfId="48276" xr:uid="{00000000-0005-0000-0000-000086D70000}"/>
    <cellStyle name="Normal 9 2 8 5" xfId="48277" xr:uid="{00000000-0005-0000-0000-000087D70000}"/>
    <cellStyle name="Normal 9 2 9" xfId="48278" xr:uid="{00000000-0005-0000-0000-000088D70000}"/>
    <cellStyle name="Normal 9 2 9 2" xfId="48279" xr:uid="{00000000-0005-0000-0000-000089D70000}"/>
    <cellStyle name="Normal 9 2 9 2 2" xfId="48280" xr:uid="{00000000-0005-0000-0000-00008AD70000}"/>
    <cellStyle name="Normal 9 2 9 2 3" xfId="48281" xr:uid="{00000000-0005-0000-0000-00008BD70000}"/>
    <cellStyle name="Normal 9 2 9 3" xfId="48282" xr:uid="{00000000-0005-0000-0000-00008CD70000}"/>
    <cellStyle name="Normal 9 2 9 4" xfId="48283" xr:uid="{00000000-0005-0000-0000-00008DD70000}"/>
    <cellStyle name="Normal 9 20" xfId="52364" xr:uid="{00000000-0005-0000-0000-00008ED70000}"/>
    <cellStyle name="Normal 9 21" xfId="52382" xr:uid="{00000000-0005-0000-0000-00008FD70000}"/>
    <cellStyle name="Normal 9 22" xfId="53853" xr:uid="{00000000-0005-0000-0000-000090D70000}"/>
    <cellStyle name="Normal 9 23" xfId="55379" xr:uid="{00000000-0005-0000-0000-000091D70000}"/>
    <cellStyle name="Normal 9 24" xfId="56757" xr:uid="{00000000-0005-0000-0000-000092D70000}"/>
    <cellStyle name="Normal 9 25" xfId="531" xr:uid="{00000000-0005-0000-0000-000093D70000}"/>
    <cellStyle name="Normal 9 3" xfId="990" xr:uid="{00000000-0005-0000-0000-000094D70000}"/>
    <cellStyle name="Normal 9 3 10" xfId="48285" xr:uid="{00000000-0005-0000-0000-000095D70000}"/>
    <cellStyle name="Normal 9 3 10 2" xfId="48286" xr:uid="{00000000-0005-0000-0000-000096D70000}"/>
    <cellStyle name="Normal 9 3 11" xfId="48287" xr:uid="{00000000-0005-0000-0000-000097D70000}"/>
    <cellStyle name="Normal 9 3 11 2" xfId="48288" xr:uid="{00000000-0005-0000-0000-000098D70000}"/>
    <cellStyle name="Normal 9 3 12" xfId="48289" xr:uid="{00000000-0005-0000-0000-000099D70000}"/>
    <cellStyle name="Normal 9 3 12 2" xfId="48290" xr:uid="{00000000-0005-0000-0000-00009AD70000}"/>
    <cellStyle name="Normal 9 3 13" xfId="48291" xr:uid="{00000000-0005-0000-0000-00009BD70000}"/>
    <cellStyle name="Normal 9 3 14" xfId="48284" xr:uid="{00000000-0005-0000-0000-00009CD70000}"/>
    <cellStyle name="Normal 9 3 15" xfId="52595" xr:uid="{00000000-0005-0000-0000-00009DD70000}"/>
    <cellStyle name="Normal 9 3 16" xfId="54066" xr:uid="{00000000-0005-0000-0000-00009ED70000}"/>
    <cellStyle name="Normal 9 3 17" xfId="55592" xr:uid="{00000000-0005-0000-0000-00009FD70000}"/>
    <cellStyle name="Normal 9 3 18" xfId="56970" xr:uid="{00000000-0005-0000-0000-0000A0D70000}"/>
    <cellStyle name="Normal 9 3 2" xfId="48292" xr:uid="{00000000-0005-0000-0000-0000A1D70000}"/>
    <cellStyle name="Normal 9 3 2 10" xfId="48293" xr:uid="{00000000-0005-0000-0000-0000A2D70000}"/>
    <cellStyle name="Normal 9 3 2 11" xfId="53428" xr:uid="{00000000-0005-0000-0000-0000A3D70000}"/>
    <cellStyle name="Normal 9 3 2 2" xfId="48294" xr:uid="{00000000-0005-0000-0000-0000A4D70000}"/>
    <cellStyle name="Normal 9 3 2 2 2" xfId="48295" xr:uid="{00000000-0005-0000-0000-0000A5D70000}"/>
    <cellStyle name="Normal 9 3 2 2 2 2" xfId="48296" xr:uid="{00000000-0005-0000-0000-0000A6D70000}"/>
    <cellStyle name="Normal 9 3 2 2 2 2 2" xfId="48297" xr:uid="{00000000-0005-0000-0000-0000A7D70000}"/>
    <cellStyle name="Normal 9 3 2 2 2 2 2 2" xfId="48298" xr:uid="{00000000-0005-0000-0000-0000A8D70000}"/>
    <cellStyle name="Normal 9 3 2 2 2 2 2 3" xfId="48299" xr:uid="{00000000-0005-0000-0000-0000A9D70000}"/>
    <cellStyle name="Normal 9 3 2 2 2 2 3" xfId="48300" xr:uid="{00000000-0005-0000-0000-0000AAD70000}"/>
    <cellStyle name="Normal 9 3 2 2 2 2 4" xfId="48301" xr:uid="{00000000-0005-0000-0000-0000ABD70000}"/>
    <cellStyle name="Normal 9 3 2 2 2 3" xfId="48302" xr:uid="{00000000-0005-0000-0000-0000ACD70000}"/>
    <cellStyle name="Normal 9 3 2 2 2 3 2" xfId="48303" xr:uid="{00000000-0005-0000-0000-0000ADD70000}"/>
    <cellStyle name="Normal 9 3 2 2 2 3 2 2" xfId="48304" xr:uid="{00000000-0005-0000-0000-0000AED70000}"/>
    <cellStyle name="Normal 9 3 2 2 2 3 2 3" xfId="48305" xr:uid="{00000000-0005-0000-0000-0000AFD70000}"/>
    <cellStyle name="Normal 9 3 2 2 2 3 3" xfId="48306" xr:uid="{00000000-0005-0000-0000-0000B0D70000}"/>
    <cellStyle name="Normal 9 3 2 2 2 3 4" xfId="48307" xr:uid="{00000000-0005-0000-0000-0000B1D70000}"/>
    <cellStyle name="Normal 9 3 2 2 2 4" xfId="48308" xr:uid="{00000000-0005-0000-0000-0000B2D70000}"/>
    <cellStyle name="Normal 9 3 2 2 2 4 2" xfId="48309" xr:uid="{00000000-0005-0000-0000-0000B3D70000}"/>
    <cellStyle name="Normal 9 3 2 2 2 4 3" xfId="48310" xr:uid="{00000000-0005-0000-0000-0000B4D70000}"/>
    <cellStyle name="Normal 9 3 2 2 2 5" xfId="48311" xr:uid="{00000000-0005-0000-0000-0000B5D70000}"/>
    <cellStyle name="Normal 9 3 2 2 2 5 2" xfId="48312" xr:uid="{00000000-0005-0000-0000-0000B6D70000}"/>
    <cellStyle name="Normal 9 3 2 2 2 6" xfId="48313" xr:uid="{00000000-0005-0000-0000-0000B7D70000}"/>
    <cellStyle name="Normal 9 3 2 2 2 6 2" xfId="48314" xr:uid="{00000000-0005-0000-0000-0000B8D70000}"/>
    <cellStyle name="Normal 9 3 2 2 2 7" xfId="48315" xr:uid="{00000000-0005-0000-0000-0000B9D70000}"/>
    <cellStyle name="Normal 9 3 2 2 3" xfId="48316" xr:uid="{00000000-0005-0000-0000-0000BAD70000}"/>
    <cellStyle name="Normal 9 3 2 2 3 2" xfId="48317" xr:uid="{00000000-0005-0000-0000-0000BBD70000}"/>
    <cellStyle name="Normal 9 3 2 2 3 2 2" xfId="48318" xr:uid="{00000000-0005-0000-0000-0000BCD70000}"/>
    <cellStyle name="Normal 9 3 2 2 3 2 3" xfId="48319" xr:uid="{00000000-0005-0000-0000-0000BDD70000}"/>
    <cellStyle name="Normal 9 3 2 2 3 3" xfId="48320" xr:uid="{00000000-0005-0000-0000-0000BED70000}"/>
    <cellStyle name="Normal 9 3 2 2 3 3 2" xfId="48321" xr:uid="{00000000-0005-0000-0000-0000BFD70000}"/>
    <cellStyle name="Normal 9 3 2 2 3 4" xfId="48322" xr:uid="{00000000-0005-0000-0000-0000C0D70000}"/>
    <cellStyle name="Normal 9 3 2 2 3 4 2" xfId="48323" xr:uid="{00000000-0005-0000-0000-0000C1D70000}"/>
    <cellStyle name="Normal 9 3 2 2 3 5" xfId="48324" xr:uid="{00000000-0005-0000-0000-0000C2D70000}"/>
    <cellStyle name="Normal 9 3 2 2 4" xfId="48325" xr:uid="{00000000-0005-0000-0000-0000C3D70000}"/>
    <cellStyle name="Normal 9 3 2 2 4 2" xfId="48326" xr:uid="{00000000-0005-0000-0000-0000C4D70000}"/>
    <cellStyle name="Normal 9 3 2 2 4 2 2" xfId="48327" xr:uid="{00000000-0005-0000-0000-0000C5D70000}"/>
    <cellStyle name="Normal 9 3 2 2 4 2 3" xfId="48328" xr:uid="{00000000-0005-0000-0000-0000C6D70000}"/>
    <cellStyle name="Normal 9 3 2 2 4 3" xfId="48329" xr:uid="{00000000-0005-0000-0000-0000C7D70000}"/>
    <cellStyle name="Normal 9 3 2 2 4 4" xfId="48330" xr:uid="{00000000-0005-0000-0000-0000C8D70000}"/>
    <cellStyle name="Normal 9 3 2 2 5" xfId="48331" xr:uid="{00000000-0005-0000-0000-0000C9D70000}"/>
    <cellStyle name="Normal 9 3 2 2 5 2" xfId="48332" xr:uid="{00000000-0005-0000-0000-0000CAD70000}"/>
    <cellStyle name="Normal 9 3 2 2 5 3" xfId="48333" xr:uid="{00000000-0005-0000-0000-0000CBD70000}"/>
    <cellStyle name="Normal 9 3 2 2 6" xfId="48334" xr:uid="{00000000-0005-0000-0000-0000CCD70000}"/>
    <cellStyle name="Normal 9 3 2 2 6 2" xfId="48335" xr:uid="{00000000-0005-0000-0000-0000CDD70000}"/>
    <cellStyle name="Normal 9 3 2 2 7" xfId="48336" xr:uid="{00000000-0005-0000-0000-0000CED70000}"/>
    <cellStyle name="Normal 9 3 2 2 7 2" xfId="48337" xr:uid="{00000000-0005-0000-0000-0000CFD70000}"/>
    <cellStyle name="Normal 9 3 2 2 8" xfId="48338" xr:uid="{00000000-0005-0000-0000-0000D0D70000}"/>
    <cellStyle name="Normal 9 3 2 3" xfId="48339" xr:uid="{00000000-0005-0000-0000-0000D1D70000}"/>
    <cellStyle name="Normal 9 3 2 3 2" xfId="48340" xr:uid="{00000000-0005-0000-0000-0000D2D70000}"/>
    <cellStyle name="Normal 9 3 2 3 2 2" xfId="48341" xr:uid="{00000000-0005-0000-0000-0000D3D70000}"/>
    <cellStyle name="Normal 9 3 2 3 2 2 2" xfId="48342" xr:uid="{00000000-0005-0000-0000-0000D4D70000}"/>
    <cellStyle name="Normal 9 3 2 3 2 2 2 2" xfId="48343" xr:uid="{00000000-0005-0000-0000-0000D5D70000}"/>
    <cellStyle name="Normal 9 3 2 3 2 2 2 3" xfId="48344" xr:uid="{00000000-0005-0000-0000-0000D6D70000}"/>
    <cellStyle name="Normal 9 3 2 3 2 2 3" xfId="48345" xr:uid="{00000000-0005-0000-0000-0000D7D70000}"/>
    <cellStyle name="Normal 9 3 2 3 2 2 4" xfId="48346" xr:uid="{00000000-0005-0000-0000-0000D8D70000}"/>
    <cellStyle name="Normal 9 3 2 3 2 3" xfId="48347" xr:uid="{00000000-0005-0000-0000-0000D9D70000}"/>
    <cellStyle name="Normal 9 3 2 3 2 3 2" xfId="48348" xr:uid="{00000000-0005-0000-0000-0000DAD70000}"/>
    <cellStyle name="Normal 9 3 2 3 2 3 2 2" xfId="48349" xr:uid="{00000000-0005-0000-0000-0000DBD70000}"/>
    <cellStyle name="Normal 9 3 2 3 2 3 2 3" xfId="48350" xr:uid="{00000000-0005-0000-0000-0000DCD70000}"/>
    <cellStyle name="Normal 9 3 2 3 2 3 3" xfId="48351" xr:uid="{00000000-0005-0000-0000-0000DDD70000}"/>
    <cellStyle name="Normal 9 3 2 3 2 3 4" xfId="48352" xr:uid="{00000000-0005-0000-0000-0000DED70000}"/>
    <cellStyle name="Normal 9 3 2 3 2 4" xfId="48353" xr:uid="{00000000-0005-0000-0000-0000DFD70000}"/>
    <cellStyle name="Normal 9 3 2 3 2 4 2" xfId="48354" xr:uid="{00000000-0005-0000-0000-0000E0D70000}"/>
    <cellStyle name="Normal 9 3 2 3 2 4 3" xfId="48355" xr:uid="{00000000-0005-0000-0000-0000E1D70000}"/>
    <cellStyle name="Normal 9 3 2 3 2 5" xfId="48356" xr:uid="{00000000-0005-0000-0000-0000E2D70000}"/>
    <cellStyle name="Normal 9 3 2 3 2 5 2" xfId="48357" xr:uid="{00000000-0005-0000-0000-0000E3D70000}"/>
    <cellStyle name="Normal 9 3 2 3 2 6" xfId="48358" xr:uid="{00000000-0005-0000-0000-0000E4D70000}"/>
    <cellStyle name="Normal 9 3 2 3 2 6 2" xfId="48359" xr:uid="{00000000-0005-0000-0000-0000E5D70000}"/>
    <cellStyle name="Normal 9 3 2 3 2 7" xfId="48360" xr:uid="{00000000-0005-0000-0000-0000E6D70000}"/>
    <cellStyle name="Normal 9 3 2 3 3" xfId="48361" xr:uid="{00000000-0005-0000-0000-0000E7D70000}"/>
    <cellStyle name="Normal 9 3 2 3 3 2" xfId="48362" xr:uid="{00000000-0005-0000-0000-0000E8D70000}"/>
    <cellStyle name="Normal 9 3 2 3 3 2 2" xfId="48363" xr:uid="{00000000-0005-0000-0000-0000E9D70000}"/>
    <cellStyle name="Normal 9 3 2 3 3 2 3" xfId="48364" xr:uid="{00000000-0005-0000-0000-0000EAD70000}"/>
    <cellStyle name="Normal 9 3 2 3 3 3" xfId="48365" xr:uid="{00000000-0005-0000-0000-0000EBD70000}"/>
    <cellStyle name="Normal 9 3 2 3 3 3 2" xfId="48366" xr:uid="{00000000-0005-0000-0000-0000ECD70000}"/>
    <cellStyle name="Normal 9 3 2 3 3 4" xfId="48367" xr:uid="{00000000-0005-0000-0000-0000EDD70000}"/>
    <cellStyle name="Normal 9 3 2 3 3 4 2" xfId="48368" xr:uid="{00000000-0005-0000-0000-0000EED70000}"/>
    <cellStyle name="Normal 9 3 2 3 3 5" xfId="48369" xr:uid="{00000000-0005-0000-0000-0000EFD70000}"/>
    <cellStyle name="Normal 9 3 2 3 4" xfId="48370" xr:uid="{00000000-0005-0000-0000-0000F0D70000}"/>
    <cellStyle name="Normal 9 3 2 3 4 2" xfId="48371" xr:uid="{00000000-0005-0000-0000-0000F1D70000}"/>
    <cellStyle name="Normal 9 3 2 3 4 2 2" xfId="48372" xr:uid="{00000000-0005-0000-0000-0000F2D70000}"/>
    <cellStyle name="Normal 9 3 2 3 4 2 3" xfId="48373" xr:uid="{00000000-0005-0000-0000-0000F3D70000}"/>
    <cellStyle name="Normal 9 3 2 3 4 3" xfId="48374" xr:uid="{00000000-0005-0000-0000-0000F4D70000}"/>
    <cellStyle name="Normal 9 3 2 3 4 4" xfId="48375" xr:uid="{00000000-0005-0000-0000-0000F5D70000}"/>
    <cellStyle name="Normal 9 3 2 3 5" xfId="48376" xr:uid="{00000000-0005-0000-0000-0000F6D70000}"/>
    <cellStyle name="Normal 9 3 2 3 5 2" xfId="48377" xr:uid="{00000000-0005-0000-0000-0000F7D70000}"/>
    <cellStyle name="Normal 9 3 2 3 5 3" xfId="48378" xr:uid="{00000000-0005-0000-0000-0000F8D70000}"/>
    <cellStyle name="Normal 9 3 2 3 6" xfId="48379" xr:uid="{00000000-0005-0000-0000-0000F9D70000}"/>
    <cellStyle name="Normal 9 3 2 3 6 2" xfId="48380" xr:uid="{00000000-0005-0000-0000-0000FAD70000}"/>
    <cellStyle name="Normal 9 3 2 3 7" xfId="48381" xr:uid="{00000000-0005-0000-0000-0000FBD70000}"/>
    <cellStyle name="Normal 9 3 2 3 7 2" xfId="48382" xr:uid="{00000000-0005-0000-0000-0000FCD70000}"/>
    <cellStyle name="Normal 9 3 2 3 8" xfId="48383" xr:uid="{00000000-0005-0000-0000-0000FDD70000}"/>
    <cellStyle name="Normal 9 3 2 4" xfId="48384" xr:uid="{00000000-0005-0000-0000-0000FED70000}"/>
    <cellStyle name="Normal 9 3 2 4 2" xfId="48385" xr:uid="{00000000-0005-0000-0000-0000FFD70000}"/>
    <cellStyle name="Normal 9 3 2 4 2 2" xfId="48386" xr:uid="{00000000-0005-0000-0000-000000D80000}"/>
    <cellStyle name="Normal 9 3 2 4 2 2 2" xfId="48387" xr:uid="{00000000-0005-0000-0000-000001D80000}"/>
    <cellStyle name="Normal 9 3 2 4 2 2 3" xfId="48388" xr:uid="{00000000-0005-0000-0000-000002D80000}"/>
    <cellStyle name="Normal 9 3 2 4 2 3" xfId="48389" xr:uid="{00000000-0005-0000-0000-000003D80000}"/>
    <cellStyle name="Normal 9 3 2 4 2 4" xfId="48390" xr:uid="{00000000-0005-0000-0000-000004D80000}"/>
    <cellStyle name="Normal 9 3 2 4 3" xfId="48391" xr:uid="{00000000-0005-0000-0000-000005D80000}"/>
    <cellStyle name="Normal 9 3 2 4 3 2" xfId="48392" xr:uid="{00000000-0005-0000-0000-000006D80000}"/>
    <cellStyle name="Normal 9 3 2 4 3 2 2" xfId="48393" xr:uid="{00000000-0005-0000-0000-000007D80000}"/>
    <cellStyle name="Normal 9 3 2 4 3 2 3" xfId="48394" xr:uid="{00000000-0005-0000-0000-000008D80000}"/>
    <cellStyle name="Normal 9 3 2 4 3 3" xfId="48395" xr:uid="{00000000-0005-0000-0000-000009D80000}"/>
    <cellStyle name="Normal 9 3 2 4 3 4" xfId="48396" xr:uid="{00000000-0005-0000-0000-00000AD80000}"/>
    <cellStyle name="Normal 9 3 2 4 4" xfId="48397" xr:uid="{00000000-0005-0000-0000-00000BD80000}"/>
    <cellStyle name="Normal 9 3 2 4 4 2" xfId="48398" xr:uid="{00000000-0005-0000-0000-00000CD80000}"/>
    <cellStyle name="Normal 9 3 2 4 4 3" xfId="48399" xr:uid="{00000000-0005-0000-0000-00000DD80000}"/>
    <cellStyle name="Normal 9 3 2 4 5" xfId="48400" xr:uid="{00000000-0005-0000-0000-00000ED80000}"/>
    <cellStyle name="Normal 9 3 2 4 5 2" xfId="48401" xr:uid="{00000000-0005-0000-0000-00000FD80000}"/>
    <cellStyle name="Normal 9 3 2 4 6" xfId="48402" xr:uid="{00000000-0005-0000-0000-000010D80000}"/>
    <cellStyle name="Normal 9 3 2 4 6 2" xfId="48403" xr:uid="{00000000-0005-0000-0000-000011D80000}"/>
    <cellStyle name="Normal 9 3 2 4 7" xfId="48404" xr:uid="{00000000-0005-0000-0000-000012D80000}"/>
    <cellStyle name="Normal 9 3 2 5" xfId="48405" xr:uid="{00000000-0005-0000-0000-000013D80000}"/>
    <cellStyle name="Normal 9 3 2 5 2" xfId="48406" xr:uid="{00000000-0005-0000-0000-000014D80000}"/>
    <cellStyle name="Normal 9 3 2 5 2 2" xfId="48407" xr:uid="{00000000-0005-0000-0000-000015D80000}"/>
    <cellStyle name="Normal 9 3 2 5 2 3" xfId="48408" xr:uid="{00000000-0005-0000-0000-000016D80000}"/>
    <cellStyle name="Normal 9 3 2 5 3" xfId="48409" xr:uid="{00000000-0005-0000-0000-000017D80000}"/>
    <cellStyle name="Normal 9 3 2 5 3 2" xfId="48410" xr:uid="{00000000-0005-0000-0000-000018D80000}"/>
    <cellStyle name="Normal 9 3 2 5 4" xfId="48411" xr:uid="{00000000-0005-0000-0000-000019D80000}"/>
    <cellStyle name="Normal 9 3 2 5 4 2" xfId="48412" xr:uid="{00000000-0005-0000-0000-00001AD80000}"/>
    <cellStyle name="Normal 9 3 2 5 5" xfId="48413" xr:uid="{00000000-0005-0000-0000-00001BD80000}"/>
    <cellStyle name="Normal 9 3 2 6" xfId="48414" xr:uid="{00000000-0005-0000-0000-00001CD80000}"/>
    <cellStyle name="Normal 9 3 2 6 2" xfId="48415" xr:uid="{00000000-0005-0000-0000-00001DD80000}"/>
    <cellStyle name="Normal 9 3 2 6 2 2" xfId="48416" xr:uid="{00000000-0005-0000-0000-00001ED80000}"/>
    <cellStyle name="Normal 9 3 2 6 2 3" xfId="48417" xr:uid="{00000000-0005-0000-0000-00001FD80000}"/>
    <cellStyle name="Normal 9 3 2 6 3" xfId="48418" xr:uid="{00000000-0005-0000-0000-000020D80000}"/>
    <cellStyle name="Normal 9 3 2 6 4" xfId="48419" xr:uid="{00000000-0005-0000-0000-000021D80000}"/>
    <cellStyle name="Normal 9 3 2 7" xfId="48420" xr:uid="{00000000-0005-0000-0000-000022D80000}"/>
    <cellStyle name="Normal 9 3 2 7 2" xfId="48421" xr:uid="{00000000-0005-0000-0000-000023D80000}"/>
    <cellStyle name="Normal 9 3 2 7 3" xfId="48422" xr:uid="{00000000-0005-0000-0000-000024D80000}"/>
    <cellStyle name="Normal 9 3 2 8" xfId="48423" xr:uid="{00000000-0005-0000-0000-000025D80000}"/>
    <cellStyle name="Normal 9 3 2 8 2" xfId="48424" xr:uid="{00000000-0005-0000-0000-000026D80000}"/>
    <cellStyle name="Normal 9 3 2 9" xfId="48425" xr:uid="{00000000-0005-0000-0000-000027D80000}"/>
    <cellStyle name="Normal 9 3 2 9 2" xfId="48426" xr:uid="{00000000-0005-0000-0000-000028D80000}"/>
    <cellStyle name="Normal 9 3 3" xfId="48427" xr:uid="{00000000-0005-0000-0000-000029D80000}"/>
    <cellStyle name="Normal 9 3 3 10" xfId="48428" xr:uid="{00000000-0005-0000-0000-00002AD80000}"/>
    <cellStyle name="Normal 9 3 3 2" xfId="48429" xr:uid="{00000000-0005-0000-0000-00002BD80000}"/>
    <cellStyle name="Normal 9 3 3 2 2" xfId="48430" xr:uid="{00000000-0005-0000-0000-00002CD80000}"/>
    <cellStyle name="Normal 9 3 3 2 2 2" xfId="48431" xr:uid="{00000000-0005-0000-0000-00002DD80000}"/>
    <cellStyle name="Normal 9 3 3 2 2 2 2" xfId="48432" xr:uid="{00000000-0005-0000-0000-00002ED80000}"/>
    <cellStyle name="Normal 9 3 3 2 2 2 2 2" xfId="48433" xr:uid="{00000000-0005-0000-0000-00002FD80000}"/>
    <cellStyle name="Normal 9 3 3 2 2 2 2 3" xfId="48434" xr:uid="{00000000-0005-0000-0000-000030D80000}"/>
    <cellStyle name="Normal 9 3 3 2 2 2 3" xfId="48435" xr:uid="{00000000-0005-0000-0000-000031D80000}"/>
    <cellStyle name="Normal 9 3 3 2 2 2 4" xfId="48436" xr:uid="{00000000-0005-0000-0000-000032D80000}"/>
    <cellStyle name="Normal 9 3 3 2 2 3" xfId="48437" xr:uid="{00000000-0005-0000-0000-000033D80000}"/>
    <cellStyle name="Normal 9 3 3 2 2 3 2" xfId="48438" xr:uid="{00000000-0005-0000-0000-000034D80000}"/>
    <cellStyle name="Normal 9 3 3 2 2 3 2 2" xfId="48439" xr:uid="{00000000-0005-0000-0000-000035D80000}"/>
    <cellStyle name="Normal 9 3 3 2 2 3 2 3" xfId="48440" xr:uid="{00000000-0005-0000-0000-000036D80000}"/>
    <cellStyle name="Normal 9 3 3 2 2 3 3" xfId="48441" xr:uid="{00000000-0005-0000-0000-000037D80000}"/>
    <cellStyle name="Normal 9 3 3 2 2 3 4" xfId="48442" xr:uid="{00000000-0005-0000-0000-000038D80000}"/>
    <cellStyle name="Normal 9 3 3 2 2 4" xfId="48443" xr:uid="{00000000-0005-0000-0000-000039D80000}"/>
    <cellStyle name="Normal 9 3 3 2 2 4 2" xfId="48444" xr:uid="{00000000-0005-0000-0000-00003AD80000}"/>
    <cellStyle name="Normal 9 3 3 2 2 4 3" xfId="48445" xr:uid="{00000000-0005-0000-0000-00003BD80000}"/>
    <cellStyle name="Normal 9 3 3 2 2 5" xfId="48446" xr:uid="{00000000-0005-0000-0000-00003CD80000}"/>
    <cellStyle name="Normal 9 3 3 2 2 5 2" xfId="48447" xr:uid="{00000000-0005-0000-0000-00003DD80000}"/>
    <cellStyle name="Normal 9 3 3 2 2 6" xfId="48448" xr:uid="{00000000-0005-0000-0000-00003ED80000}"/>
    <cellStyle name="Normal 9 3 3 2 2 6 2" xfId="48449" xr:uid="{00000000-0005-0000-0000-00003FD80000}"/>
    <cellStyle name="Normal 9 3 3 2 2 7" xfId="48450" xr:uid="{00000000-0005-0000-0000-000040D80000}"/>
    <cellStyle name="Normal 9 3 3 2 3" xfId="48451" xr:uid="{00000000-0005-0000-0000-000041D80000}"/>
    <cellStyle name="Normal 9 3 3 2 3 2" xfId="48452" xr:uid="{00000000-0005-0000-0000-000042D80000}"/>
    <cellStyle name="Normal 9 3 3 2 3 2 2" xfId="48453" xr:uid="{00000000-0005-0000-0000-000043D80000}"/>
    <cellStyle name="Normal 9 3 3 2 3 2 3" xfId="48454" xr:uid="{00000000-0005-0000-0000-000044D80000}"/>
    <cellStyle name="Normal 9 3 3 2 3 3" xfId="48455" xr:uid="{00000000-0005-0000-0000-000045D80000}"/>
    <cellStyle name="Normal 9 3 3 2 3 3 2" xfId="48456" xr:uid="{00000000-0005-0000-0000-000046D80000}"/>
    <cellStyle name="Normal 9 3 3 2 3 4" xfId="48457" xr:uid="{00000000-0005-0000-0000-000047D80000}"/>
    <cellStyle name="Normal 9 3 3 2 3 4 2" xfId="48458" xr:uid="{00000000-0005-0000-0000-000048D80000}"/>
    <cellStyle name="Normal 9 3 3 2 3 5" xfId="48459" xr:uid="{00000000-0005-0000-0000-000049D80000}"/>
    <cellStyle name="Normal 9 3 3 2 4" xfId="48460" xr:uid="{00000000-0005-0000-0000-00004AD80000}"/>
    <cellStyle name="Normal 9 3 3 2 4 2" xfId="48461" xr:uid="{00000000-0005-0000-0000-00004BD80000}"/>
    <cellStyle name="Normal 9 3 3 2 4 2 2" xfId="48462" xr:uid="{00000000-0005-0000-0000-00004CD80000}"/>
    <cellStyle name="Normal 9 3 3 2 4 2 3" xfId="48463" xr:uid="{00000000-0005-0000-0000-00004DD80000}"/>
    <cellStyle name="Normal 9 3 3 2 4 3" xfId="48464" xr:uid="{00000000-0005-0000-0000-00004ED80000}"/>
    <cellStyle name="Normal 9 3 3 2 4 4" xfId="48465" xr:uid="{00000000-0005-0000-0000-00004FD80000}"/>
    <cellStyle name="Normal 9 3 3 2 5" xfId="48466" xr:uid="{00000000-0005-0000-0000-000050D80000}"/>
    <cellStyle name="Normal 9 3 3 2 5 2" xfId="48467" xr:uid="{00000000-0005-0000-0000-000051D80000}"/>
    <cellStyle name="Normal 9 3 3 2 5 3" xfId="48468" xr:uid="{00000000-0005-0000-0000-000052D80000}"/>
    <cellStyle name="Normal 9 3 3 2 6" xfId="48469" xr:uid="{00000000-0005-0000-0000-000053D80000}"/>
    <cellStyle name="Normal 9 3 3 2 6 2" xfId="48470" xr:uid="{00000000-0005-0000-0000-000054D80000}"/>
    <cellStyle name="Normal 9 3 3 2 7" xfId="48471" xr:uid="{00000000-0005-0000-0000-000055D80000}"/>
    <cellStyle name="Normal 9 3 3 2 7 2" xfId="48472" xr:uid="{00000000-0005-0000-0000-000056D80000}"/>
    <cellStyle name="Normal 9 3 3 2 8" xfId="48473" xr:uid="{00000000-0005-0000-0000-000057D80000}"/>
    <cellStyle name="Normal 9 3 3 3" xfId="48474" xr:uid="{00000000-0005-0000-0000-000058D80000}"/>
    <cellStyle name="Normal 9 3 3 3 2" xfId="48475" xr:uid="{00000000-0005-0000-0000-000059D80000}"/>
    <cellStyle name="Normal 9 3 3 3 2 2" xfId="48476" xr:uid="{00000000-0005-0000-0000-00005AD80000}"/>
    <cellStyle name="Normal 9 3 3 3 2 2 2" xfId="48477" xr:uid="{00000000-0005-0000-0000-00005BD80000}"/>
    <cellStyle name="Normal 9 3 3 3 2 2 2 2" xfId="48478" xr:uid="{00000000-0005-0000-0000-00005CD80000}"/>
    <cellStyle name="Normal 9 3 3 3 2 2 2 3" xfId="48479" xr:uid="{00000000-0005-0000-0000-00005DD80000}"/>
    <cellStyle name="Normal 9 3 3 3 2 2 3" xfId="48480" xr:uid="{00000000-0005-0000-0000-00005ED80000}"/>
    <cellStyle name="Normal 9 3 3 3 2 2 4" xfId="48481" xr:uid="{00000000-0005-0000-0000-00005FD80000}"/>
    <cellStyle name="Normal 9 3 3 3 2 3" xfId="48482" xr:uid="{00000000-0005-0000-0000-000060D80000}"/>
    <cellStyle name="Normal 9 3 3 3 2 3 2" xfId="48483" xr:uid="{00000000-0005-0000-0000-000061D80000}"/>
    <cellStyle name="Normal 9 3 3 3 2 3 2 2" xfId="48484" xr:uid="{00000000-0005-0000-0000-000062D80000}"/>
    <cellStyle name="Normal 9 3 3 3 2 3 2 3" xfId="48485" xr:uid="{00000000-0005-0000-0000-000063D80000}"/>
    <cellStyle name="Normal 9 3 3 3 2 3 3" xfId="48486" xr:uid="{00000000-0005-0000-0000-000064D80000}"/>
    <cellStyle name="Normal 9 3 3 3 2 3 4" xfId="48487" xr:uid="{00000000-0005-0000-0000-000065D80000}"/>
    <cellStyle name="Normal 9 3 3 3 2 4" xfId="48488" xr:uid="{00000000-0005-0000-0000-000066D80000}"/>
    <cellStyle name="Normal 9 3 3 3 2 4 2" xfId="48489" xr:uid="{00000000-0005-0000-0000-000067D80000}"/>
    <cellStyle name="Normal 9 3 3 3 2 4 3" xfId="48490" xr:uid="{00000000-0005-0000-0000-000068D80000}"/>
    <cellStyle name="Normal 9 3 3 3 2 5" xfId="48491" xr:uid="{00000000-0005-0000-0000-000069D80000}"/>
    <cellStyle name="Normal 9 3 3 3 2 5 2" xfId="48492" xr:uid="{00000000-0005-0000-0000-00006AD80000}"/>
    <cellStyle name="Normal 9 3 3 3 2 6" xfId="48493" xr:uid="{00000000-0005-0000-0000-00006BD80000}"/>
    <cellStyle name="Normal 9 3 3 3 2 6 2" xfId="48494" xr:uid="{00000000-0005-0000-0000-00006CD80000}"/>
    <cellStyle name="Normal 9 3 3 3 2 7" xfId="48495" xr:uid="{00000000-0005-0000-0000-00006DD80000}"/>
    <cellStyle name="Normal 9 3 3 3 3" xfId="48496" xr:uid="{00000000-0005-0000-0000-00006ED80000}"/>
    <cellStyle name="Normal 9 3 3 3 3 2" xfId="48497" xr:uid="{00000000-0005-0000-0000-00006FD80000}"/>
    <cellStyle name="Normal 9 3 3 3 3 2 2" xfId="48498" xr:uid="{00000000-0005-0000-0000-000070D80000}"/>
    <cellStyle name="Normal 9 3 3 3 3 2 3" xfId="48499" xr:uid="{00000000-0005-0000-0000-000071D80000}"/>
    <cellStyle name="Normal 9 3 3 3 3 3" xfId="48500" xr:uid="{00000000-0005-0000-0000-000072D80000}"/>
    <cellStyle name="Normal 9 3 3 3 3 3 2" xfId="48501" xr:uid="{00000000-0005-0000-0000-000073D80000}"/>
    <cellStyle name="Normal 9 3 3 3 3 4" xfId="48502" xr:uid="{00000000-0005-0000-0000-000074D80000}"/>
    <cellStyle name="Normal 9 3 3 3 3 4 2" xfId="48503" xr:uid="{00000000-0005-0000-0000-000075D80000}"/>
    <cellStyle name="Normal 9 3 3 3 3 5" xfId="48504" xr:uid="{00000000-0005-0000-0000-000076D80000}"/>
    <cellStyle name="Normal 9 3 3 3 4" xfId="48505" xr:uid="{00000000-0005-0000-0000-000077D80000}"/>
    <cellStyle name="Normal 9 3 3 3 4 2" xfId="48506" xr:uid="{00000000-0005-0000-0000-000078D80000}"/>
    <cellStyle name="Normal 9 3 3 3 4 2 2" xfId="48507" xr:uid="{00000000-0005-0000-0000-000079D80000}"/>
    <cellStyle name="Normal 9 3 3 3 4 2 3" xfId="48508" xr:uid="{00000000-0005-0000-0000-00007AD80000}"/>
    <cellStyle name="Normal 9 3 3 3 4 3" xfId="48509" xr:uid="{00000000-0005-0000-0000-00007BD80000}"/>
    <cellStyle name="Normal 9 3 3 3 4 4" xfId="48510" xr:uid="{00000000-0005-0000-0000-00007CD80000}"/>
    <cellStyle name="Normal 9 3 3 3 5" xfId="48511" xr:uid="{00000000-0005-0000-0000-00007DD80000}"/>
    <cellStyle name="Normal 9 3 3 3 5 2" xfId="48512" xr:uid="{00000000-0005-0000-0000-00007ED80000}"/>
    <cellStyle name="Normal 9 3 3 3 5 3" xfId="48513" xr:uid="{00000000-0005-0000-0000-00007FD80000}"/>
    <cellStyle name="Normal 9 3 3 3 6" xfId="48514" xr:uid="{00000000-0005-0000-0000-000080D80000}"/>
    <cellStyle name="Normal 9 3 3 3 6 2" xfId="48515" xr:uid="{00000000-0005-0000-0000-000081D80000}"/>
    <cellStyle name="Normal 9 3 3 3 7" xfId="48516" xr:uid="{00000000-0005-0000-0000-000082D80000}"/>
    <cellStyle name="Normal 9 3 3 3 7 2" xfId="48517" xr:uid="{00000000-0005-0000-0000-000083D80000}"/>
    <cellStyle name="Normal 9 3 3 3 8" xfId="48518" xr:uid="{00000000-0005-0000-0000-000084D80000}"/>
    <cellStyle name="Normal 9 3 3 4" xfId="48519" xr:uid="{00000000-0005-0000-0000-000085D80000}"/>
    <cellStyle name="Normal 9 3 3 4 2" xfId="48520" xr:uid="{00000000-0005-0000-0000-000086D80000}"/>
    <cellStyle name="Normal 9 3 3 4 2 2" xfId="48521" xr:uid="{00000000-0005-0000-0000-000087D80000}"/>
    <cellStyle name="Normal 9 3 3 4 2 2 2" xfId="48522" xr:uid="{00000000-0005-0000-0000-000088D80000}"/>
    <cellStyle name="Normal 9 3 3 4 2 2 3" xfId="48523" xr:uid="{00000000-0005-0000-0000-000089D80000}"/>
    <cellStyle name="Normal 9 3 3 4 2 3" xfId="48524" xr:uid="{00000000-0005-0000-0000-00008AD80000}"/>
    <cellStyle name="Normal 9 3 3 4 2 4" xfId="48525" xr:uid="{00000000-0005-0000-0000-00008BD80000}"/>
    <cellStyle name="Normal 9 3 3 4 3" xfId="48526" xr:uid="{00000000-0005-0000-0000-00008CD80000}"/>
    <cellStyle name="Normal 9 3 3 4 3 2" xfId="48527" xr:uid="{00000000-0005-0000-0000-00008DD80000}"/>
    <cellStyle name="Normal 9 3 3 4 3 2 2" xfId="48528" xr:uid="{00000000-0005-0000-0000-00008ED80000}"/>
    <cellStyle name="Normal 9 3 3 4 3 2 3" xfId="48529" xr:uid="{00000000-0005-0000-0000-00008FD80000}"/>
    <cellStyle name="Normal 9 3 3 4 3 3" xfId="48530" xr:uid="{00000000-0005-0000-0000-000090D80000}"/>
    <cellStyle name="Normal 9 3 3 4 3 4" xfId="48531" xr:uid="{00000000-0005-0000-0000-000091D80000}"/>
    <cellStyle name="Normal 9 3 3 4 4" xfId="48532" xr:uid="{00000000-0005-0000-0000-000092D80000}"/>
    <cellStyle name="Normal 9 3 3 4 4 2" xfId="48533" xr:uid="{00000000-0005-0000-0000-000093D80000}"/>
    <cellStyle name="Normal 9 3 3 4 4 3" xfId="48534" xr:uid="{00000000-0005-0000-0000-000094D80000}"/>
    <cellStyle name="Normal 9 3 3 4 5" xfId="48535" xr:uid="{00000000-0005-0000-0000-000095D80000}"/>
    <cellStyle name="Normal 9 3 3 4 5 2" xfId="48536" xr:uid="{00000000-0005-0000-0000-000096D80000}"/>
    <cellStyle name="Normal 9 3 3 4 6" xfId="48537" xr:uid="{00000000-0005-0000-0000-000097D80000}"/>
    <cellStyle name="Normal 9 3 3 4 6 2" xfId="48538" xr:uid="{00000000-0005-0000-0000-000098D80000}"/>
    <cellStyle name="Normal 9 3 3 4 7" xfId="48539" xr:uid="{00000000-0005-0000-0000-000099D80000}"/>
    <cellStyle name="Normal 9 3 3 5" xfId="48540" xr:uid="{00000000-0005-0000-0000-00009AD80000}"/>
    <cellStyle name="Normal 9 3 3 5 2" xfId="48541" xr:uid="{00000000-0005-0000-0000-00009BD80000}"/>
    <cellStyle name="Normal 9 3 3 5 2 2" xfId="48542" xr:uid="{00000000-0005-0000-0000-00009CD80000}"/>
    <cellStyle name="Normal 9 3 3 5 2 3" xfId="48543" xr:uid="{00000000-0005-0000-0000-00009DD80000}"/>
    <cellStyle name="Normal 9 3 3 5 3" xfId="48544" xr:uid="{00000000-0005-0000-0000-00009ED80000}"/>
    <cellStyle name="Normal 9 3 3 5 3 2" xfId="48545" xr:uid="{00000000-0005-0000-0000-00009FD80000}"/>
    <cellStyle name="Normal 9 3 3 5 4" xfId="48546" xr:uid="{00000000-0005-0000-0000-0000A0D80000}"/>
    <cellStyle name="Normal 9 3 3 5 4 2" xfId="48547" xr:uid="{00000000-0005-0000-0000-0000A1D80000}"/>
    <cellStyle name="Normal 9 3 3 5 5" xfId="48548" xr:uid="{00000000-0005-0000-0000-0000A2D80000}"/>
    <cellStyle name="Normal 9 3 3 6" xfId="48549" xr:uid="{00000000-0005-0000-0000-0000A3D80000}"/>
    <cellStyle name="Normal 9 3 3 6 2" xfId="48550" xr:uid="{00000000-0005-0000-0000-0000A4D80000}"/>
    <cellStyle name="Normal 9 3 3 6 2 2" xfId="48551" xr:uid="{00000000-0005-0000-0000-0000A5D80000}"/>
    <cellStyle name="Normal 9 3 3 6 2 3" xfId="48552" xr:uid="{00000000-0005-0000-0000-0000A6D80000}"/>
    <cellStyle name="Normal 9 3 3 6 3" xfId="48553" xr:uid="{00000000-0005-0000-0000-0000A7D80000}"/>
    <cellStyle name="Normal 9 3 3 6 4" xfId="48554" xr:uid="{00000000-0005-0000-0000-0000A8D80000}"/>
    <cellStyle name="Normal 9 3 3 7" xfId="48555" xr:uid="{00000000-0005-0000-0000-0000A9D80000}"/>
    <cellStyle name="Normal 9 3 3 7 2" xfId="48556" xr:uid="{00000000-0005-0000-0000-0000AAD80000}"/>
    <cellStyle name="Normal 9 3 3 7 3" xfId="48557" xr:uid="{00000000-0005-0000-0000-0000ABD80000}"/>
    <cellStyle name="Normal 9 3 3 8" xfId="48558" xr:uid="{00000000-0005-0000-0000-0000ACD80000}"/>
    <cellStyle name="Normal 9 3 3 8 2" xfId="48559" xr:uid="{00000000-0005-0000-0000-0000ADD80000}"/>
    <cellStyle name="Normal 9 3 3 9" xfId="48560" xr:uid="{00000000-0005-0000-0000-0000AED80000}"/>
    <cellStyle name="Normal 9 3 3 9 2" xfId="48561" xr:uid="{00000000-0005-0000-0000-0000AFD80000}"/>
    <cellStyle name="Normal 9 3 4" xfId="48562" xr:uid="{00000000-0005-0000-0000-0000B0D80000}"/>
    <cellStyle name="Normal 9 3 4 2" xfId="48563" xr:uid="{00000000-0005-0000-0000-0000B1D80000}"/>
    <cellStyle name="Normal 9 3 4 2 2" xfId="48564" xr:uid="{00000000-0005-0000-0000-0000B2D80000}"/>
    <cellStyle name="Normal 9 3 4 2 2 2" xfId="48565" xr:uid="{00000000-0005-0000-0000-0000B3D80000}"/>
    <cellStyle name="Normal 9 3 4 2 2 2 2" xfId="48566" xr:uid="{00000000-0005-0000-0000-0000B4D80000}"/>
    <cellStyle name="Normal 9 3 4 2 2 2 3" xfId="48567" xr:uid="{00000000-0005-0000-0000-0000B5D80000}"/>
    <cellStyle name="Normal 9 3 4 2 2 3" xfId="48568" xr:uid="{00000000-0005-0000-0000-0000B6D80000}"/>
    <cellStyle name="Normal 9 3 4 2 2 4" xfId="48569" xr:uid="{00000000-0005-0000-0000-0000B7D80000}"/>
    <cellStyle name="Normal 9 3 4 2 3" xfId="48570" xr:uid="{00000000-0005-0000-0000-0000B8D80000}"/>
    <cellStyle name="Normal 9 3 4 2 3 2" xfId="48571" xr:uid="{00000000-0005-0000-0000-0000B9D80000}"/>
    <cellStyle name="Normal 9 3 4 2 3 2 2" xfId="48572" xr:uid="{00000000-0005-0000-0000-0000BAD80000}"/>
    <cellStyle name="Normal 9 3 4 2 3 2 3" xfId="48573" xr:uid="{00000000-0005-0000-0000-0000BBD80000}"/>
    <cellStyle name="Normal 9 3 4 2 3 3" xfId="48574" xr:uid="{00000000-0005-0000-0000-0000BCD80000}"/>
    <cellStyle name="Normal 9 3 4 2 3 4" xfId="48575" xr:uid="{00000000-0005-0000-0000-0000BDD80000}"/>
    <cellStyle name="Normal 9 3 4 2 4" xfId="48576" xr:uid="{00000000-0005-0000-0000-0000BED80000}"/>
    <cellStyle name="Normal 9 3 4 2 4 2" xfId="48577" xr:uid="{00000000-0005-0000-0000-0000BFD80000}"/>
    <cellStyle name="Normal 9 3 4 2 4 3" xfId="48578" xr:uid="{00000000-0005-0000-0000-0000C0D80000}"/>
    <cellStyle name="Normal 9 3 4 2 5" xfId="48579" xr:uid="{00000000-0005-0000-0000-0000C1D80000}"/>
    <cellStyle name="Normal 9 3 4 2 5 2" xfId="48580" xr:uid="{00000000-0005-0000-0000-0000C2D80000}"/>
    <cellStyle name="Normal 9 3 4 2 6" xfId="48581" xr:uid="{00000000-0005-0000-0000-0000C3D80000}"/>
    <cellStyle name="Normal 9 3 4 2 6 2" xfId="48582" xr:uid="{00000000-0005-0000-0000-0000C4D80000}"/>
    <cellStyle name="Normal 9 3 4 2 7" xfId="48583" xr:uid="{00000000-0005-0000-0000-0000C5D80000}"/>
    <cellStyle name="Normal 9 3 4 3" xfId="48584" xr:uid="{00000000-0005-0000-0000-0000C6D80000}"/>
    <cellStyle name="Normal 9 3 4 3 2" xfId="48585" xr:uid="{00000000-0005-0000-0000-0000C7D80000}"/>
    <cellStyle name="Normal 9 3 4 3 2 2" xfId="48586" xr:uid="{00000000-0005-0000-0000-0000C8D80000}"/>
    <cellStyle name="Normal 9 3 4 3 2 3" xfId="48587" xr:uid="{00000000-0005-0000-0000-0000C9D80000}"/>
    <cellStyle name="Normal 9 3 4 3 3" xfId="48588" xr:uid="{00000000-0005-0000-0000-0000CAD80000}"/>
    <cellStyle name="Normal 9 3 4 3 3 2" xfId="48589" xr:uid="{00000000-0005-0000-0000-0000CBD80000}"/>
    <cellStyle name="Normal 9 3 4 3 4" xfId="48590" xr:uid="{00000000-0005-0000-0000-0000CCD80000}"/>
    <cellStyle name="Normal 9 3 4 3 4 2" xfId="48591" xr:uid="{00000000-0005-0000-0000-0000CDD80000}"/>
    <cellStyle name="Normal 9 3 4 3 5" xfId="48592" xr:uid="{00000000-0005-0000-0000-0000CED80000}"/>
    <cellStyle name="Normal 9 3 4 4" xfId="48593" xr:uid="{00000000-0005-0000-0000-0000CFD80000}"/>
    <cellStyle name="Normal 9 3 4 4 2" xfId="48594" xr:uid="{00000000-0005-0000-0000-0000D0D80000}"/>
    <cellStyle name="Normal 9 3 4 4 2 2" xfId="48595" xr:uid="{00000000-0005-0000-0000-0000D1D80000}"/>
    <cellStyle name="Normal 9 3 4 4 2 3" xfId="48596" xr:uid="{00000000-0005-0000-0000-0000D2D80000}"/>
    <cellStyle name="Normal 9 3 4 4 3" xfId="48597" xr:uid="{00000000-0005-0000-0000-0000D3D80000}"/>
    <cellStyle name="Normal 9 3 4 4 4" xfId="48598" xr:uid="{00000000-0005-0000-0000-0000D4D80000}"/>
    <cellStyle name="Normal 9 3 4 5" xfId="48599" xr:uid="{00000000-0005-0000-0000-0000D5D80000}"/>
    <cellStyle name="Normal 9 3 4 5 2" xfId="48600" xr:uid="{00000000-0005-0000-0000-0000D6D80000}"/>
    <cellStyle name="Normal 9 3 4 5 3" xfId="48601" xr:uid="{00000000-0005-0000-0000-0000D7D80000}"/>
    <cellStyle name="Normal 9 3 4 6" xfId="48602" xr:uid="{00000000-0005-0000-0000-0000D8D80000}"/>
    <cellStyle name="Normal 9 3 4 6 2" xfId="48603" xr:uid="{00000000-0005-0000-0000-0000D9D80000}"/>
    <cellStyle name="Normal 9 3 4 7" xfId="48604" xr:uid="{00000000-0005-0000-0000-0000DAD80000}"/>
    <cellStyle name="Normal 9 3 4 7 2" xfId="48605" xr:uid="{00000000-0005-0000-0000-0000DBD80000}"/>
    <cellStyle name="Normal 9 3 4 8" xfId="48606" xr:uid="{00000000-0005-0000-0000-0000DCD80000}"/>
    <cellStyle name="Normal 9 3 5" xfId="48607" xr:uid="{00000000-0005-0000-0000-0000DDD80000}"/>
    <cellStyle name="Normal 9 3 5 2" xfId="48608" xr:uid="{00000000-0005-0000-0000-0000DED80000}"/>
    <cellStyle name="Normal 9 3 5 2 2" xfId="48609" xr:uid="{00000000-0005-0000-0000-0000DFD80000}"/>
    <cellStyle name="Normal 9 3 5 2 2 2" xfId="48610" xr:uid="{00000000-0005-0000-0000-0000E0D80000}"/>
    <cellStyle name="Normal 9 3 5 2 2 2 2" xfId="48611" xr:uid="{00000000-0005-0000-0000-0000E1D80000}"/>
    <cellStyle name="Normal 9 3 5 2 2 2 3" xfId="48612" xr:uid="{00000000-0005-0000-0000-0000E2D80000}"/>
    <cellStyle name="Normal 9 3 5 2 2 3" xfId="48613" xr:uid="{00000000-0005-0000-0000-0000E3D80000}"/>
    <cellStyle name="Normal 9 3 5 2 2 4" xfId="48614" xr:uid="{00000000-0005-0000-0000-0000E4D80000}"/>
    <cellStyle name="Normal 9 3 5 2 3" xfId="48615" xr:uid="{00000000-0005-0000-0000-0000E5D80000}"/>
    <cellStyle name="Normal 9 3 5 2 3 2" xfId="48616" xr:uid="{00000000-0005-0000-0000-0000E6D80000}"/>
    <cellStyle name="Normal 9 3 5 2 3 2 2" xfId="48617" xr:uid="{00000000-0005-0000-0000-0000E7D80000}"/>
    <cellStyle name="Normal 9 3 5 2 3 2 3" xfId="48618" xr:uid="{00000000-0005-0000-0000-0000E8D80000}"/>
    <cellStyle name="Normal 9 3 5 2 3 3" xfId="48619" xr:uid="{00000000-0005-0000-0000-0000E9D80000}"/>
    <cellStyle name="Normal 9 3 5 2 3 4" xfId="48620" xr:uid="{00000000-0005-0000-0000-0000EAD80000}"/>
    <cellStyle name="Normal 9 3 5 2 4" xfId="48621" xr:uid="{00000000-0005-0000-0000-0000EBD80000}"/>
    <cellStyle name="Normal 9 3 5 2 4 2" xfId="48622" xr:uid="{00000000-0005-0000-0000-0000ECD80000}"/>
    <cellStyle name="Normal 9 3 5 2 4 3" xfId="48623" xr:uid="{00000000-0005-0000-0000-0000EDD80000}"/>
    <cellStyle name="Normal 9 3 5 2 5" xfId="48624" xr:uid="{00000000-0005-0000-0000-0000EED80000}"/>
    <cellStyle name="Normal 9 3 5 2 5 2" xfId="48625" xr:uid="{00000000-0005-0000-0000-0000EFD80000}"/>
    <cellStyle name="Normal 9 3 5 2 6" xfId="48626" xr:uid="{00000000-0005-0000-0000-0000F0D80000}"/>
    <cellStyle name="Normal 9 3 5 2 6 2" xfId="48627" xr:uid="{00000000-0005-0000-0000-0000F1D80000}"/>
    <cellStyle name="Normal 9 3 5 2 7" xfId="48628" xr:uid="{00000000-0005-0000-0000-0000F2D80000}"/>
    <cellStyle name="Normal 9 3 5 3" xfId="48629" xr:uid="{00000000-0005-0000-0000-0000F3D80000}"/>
    <cellStyle name="Normal 9 3 5 3 2" xfId="48630" xr:uid="{00000000-0005-0000-0000-0000F4D80000}"/>
    <cellStyle name="Normal 9 3 5 3 2 2" xfId="48631" xr:uid="{00000000-0005-0000-0000-0000F5D80000}"/>
    <cellStyle name="Normal 9 3 5 3 2 3" xfId="48632" xr:uid="{00000000-0005-0000-0000-0000F6D80000}"/>
    <cellStyle name="Normal 9 3 5 3 3" xfId="48633" xr:uid="{00000000-0005-0000-0000-0000F7D80000}"/>
    <cellStyle name="Normal 9 3 5 3 3 2" xfId="48634" xr:uid="{00000000-0005-0000-0000-0000F8D80000}"/>
    <cellStyle name="Normal 9 3 5 3 4" xfId="48635" xr:uid="{00000000-0005-0000-0000-0000F9D80000}"/>
    <cellStyle name="Normal 9 3 5 3 4 2" xfId="48636" xr:uid="{00000000-0005-0000-0000-0000FAD80000}"/>
    <cellStyle name="Normal 9 3 5 3 5" xfId="48637" xr:uid="{00000000-0005-0000-0000-0000FBD80000}"/>
    <cellStyle name="Normal 9 3 5 4" xfId="48638" xr:uid="{00000000-0005-0000-0000-0000FCD80000}"/>
    <cellStyle name="Normal 9 3 5 4 2" xfId="48639" xr:uid="{00000000-0005-0000-0000-0000FDD80000}"/>
    <cellStyle name="Normal 9 3 5 4 2 2" xfId="48640" xr:uid="{00000000-0005-0000-0000-0000FED80000}"/>
    <cellStyle name="Normal 9 3 5 4 2 3" xfId="48641" xr:uid="{00000000-0005-0000-0000-0000FFD80000}"/>
    <cellStyle name="Normal 9 3 5 4 3" xfId="48642" xr:uid="{00000000-0005-0000-0000-000000D90000}"/>
    <cellStyle name="Normal 9 3 5 4 4" xfId="48643" xr:uid="{00000000-0005-0000-0000-000001D90000}"/>
    <cellStyle name="Normal 9 3 5 5" xfId="48644" xr:uid="{00000000-0005-0000-0000-000002D90000}"/>
    <cellStyle name="Normal 9 3 5 5 2" xfId="48645" xr:uid="{00000000-0005-0000-0000-000003D90000}"/>
    <cellStyle name="Normal 9 3 5 5 3" xfId="48646" xr:uid="{00000000-0005-0000-0000-000004D90000}"/>
    <cellStyle name="Normal 9 3 5 6" xfId="48647" xr:uid="{00000000-0005-0000-0000-000005D90000}"/>
    <cellStyle name="Normal 9 3 5 6 2" xfId="48648" xr:uid="{00000000-0005-0000-0000-000006D90000}"/>
    <cellStyle name="Normal 9 3 5 7" xfId="48649" xr:uid="{00000000-0005-0000-0000-000007D90000}"/>
    <cellStyle name="Normal 9 3 5 7 2" xfId="48650" xr:uid="{00000000-0005-0000-0000-000008D90000}"/>
    <cellStyle name="Normal 9 3 5 8" xfId="48651" xr:uid="{00000000-0005-0000-0000-000009D90000}"/>
    <cellStyle name="Normal 9 3 6" xfId="48652" xr:uid="{00000000-0005-0000-0000-00000AD90000}"/>
    <cellStyle name="Normal 9 3 6 2" xfId="48653" xr:uid="{00000000-0005-0000-0000-00000BD90000}"/>
    <cellStyle name="Normal 9 3 6 2 2" xfId="48654" xr:uid="{00000000-0005-0000-0000-00000CD90000}"/>
    <cellStyle name="Normal 9 3 6 2 2 2" xfId="48655" xr:uid="{00000000-0005-0000-0000-00000DD90000}"/>
    <cellStyle name="Normal 9 3 6 2 2 3" xfId="48656" xr:uid="{00000000-0005-0000-0000-00000ED90000}"/>
    <cellStyle name="Normal 9 3 6 2 3" xfId="48657" xr:uid="{00000000-0005-0000-0000-00000FD90000}"/>
    <cellStyle name="Normal 9 3 6 2 4" xfId="48658" xr:uid="{00000000-0005-0000-0000-000010D90000}"/>
    <cellStyle name="Normal 9 3 6 3" xfId="48659" xr:uid="{00000000-0005-0000-0000-000011D90000}"/>
    <cellStyle name="Normal 9 3 6 3 2" xfId="48660" xr:uid="{00000000-0005-0000-0000-000012D90000}"/>
    <cellStyle name="Normal 9 3 6 3 2 2" xfId="48661" xr:uid="{00000000-0005-0000-0000-000013D90000}"/>
    <cellStyle name="Normal 9 3 6 3 2 3" xfId="48662" xr:uid="{00000000-0005-0000-0000-000014D90000}"/>
    <cellStyle name="Normal 9 3 6 3 3" xfId="48663" xr:uid="{00000000-0005-0000-0000-000015D90000}"/>
    <cellStyle name="Normal 9 3 6 3 4" xfId="48664" xr:uid="{00000000-0005-0000-0000-000016D90000}"/>
    <cellStyle name="Normal 9 3 6 4" xfId="48665" xr:uid="{00000000-0005-0000-0000-000017D90000}"/>
    <cellStyle name="Normal 9 3 6 4 2" xfId="48666" xr:uid="{00000000-0005-0000-0000-000018D90000}"/>
    <cellStyle name="Normal 9 3 6 4 3" xfId="48667" xr:uid="{00000000-0005-0000-0000-000019D90000}"/>
    <cellStyle name="Normal 9 3 6 5" xfId="48668" xr:uid="{00000000-0005-0000-0000-00001AD90000}"/>
    <cellStyle name="Normal 9 3 6 5 2" xfId="48669" xr:uid="{00000000-0005-0000-0000-00001BD90000}"/>
    <cellStyle name="Normal 9 3 6 6" xfId="48670" xr:uid="{00000000-0005-0000-0000-00001CD90000}"/>
    <cellStyle name="Normal 9 3 6 6 2" xfId="48671" xr:uid="{00000000-0005-0000-0000-00001DD90000}"/>
    <cellStyle name="Normal 9 3 6 7" xfId="48672" xr:uid="{00000000-0005-0000-0000-00001ED90000}"/>
    <cellStyle name="Normal 9 3 7" xfId="48673" xr:uid="{00000000-0005-0000-0000-00001FD90000}"/>
    <cellStyle name="Normal 9 3 7 2" xfId="48674" xr:uid="{00000000-0005-0000-0000-000020D90000}"/>
    <cellStyle name="Normal 9 3 7 2 2" xfId="48675" xr:uid="{00000000-0005-0000-0000-000021D90000}"/>
    <cellStyle name="Normal 9 3 7 2 3" xfId="48676" xr:uid="{00000000-0005-0000-0000-000022D90000}"/>
    <cellStyle name="Normal 9 3 7 3" xfId="48677" xr:uid="{00000000-0005-0000-0000-000023D90000}"/>
    <cellStyle name="Normal 9 3 7 3 2" xfId="48678" xr:uid="{00000000-0005-0000-0000-000024D90000}"/>
    <cellStyle name="Normal 9 3 7 4" xfId="48679" xr:uid="{00000000-0005-0000-0000-000025D90000}"/>
    <cellStyle name="Normal 9 3 7 4 2" xfId="48680" xr:uid="{00000000-0005-0000-0000-000026D90000}"/>
    <cellStyle name="Normal 9 3 7 5" xfId="48681" xr:uid="{00000000-0005-0000-0000-000027D90000}"/>
    <cellStyle name="Normal 9 3 8" xfId="48682" xr:uid="{00000000-0005-0000-0000-000028D90000}"/>
    <cellStyle name="Normal 9 3 8 2" xfId="48683" xr:uid="{00000000-0005-0000-0000-000029D90000}"/>
    <cellStyle name="Normal 9 3 8 2 2" xfId="48684" xr:uid="{00000000-0005-0000-0000-00002AD90000}"/>
    <cellStyle name="Normal 9 3 8 2 3" xfId="48685" xr:uid="{00000000-0005-0000-0000-00002BD90000}"/>
    <cellStyle name="Normal 9 3 8 3" xfId="48686" xr:uid="{00000000-0005-0000-0000-00002CD90000}"/>
    <cellStyle name="Normal 9 3 8 4" xfId="48687" xr:uid="{00000000-0005-0000-0000-00002DD90000}"/>
    <cellStyle name="Normal 9 3 9" xfId="48688" xr:uid="{00000000-0005-0000-0000-00002ED90000}"/>
    <cellStyle name="Normal 9 3 9 2" xfId="48689" xr:uid="{00000000-0005-0000-0000-00002FD90000}"/>
    <cellStyle name="Normal 9 3 9 3" xfId="48690" xr:uid="{00000000-0005-0000-0000-000030D90000}"/>
    <cellStyle name="Normal 9 4" xfId="987" xr:uid="{00000000-0005-0000-0000-000031D90000}"/>
    <cellStyle name="Normal 9 4 10" xfId="48692" xr:uid="{00000000-0005-0000-0000-000032D90000}"/>
    <cellStyle name="Normal 9 4 10 2" xfId="48693" xr:uid="{00000000-0005-0000-0000-000033D90000}"/>
    <cellStyle name="Normal 9 4 11" xfId="48694" xr:uid="{00000000-0005-0000-0000-000034D90000}"/>
    <cellStyle name="Normal 9 4 11 2" xfId="48695" xr:uid="{00000000-0005-0000-0000-000035D90000}"/>
    <cellStyle name="Normal 9 4 12" xfId="48696" xr:uid="{00000000-0005-0000-0000-000036D90000}"/>
    <cellStyle name="Normal 9 4 13" xfId="48691" xr:uid="{00000000-0005-0000-0000-000037D90000}"/>
    <cellStyle name="Normal 9 4 14" xfId="53424" xr:uid="{00000000-0005-0000-0000-000038D90000}"/>
    <cellStyle name="Normal 9 4 2" xfId="48697" xr:uid="{00000000-0005-0000-0000-000039D90000}"/>
    <cellStyle name="Normal 9 4 2 10" xfId="48698" xr:uid="{00000000-0005-0000-0000-00003AD90000}"/>
    <cellStyle name="Normal 9 4 2 2" xfId="48699" xr:uid="{00000000-0005-0000-0000-00003BD90000}"/>
    <cellStyle name="Normal 9 4 2 2 2" xfId="48700" xr:uid="{00000000-0005-0000-0000-00003CD90000}"/>
    <cellStyle name="Normal 9 4 2 2 2 2" xfId="48701" xr:uid="{00000000-0005-0000-0000-00003DD90000}"/>
    <cellStyle name="Normal 9 4 2 2 2 2 2" xfId="48702" xr:uid="{00000000-0005-0000-0000-00003ED90000}"/>
    <cellStyle name="Normal 9 4 2 2 2 2 2 2" xfId="48703" xr:uid="{00000000-0005-0000-0000-00003FD90000}"/>
    <cellStyle name="Normal 9 4 2 2 2 2 2 3" xfId="48704" xr:uid="{00000000-0005-0000-0000-000040D90000}"/>
    <cellStyle name="Normal 9 4 2 2 2 2 3" xfId="48705" xr:uid="{00000000-0005-0000-0000-000041D90000}"/>
    <cellStyle name="Normal 9 4 2 2 2 2 4" xfId="48706" xr:uid="{00000000-0005-0000-0000-000042D90000}"/>
    <cellStyle name="Normal 9 4 2 2 2 3" xfId="48707" xr:uid="{00000000-0005-0000-0000-000043D90000}"/>
    <cellStyle name="Normal 9 4 2 2 2 3 2" xfId="48708" xr:uid="{00000000-0005-0000-0000-000044D90000}"/>
    <cellStyle name="Normal 9 4 2 2 2 3 2 2" xfId="48709" xr:uid="{00000000-0005-0000-0000-000045D90000}"/>
    <cellStyle name="Normal 9 4 2 2 2 3 2 3" xfId="48710" xr:uid="{00000000-0005-0000-0000-000046D90000}"/>
    <cellStyle name="Normal 9 4 2 2 2 3 3" xfId="48711" xr:uid="{00000000-0005-0000-0000-000047D90000}"/>
    <cellStyle name="Normal 9 4 2 2 2 3 4" xfId="48712" xr:uid="{00000000-0005-0000-0000-000048D90000}"/>
    <cellStyle name="Normal 9 4 2 2 2 4" xfId="48713" xr:uid="{00000000-0005-0000-0000-000049D90000}"/>
    <cellStyle name="Normal 9 4 2 2 2 4 2" xfId="48714" xr:uid="{00000000-0005-0000-0000-00004AD90000}"/>
    <cellStyle name="Normal 9 4 2 2 2 4 3" xfId="48715" xr:uid="{00000000-0005-0000-0000-00004BD90000}"/>
    <cellStyle name="Normal 9 4 2 2 2 5" xfId="48716" xr:uid="{00000000-0005-0000-0000-00004CD90000}"/>
    <cellStyle name="Normal 9 4 2 2 2 5 2" xfId="48717" xr:uid="{00000000-0005-0000-0000-00004DD90000}"/>
    <cellStyle name="Normal 9 4 2 2 2 6" xfId="48718" xr:uid="{00000000-0005-0000-0000-00004ED90000}"/>
    <cellStyle name="Normal 9 4 2 2 2 6 2" xfId="48719" xr:uid="{00000000-0005-0000-0000-00004FD90000}"/>
    <cellStyle name="Normal 9 4 2 2 2 7" xfId="48720" xr:uid="{00000000-0005-0000-0000-000050D90000}"/>
    <cellStyle name="Normal 9 4 2 2 3" xfId="48721" xr:uid="{00000000-0005-0000-0000-000051D90000}"/>
    <cellStyle name="Normal 9 4 2 2 3 2" xfId="48722" xr:uid="{00000000-0005-0000-0000-000052D90000}"/>
    <cellStyle name="Normal 9 4 2 2 3 2 2" xfId="48723" xr:uid="{00000000-0005-0000-0000-000053D90000}"/>
    <cellStyle name="Normal 9 4 2 2 3 2 3" xfId="48724" xr:uid="{00000000-0005-0000-0000-000054D90000}"/>
    <cellStyle name="Normal 9 4 2 2 3 3" xfId="48725" xr:uid="{00000000-0005-0000-0000-000055D90000}"/>
    <cellStyle name="Normal 9 4 2 2 3 3 2" xfId="48726" xr:uid="{00000000-0005-0000-0000-000056D90000}"/>
    <cellStyle name="Normal 9 4 2 2 3 4" xfId="48727" xr:uid="{00000000-0005-0000-0000-000057D90000}"/>
    <cellStyle name="Normal 9 4 2 2 3 4 2" xfId="48728" xr:uid="{00000000-0005-0000-0000-000058D90000}"/>
    <cellStyle name="Normal 9 4 2 2 3 5" xfId="48729" xr:uid="{00000000-0005-0000-0000-000059D90000}"/>
    <cellStyle name="Normal 9 4 2 2 4" xfId="48730" xr:uid="{00000000-0005-0000-0000-00005AD90000}"/>
    <cellStyle name="Normal 9 4 2 2 4 2" xfId="48731" xr:uid="{00000000-0005-0000-0000-00005BD90000}"/>
    <cellStyle name="Normal 9 4 2 2 4 2 2" xfId="48732" xr:uid="{00000000-0005-0000-0000-00005CD90000}"/>
    <cellStyle name="Normal 9 4 2 2 4 2 3" xfId="48733" xr:uid="{00000000-0005-0000-0000-00005DD90000}"/>
    <cellStyle name="Normal 9 4 2 2 4 3" xfId="48734" xr:uid="{00000000-0005-0000-0000-00005ED90000}"/>
    <cellStyle name="Normal 9 4 2 2 4 4" xfId="48735" xr:uid="{00000000-0005-0000-0000-00005FD90000}"/>
    <cellStyle name="Normal 9 4 2 2 5" xfId="48736" xr:uid="{00000000-0005-0000-0000-000060D90000}"/>
    <cellStyle name="Normal 9 4 2 2 5 2" xfId="48737" xr:uid="{00000000-0005-0000-0000-000061D90000}"/>
    <cellStyle name="Normal 9 4 2 2 5 3" xfId="48738" xr:uid="{00000000-0005-0000-0000-000062D90000}"/>
    <cellStyle name="Normal 9 4 2 2 6" xfId="48739" xr:uid="{00000000-0005-0000-0000-000063D90000}"/>
    <cellStyle name="Normal 9 4 2 2 6 2" xfId="48740" xr:uid="{00000000-0005-0000-0000-000064D90000}"/>
    <cellStyle name="Normal 9 4 2 2 7" xfId="48741" xr:uid="{00000000-0005-0000-0000-000065D90000}"/>
    <cellStyle name="Normal 9 4 2 2 7 2" xfId="48742" xr:uid="{00000000-0005-0000-0000-000066D90000}"/>
    <cellStyle name="Normal 9 4 2 2 8" xfId="48743" xr:uid="{00000000-0005-0000-0000-000067D90000}"/>
    <cellStyle name="Normal 9 4 2 3" xfId="48744" xr:uid="{00000000-0005-0000-0000-000068D90000}"/>
    <cellStyle name="Normal 9 4 2 3 2" xfId="48745" xr:uid="{00000000-0005-0000-0000-000069D90000}"/>
    <cellStyle name="Normal 9 4 2 3 2 2" xfId="48746" xr:uid="{00000000-0005-0000-0000-00006AD90000}"/>
    <cellStyle name="Normal 9 4 2 3 2 2 2" xfId="48747" xr:uid="{00000000-0005-0000-0000-00006BD90000}"/>
    <cellStyle name="Normal 9 4 2 3 2 2 2 2" xfId="48748" xr:uid="{00000000-0005-0000-0000-00006CD90000}"/>
    <cellStyle name="Normal 9 4 2 3 2 2 2 3" xfId="48749" xr:uid="{00000000-0005-0000-0000-00006DD90000}"/>
    <cellStyle name="Normal 9 4 2 3 2 2 3" xfId="48750" xr:uid="{00000000-0005-0000-0000-00006ED90000}"/>
    <cellStyle name="Normal 9 4 2 3 2 2 4" xfId="48751" xr:uid="{00000000-0005-0000-0000-00006FD90000}"/>
    <cellStyle name="Normal 9 4 2 3 2 3" xfId="48752" xr:uid="{00000000-0005-0000-0000-000070D90000}"/>
    <cellStyle name="Normal 9 4 2 3 2 3 2" xfId="48753" xr:uid="{00000000-0005-0000-0000-000071D90000}"/>
    <cellStyle name="Normal 9 4 2 3 2 3 2 2" xfId="48754" xr:uid="{00000000-0005-0000-0000-000072D90000}"/>
    <cellStyle name="Normal 9 4 2 3 2 3 2 3" xfId="48755" xr:uid="{00000000-0005-0000-0000-000073D90000}"/>
    <cellStyle name="Normal 9 4 2 3 2 3 3" xfId="48756" xr:uid="{00000000-0005-0000-0000-000074D90000}"/>
    <cellStyle name="Normal 9 4 2 3 2 3 4" xfId="48757" xr:uid="{00000000-0005-0000-0000-000075D90000}"/>
    <cellStyle name="Normal 9 4 2 3 2 4" xfId="48758" xr:uid="{00000000-0005-0000-0000-000076D90000}"/>
    <cellStyle name="Normal 9 4 2 3 2 4 2" xfId="48759" xr:uid="{00000000-0005-0000-0000-000077D90000}"/>
    <cellStyle name="Normal 9 4 2 3 2 4 3" xfId="48760" xr:uid="{00000000-0005-0000-0000-000078D90000}"/>
    <cellStyle name="Normal 9 4 2 3 2 5" xfId="48761" xr:uid="{00000000-0005-0000-0000-000079D90000}"/>
    <cellStyle name="Normal 9 4 2 3 2 5 2" xfId="48762" xr:uid="{00000000-0005-0000-0000-00007AD90000}"/>
    <cellStyle name="Normal 9 4 2 3 2 6" xfId="48763" xr:uid="{00000000-0005-0000-0000-00007BD90000}"/>
    <cellStyle name="Normal 9 4 2 3 2 6 2" xfId="48764" xr:uid="{00000000-0005-0000-0000-00007CD90000}"/>
    <cellStyle name="Normal 9 4 2 3 2 7" xfId="48765" xr:uid="{00000000-0005-0000-0000-00007DD90000}"/>
    <cellStyle name="Normal 9 4 2 3 3" xfId="48766" xr:uid="{00000000-0005-0000-0000-00007ED90000}"/>
    <cellStyle name="Normal 9 4 2 3 3 2" xfId="48767" xr:uid="{00000000-0005-0000-0000-00007FD90000}"/>
    <cellStyle name="Normal 9 4 2 3 3 2 2" xfId="48768" xr:uid="{00000000-0005-0000-0000-000080D90000}"/>
    <cellStyle name="Normal 9 4 2 3 3 2 3" xfId="48769" xr:uid="{00000000-0005-0000-0000-000081D90000}"/>
    <cellStyle name="Normal 9 4 2 3 3 3" xfId="48770" xr:uid="{00000000-0005-0000-0000-000082D90000}"/>
    <cellStyle name="Normal 9 4 2 3 3 3 2" xfId="48771" xr:uid="{00000000-0005-0000-0000-000083D90000}"/>
    <cellStyle name="Normal 9 4 2 3 3 4" xfId="48772" xr:uid="{00000000-0005-0000-0000-000084D90000}"/>
    <cellStyle name="Normal 9 4 2 3 3 4 2" xfId="48773" xr:uid="{00000000-0005-0000-0000-000085D90000}"/>
    <cellStyle name="Normal 9 4 2 3 3 5" xfId="48774" xr:uid="{00000000-0005-0000-0000-000086D90000}"/>
    <cellStyle name="Normal 9 4 2 3 4" xfId="48775" xr:uid="{00000000-0005-0000-0000-000087D90000}"/>
    <cellStyle name="Normal 9 4 2 3 4 2" xfId="48776" xr:uid="{00000000-0005-0000-0000-000088D90000}"/>
    <cellStyle name="Normal 9 4 2 3 4 2 2" xfId="48777" xr:uid="{00000000-0005-0000-0000-000089D90000}"/>
    <cellStyle name="Normal 9 4 2 3 4 2 3" xfId="48778" xr:uid="{00000000-0005-0000-0000-00008AD90000}"/>
    <cellStyle name="Normal 9 4 2 3 4 3" xfId="48779" xr:uid="{00000000-0005-0000-0000-00008BD90000}"/>
    <cellStyle name="Normal 9 4 2 3 4 4" xfId="48780" xr:uid="{00000000-0005-0000-0000-00008CD90000}"/>
    <cellStyle name="Normal 9 4 2 3 5" xfId="48781" xr:uid="{00000000-0005-0000-0000-00008DD90000}"/>
    <cellStyle name="Normal 9 4 2 3 5 2" xfId="48782" xr:uid="{00000000-0005-0000-0000-00008ED90000}"/>
    <cellStyle name="Normal 9 4 2 3 5 3" xfId="48783" xr:uid="{00000000-0005-0000-0000-00008FD90000}"/>
    <cellStyle name="Normal 9 4 2 3 6" xfId="48784" xr:uid="{00000000-0005-0000-0000-000090D90000}"/>
    <cellStyle name="Normal 9 4 2 3 6 2" xfId="48785" xr:uid="{00000000-0005-0000-0000-000091D90000}"/>
    <cellStyle name="Normal 9 4 2 3 7" xfId="48786" xr:uid="{00000000-0005-0000-0000-000092D90000}"/>
    <cellStyle name="Normal 9 4 2 3 7 2" xfId="48787" xr:uid="{00000000-0005-0000-0000-000093D90000}"/>
    <cellStyle name="Normal 9 4 2 3 8" xfId="48788" xr:uid="{00000000-0005-0000-0000-000094D90000}"/>
    <cellStyle name="Normal 9 4 2 4" xfId="48789" xr:uid="{00000000-0005-0000-0000-000095D90000}"/>
    <cellStyle name="Normal 9 4 2 4 2" xfId="48790" xr:uid="{00000000-0005-0000-0000-000096D90000}"/>
    <cellStyle name="Normal 9 4 2 4 2 2" xfId="48791" xr:uid="{00000000-0005-0000-0000-000097D90000}"/>
    <cellStyle name="Normal 9 4 2 4 2 2 2" xfId="48792" xr:uid="{00000000-0005-0000-0000-000098D90000}"/>
    <cellStyle name="Normal 9 4 2 4 2 2 3" xfId="48793" xr:uid="{00000000-0005-0000-0000-000099D90000}"/>
    <cellStyle name="Normal 9 4 2 4 2 3" xfId="48794" xr:uid="{00000000-0005-0000-0000-00009AD90000}"/>
    <cellStyle name="Normal 9 4 2 4 2 4" xfId="48795" xr:uid="{00000000-0005-0000-0000-00009BD90000}"/>
    <cellStyle name="Normal 9 4 2 4 3" xfId="48796" xr:uid="{00000000-0005-0000-0000-00009CD90000}"/>
    <cellStyle name="Normal 9 4 2 4 3 2" xfId="48797" xr:uid="{00000000-0005-0000-0000-00009DD90000}"/>
    <cellStyle name="Normal 9 4 2 4 3 2 2" xfId="48798" xr:uid="{00000000-0005-0000-0000-00009ED90000}"/>
    <cellStyle name="Normal 9 4 2 4 3 2 3" xfId="48799" xr:uid="{00000000-0005-0000-0000-00009FD90000}"/>
    <cellStyle name="Normal 9 4 2 4 3 3" xfId="48800" xr:uid="{00000000-0005-0000-0000-0000A0D90000}"/>
    <cellStyle name="Normal 9 4 2 4 3 4" xfId="48801" xr:uid="{00000000-0005-0000-0000-0000A1D90000}"/>
    <cellStyle name="Normal 9 4 2 4 4" xfId="48802" xr:uid="{00000000-0005-0000-0000-0000A2D90000}"/>
    <cellStyle name="Normal 9 4 2 4 4 2" xfId="48803" xr:uid="{00000000-0005-0000-0000-0000A3D90000}"/>
    <cellStyle name="Normal 9 4 2 4 4 3" xfId="48804" xr:uid="{00000000-0005-0000-0000-0000A4D90000}"/>
    <cellStyle name="Normal 9 4 2 4 5" xfId="48805" xr:uid="{00000000-0005-0000-0000-0000A5D90000}"/>
    <cellStyle name="Normal 9 4 2 4 5 2" xfId="48806" xr:uid="{00000000-0005-0000-0000-0000A6D90000}"/>
    <cellStyle name="Normal 9 4 2 4 6" xfId="48807" xr:uid="{00000000-0005-0000-0000-0000A7D90000}"/>
    <cellStyle name="Normal 9 4 2 4 6 2" xfId="48808" xr:uid="{00000000-0005-0000-0000-0000A8D90000}"/>
    <cellStyle name="Normal 9 4 2 4 7" xfId="48809" xr:uid="{00000000-0005-0000-0000-0000A9D90000}"/>
    <cellStyle name="Normal 9 4 2 5" xfId="48810" xr:uid="{00000000-0005-0000-0000-0000AAD90000}"/>
    <cellStyle name="Normal 9 4 2 5 2" xfId="48811" xr:uid="{00000000-0005-0000-0000-0000ABD90000}"/>
    <cellStyle name="Normal 9 4 2 5 2 2" xfId="48812" xr:uid="{00000000-0005-0000-0000-0000ACD90000}"/>
    <cellStyle name="Normal 9 4 2 5 2 3" xfId="48813" xr:uid="{00000000-0005-0000-0000-0000ADD90000}"/>
    <cellStyle name="Normal 9 4 2 5 3" xfId="48814" xr:uid="{00000000-0005-0000-0000-0000AED90000}"/>
    <cellStyle name="Normal 9 4 2 5 3 2" xfId="48815" xr:uid="{00000000-0005-0000-0000-0000AFD90000}"/>
    <cellStyle name="Normal 9 4 2 5 4" xfId="48816" xr:uid="{00000000-0005-0000-0000-0000B0D90000}"/>
    <cellStyle name="Normal 9 4 2 5 4 2" xfId="48817" xr:uid="{00000000-0005-0000-0000-0000B1D90000}"/>
    <cellStyle name="Normal 9 4 2 5 5" xfId="48818" xr:uid="{00000000-0005-0000-0000-0000B2D90000}"/>
    <cellStyle name="Normal 9 4 2 6" xfId="48819" xr:uid="{00000000-0005-0000-0000-0000B3D90000}"/>
    <cellStyle name="Normal 9 4 2 6 2" xfId="48820" xr:uid="{00000000-0005-0000-0000-0000B4D90000}"/>
    <cellStyle name="Normal 9 4 2 6 2 2" xfId="48821" xr:uid="{00000000-0005-0000-0000-0000B5D90000}"/>
    <cellStyle name="Normal 9 4 2 6 2 3" xfId="48822" xr:uid="{00000000-0005-0000-0000-0000B6D90000}"/>
    <cellStyle name="Normal 9 4 2 6 3" xfId="48823" xr:uid="{00000000-0005-0000-0000-0000B7D90000}"/>
    <cellStyle name="Normal 9 4 2 6 4" xfId="48824" xr:uid="{00000000-0005-0000-0000-0000B8D90000}"/>
    <cellStyle name="Normal 9 4 2 7" xfId="48825" xr:uid="{00000000-0005-0000-0000-0000B9D90000}"/>
    <cellStyle name="Normal 9 4 2 7 2" xfId="48826" xr:uid="{00000000-0005-0000-0000-0000BAD90000}"/>
    <cellStyle name="Normal 9 4 2 7 3" xfId="48827" xr:uid="{00000000-0005-0000-0000-0000BBD90000}"/>
    <cellStyle name="Normal 9 4 2 8" xfId="48828" xr:uid="{00000000-0005-0000-0000-0000BCD90000}"/>
    <cellStyle name="Normal 9 4 2 8 2" xfId="48829" xr:uid="{00000000-0005-0000-0000-0000BDD90000}"/>
    <cellStyle name="Normal 9 4 2 9" xfId="48830" xr:uid="{00000000-0005-0000-0000-0000BED90000}"/>
    <cellStyle name="Normal 9 4 2 9 2" xfId="48831" xr:uid="{00000000-0005-0000-0000-0000BFD90000}"/>
    <cellStyle name="Normal 9 4 3" xfId="48832" xr:uid="{00000000-0005-0000-0000-0000C0D90000}"/>
    <cellStyle name="Normal 9 4 3 10" xfId="48833" xr:uid="{00000000-0005-0000-0000-0000C1D90000}"/>
    <cellStyle name="Normal 9 4 3 2" xfId="48834" xr:uid="{00000000-0005-0000-0000-0000C2D90000}"/>
    <cellStyle name="Normal 9 4 3 2 2" xfId="48835" xr:uid="{00000000-0005-0000-0000-0000C3D90000}"/>
    <cellStyle name="Normal 9 4 3 2 2 2" xfId="48836" xr:uid="{00000000-0005-0000-0000-0000C4D90000}"/>
    <cellStyle name="Normal 9 4 3 2 2 2 2" xfId="48837" xr:uid="{00000000-0005-0000-0000-0000C5D90000}"/>
    <cellStyle name="Normal 9 4 3 2 2 2 2 2" xfId="48838" xr:uid="{00000000-0005-0000-0000-0000C6D90000}"/>
    <cellStyle name="Normal 9 4 3 2 2 2 2 3" xfId="48839" xr:uid="{00000000-0005-0000-0000-0000C7D90000}"/>
    <cellStyle name="Normal 9 4 3 2 2 2 3" xfId="48840" xr:uid="{00000000-0005-0000-0000-0000C8D90000}"/>
    <cellStyle name="Normal 9 4 3 2 2 2 4" xfId="48841" xr:uid="{00000000-0005-0000-0000-0000C9D90000}"/>
    <cellStyle name="Normal 9 4 3 2 2 3" xfId="48842" xr:uid="{00000000-0005-0000-0000-0000CAD90000}"/>
    <cellStyle name="Normal 9 4 3 2 2 3 2" xfId="48843" xr:uid="{00000000-0005-0000-0000-0000CBD90000}"/>
    <cellStyle name="Normal 9 4 3 2 2 3 2 2" xfId="48844" xr:uid="{00000000-0005-0000-0000-0000CCD90000}"/>
    <cellStyle name="Normal 9 4 3 2 2 3 2 3" xfId="48845" xr:uid="{00000000-0005-0000-0000-0000CDD90000}"/>
    <cellStyle name="Normal 9 4 3 2 2 3 3" xfId="48846" xr:uid="{00000000-0005-0000-0000-0000CED90000}"/>
    <cellStyle name="Normal 9 4 3 2 2 3 4" xfId="48847" xr:uid="{00000000-0005-0000-0000-0000CFD90000}"/>
    <cellStyle name="Normal 9 4 3 2 2 4" xfId="48848" xr:uid="{00000000-0005-0000-0000-0000D0D90000}"/>
    <cellStyle name="Normal 9 4 3 2 2 4 2" xfId="48849" xr:uid="{00000000-0005-0000-0000-0000D1D90000}"/>
    <cellStyle name="Normal 9 4 3 2 2 4 3" xfId="48850" xr:uid="{00000000-0005-0000-0000-0000D2D90000}"/>
    <cellStyle name="Normal 9 4 3 2 2 5" xfId="48851" xr:uid="{00000000-0005-0000-0000-0000D3D90000}"/>
    <cellStyle name="Normal 9 4 3 2 2 5 2" xfId="48852" xr:uid="{00000000-0005-0000-0000-0000D4D90000}"/>
    <cellStyle name="Normal 9 4 3 2 2 6" xfId="48853" xr:uid="{00000000-0005-0000-0000-0000D5D90000}"/>
    <cellStyle name="Normal 9 4 3 2 2 6 2" xfId="48854" xr:uid="{00000000-0005-0000-0000-0000D6D90000}"/>
    <cellStyle name="Normal 9 4 3 2 2 7" xfId="48855" xr:uid="{00000000-0005-0000-0000-0000D7D90000}"/>
    <cellStyle name="Normal 9 4 3 2 3" xfId="48856" xr:uid="{00000000-0005-0000-0000-0000D8D90000}"/>
    <cellStyle name="Normal 9 4 3 2 3 2" xfId="48857" xr:uid="{00000000-0005-0000-0000-0000D9D90000}"/>
    <cellStyle name="Normal 9 4 3 2 3 2 2" xfId="48858" xr:uid="{00000000-0005-0000-0000-0000DAD90000}"/>
    <cellStyle name="Normal 9 4 3 2 3 2 3" xfId="48859" xr:uid="{00000000-0005-0000-0000-0000DBD90000}"/>
    <cellStyle name="Normal 9 4 3 2 3 3" xfId="48860" xr:uid="{00000000-0005-0000-0000-0000DCD90000}"/>
    <cellStyle name="Normal 9 4 3 2 3 3 2" xfId="48861" xr:uid="{00000000-0005-0000-0000-0000DDD90000}"/>
    <cellStyle name="Normal 9 4 3 2 3 4" xfId="48862" xr:uid="{00000000-0005-0000-0000-0000DED90000}"/>
    <cellStyle name="Normal 9 4 3 2 3 4 2" xfId="48863" xr:uid="{00000000-0005-0000-0000-0000DFD90000}"/>
    <cellStyle name="Normal 9 4 3 2 3 5" xfId="48864" xr:uid="{00000000-0005-0000-0000-0000E0D90000}"/>
    <cellStyle name="Normal 9 4 3 2 4" xfId="48865" xr:uid="{00000000-0005-0000-0000-0000E1D90000}"/>
    <cellStyle name="Normal 9 4 3 2 4 2" xfId="48866" xr:uid="{00000000-0005-0000-0000-0000E2D90000}"/>
    <cellStyle name="Normal 9 4 3 2 4 2 2" xfId="48867" xr:uid="{00000000-0005-0000-0000-0000E3D90000}"/>
    <cellStyle name="Normal 9 4 3 2 4 2 3" xfId="48868" xr:uid="{00000000-0005-0000-0000-0000E4D90000}"/>
    <cellStyle name="Normal 9 4 3 2 4 3" xfId="48869" xr:uid="{00000000-0005-0000-0000-0000E5D90000}"/>
    <cellStyle name="Normal 9 4 3 2 4 4" xfId="48870" xr:uid="{00000000-0005-0000-0000-0000E6D90000}"/>
    <cellStyle name="Normal 9 4 3 2 5" xfId="48871" xr:uid="{00000000-0005-0000-0000-0000E7D90000}"/>
    <cellStyle name="Normal 9 4 3 2 5 2" xfId="48872" xr:uid="{00000000-0005-0000-0000-0000E8D90000}"/>
    <cellStyle name="Normal 9 4 3 2 5 3" xfId="48873" xr:uid="{00000000-0005-0000-0000-0000E9D90000}"/>
    <cellStyle name="Normal 9 4 3 2 6" xfId="48874" xr:uid="{00000000-0005-0000-0000-0000EAD90000}"/>
    <cellStyle name="Normal 9 4 3 2 6 2" xfId="48875" xr:uid="{00000000-0005-0000-0000-0000EBD90000}"/>
    <cellStyle name="Normal 9 4 3 2 7" xfId="48876" xr:uid="{00000000-0005-0000-0000-0000ECD90000}"/>
    <cellStyle name="Normal 9 4 3 2 7 2" xfId="48877" xr:uid="{00000000-0005-0000-0000-0000EDD90000}"/>
    <cellStyle name="Normal 9 4 3 2 8" xfId="48878" xr:uid="{00000000-0005-0000-0000-0000EED90000}"/>
    <cellStyle name="Normal 9 4 3 3" xfId="48879" xr:uid="{00000000-0005-0000-0000-0000EFD90000}"/>
    <cellStyle name="Normal 9 4 3 3 2" xfId="48880" xr:uid="{00000000-0005-0000-0000-0000F0D90000}"/>
    <cellStyle name="Normal 9 4 3 3 2 2" xfId="48881" xr:uid="{00000000-0005-0000-0000-0000F1D90000}"/>
    <cellStyle name="Normal 9 4 3 3 2 2 2" xfId="48882" xr:uid="{00000000-0005-0000-0000-0000F2D90000}"/>
    <cellStyle name="Normal 9 4 3 3 2 2 2 2" xfId="48883" xr:uid="{00000000-0005-0000-0000-0000F3D90000}"/>
    <cellStyle name="Normal 9 4 3 3 2 2 2 3" xfId="48884" xr:uid="{00000000-0005-0000-0000-0000F4D90000}"/>
    <cellStyle name="Normal 9 4 3 3 2 2 3" xfId="48885" xr:uid="{00000000-0005-0000-0000-0000F5D90000}"/>
    <cellStyle name="Normal 9 4 3 3 2 2 4" xfId="48886" xr:uid="{00000000-0005-0000-0000-0000F6D90000}"/>
    <cellStyle name="Normal 9 4 3 3 2 3" xfId="48887" xr:uid="{00000000-0005-0000-0000-0000F7D90000}"/>
    <cellStyle name="Normal 9 4 3 3 2 3 2" xfId="48888" xr:uid="{00000000-0005-0000-0000-0000F8D90000}"/>
    <cellStyle name="Normal 9 4 3 3 2 3 2 2" xfId="48889" xr:uid="{00000000-0005-0000-0000-0000F9D90000}"/>
    <cellStyle name="Normal 9 4 3 3 2 3 2 3" xfId="48890" xr:uid="{00000000-0005-0000-0000-0000FAD90000}"/>
    <cellStyle name="Normal 9 4 3 3 2 3 3" xfId="48891" xr:uid="{00000000-0005-0000-0000-0000FBD90000}"/>
    <cellStyle name="Normal 9 4 3 3 2 3 4" xfId="48892" xr:uid="{00000000-0005-0000-0000-0000FCD90000}"/>
    <cellStyle name="Normal 9 4 3 3 2 4" xfId="48893" xr:uid="{00000000-0005-0000-0000-0000FDD90000}"/>
    <cellStyle name="Normal 9 4 3 3 2 4 2" xfId="48894" xr:uid="{00000000-0005-0000-0000-0000FED90000}"/>
    <cellStyle name="Normal 9 4 3 3 2 4 3" xfId="48895" xr:uid="{00000000-0005-0000-0000-0000FFD90000}"/>
    <cellStyle name="Normal 9 4 3 3 2 5" xfId="48896" xr:uid="{00000000-0005-0000-0000-000000DA0000}"/>
    <cellStyle name="Normal 9 4 3 3 2 5 2" xfId="48897" xr:uid="{00000000-0005-0000-0000-000001DA0000}"/>
    <cellStyle name="Normal 9 4 3 3 2 6" xfId="48898" xr:uid="{00000000-0005-0000-0000-000002DA0000}"/>
    <cellStyle name="Normal 9 4 3 3 2 6 2" xfId="48899" xr:uid="{00000000-0005-0000-0000-000003DA0000}"/>
    <cellStyle name="Normal 9 4 3 3 2 7" xfId="48900" xr:uid="{00000000-0005-0000-0000-000004DA0000}"/>
    <cellStyle name="Normal 9 4 3 3 3" xfId="48901" xr:uid="{00000000-0005-0000-0000-000005DA0000}"/>
    <cellStyle name="Normal 9 4 3 3 3 2" xfId="48902" xr:uid="{00000000-0005-0000-0000-000006DA0000}"/>
    <cellStyle name="Normal 9 4 3 3 3 2 2" xfId="48903" xr:uid="{00000000-0005-0000-0000-000007DA0000}"/>
    <cellStyle name="Normal 9 4 3 3 3 2 3" xfId="48904" xr:uid="{00000000-0005-0000-0000-000008DA0000}"/>
    <cellStyle name="Normal 9 4 3 3 3 3" xfId="48905" xr:uid="{00000000-0005-0000-0000-000009DA0000}"/>
    <cellStyle name="Normal 9 4 3 3 3 3 2" xfId="48906" xr:uid="{00000000-0005-0000-0000-00000ADA0000}"/>
    <cellStyle name="Normal 9 4 3 3 3 4" xfId="48907" xr:uid="{00000000-0005-0000-0000-00000BDA0000}"/>
    <cellStyle name="Normal 9 4 3 3 3 4 2" xfId="48908" xr:uid="{00000000-0005-0000-0000-00000CDA0000}"/>
    <cellStyle name="Normal 9 4 3 3 3 5" xfId="48909" xr:uid="{00000000-0005-0000-0000-00000DDA0000}"/>
    <cellStyle name="Normal 9 4 3 3 4" xfId="48910" xr:uid="{00000000-0005-0000-0000-00000EDA0000}"/>
    <cellStyle name="Normal 9 4 3 3 4 2" xfId="48911" xr:uid="{00000000-0005-0000-0000-00000FDA0000}"/>
    <cellStyle name="Normal 9 4 3 3 4 2 2" xfId="48912" xr:uid="{00000000-0005-0000-0000-000010DA0000}"/>
    <cellStyle name="Normal 9 4 3 3 4 2 3" xfId="48913" xr:uid="{00000000-0005-0000-0000-000011DA0000}"/>
    <cellStyle name="Normal 9 4 3 3 4 3" xfId="48914" xr:uid="{00000000-0005-0000-0000-000012DA0000}"/>
    <cellStyle name="Normal 9 4 3 3 4 4" xfId="48915" xr:uid="{00000000-0005-0000-0000-000013DA0000}"/>
    <cellStyle name="Normal 9 4 3 3 5" xfId="48916" xr:uid="{00000000-0005-0000-0000-000014DA0000}"/>
    <cellStyle name="Normal 9 4 3 3 5 2" xfId="48917" xr:uid="{00000000-0005-0000-0000-000015DA0000}"/>
    <cellStyle name="Normal 9 4 3 3 5 3" xfId="48918" xr:uid="{00000000-0005-0000-0000-000016DA0000}"/>
    <cellStyle name="Normal 9 4 3 3 6" xfId="48919" xr:uid="{00000000-0005-0000-0000-000017DA0000}"/>
    <cellStyle name="Normal 9 4 3 3 6 2" xfId="48920" xr:uid="{00000000-0005-0000-0000-000018DA0000}"/>
    <cellStyle name="Normal 9 4 3 3 7" xfId="48921" xr:uid="{00000000-0005-0000-0000-000019DA0000}"/>
    <cellStyle name="Normal 9 4 3 3 7 2" xfId="48922" xr:uid="{00000000-0005-0000-0000-00001ADA0000}"/>
    <cellStyle name="Normal 9 4 3 3 8" xfId="48923" xr:uid="{00000000-0005-0000-0000-00001BDA0000}"/>
    <cellStyle name="Normal 9 4 3 4" xfId="48924" xr:uid="{00000000-0005-0000-0000-00001CDA0000}"/>
    <cellStyle name="Normal 9 4 3 4 2" xfId="48925" xr:uid="{00000000-0005-0000-0000-00001DDA0000}"/>
    <cellStyle name="Normal 9 4 3 4 2 2" xfId="48926" xr:uid="{00000000-0005-0000-0000-00001EDA0000}"/>
    <cellStyle name="Normal 9 4 3 4 2 2 2" xfId="48927" xr:uid="{00000000-0005-0000-0000-00001FDA0000}"/>
    <cellStyle name="Normal 9 4 3 4 2 2 3" xfId="48928" xr:uid="{00000000-0005-0000-0000-000020DA0000}"/>
    <cellStyle name="Normal 9 4 3 4 2 3" xfId="48929" xr:uid="{00000000-0005-0000-0000-000021DA0000}"/>
    <cellStyle name="Normal 9 4 3 4 2 4" xfId="48930" xr:uid="{00000000-0005-0000-0000-000022DA0000}"/>
    <cellStyle name="Normal 9 4 3 4 3" xfId="48931" xr:uid="{00000000-0005-0000-0000-000023DA0000}"/>
    <cellStyle name="Normal 9 4 3 4 3 2" xfId="48932" xr:uid="{00000000-0005-0000-0000-000024DA0000}"/>
    <cellStyle name="Normal 9 4 3 4 3 2 2" xfId="48933" xr:uid="{00000000-0005-0000-0000-000025DA0000}"/>
    <cellStyle name="Normal 9 4 3 4 3 2 3" xfId="48934" xr:uid="{00000000-0005-0000-0000-000026DA0000}"/>
    <cellStyle name="Normal 9 4 3 4 3 3" xfId="48935" xr:uid="{00000000-0005-0000-0000-000027DA0000}"/>
    <cellStyle name="Normal 9 4 3 4 3 4" xfId="48936" xr:uid="{00000000-0005-0000-0000-000028DA0000}"/>
    <cellStyle name="Normal 9 4 3 4 4" xfId="48937" xr:uid="{00000000-0005-0000-0000-000029DA0000}"/>
    <cellStyle name="Normal 9 4 3 4 4 2" xfId="48938" xr:uid="{00000000-0005-0000-0000-00002ADA0000}"/>
    <cellStyle name="Normal 9 4 3 4 4 3" xfId="48939" xr:uid="{00000000-0005-0000-0000-00002BDA0000}"/>
    <cellStyle name="Normal 9 4 3 4 5" xfId="48940" xr:uid="{00000000-0005-0000-0000-00002CDA0000}"/>
    <cellStyle name="Normal 9 4 3 4 5 2" xfId="48941" xr:uid="{00000000-0005-0000-0000-00002DDA0000}"/>
    <cellStyle name="Normal 9 4 3 4 6" xfId="48942" xr:uid="{00000000-0005-0000-0000-00002EDA0000}"/>
    <cellStyle name="Normal 9 4 3 4 6 2" xfId="48943" xr:uid="{00000000-0005-0000-0000-00002FDA0000}"/>
    <cellStyle name="Normal 9 4 3 4 7" xfId="48944" xr:uid="{00000000-0005-0000-0000-000030DA0000}"/>
    <cellStyle name="Normal 9 4 3 5" xfId="48945" xr:uid="{00000000-0005-0000-0000-000031DA0000}"/>
    <cellStyle name="Normal 9 4 3 5 2" xfId="48946" xr:uid="{00000000-0005-0000-0000-000032DA0000}"/>
    <cellStyle name="Normal 9 4 3 5 2 2" xfId="48947" xr:uid="{00000000-0005-0000-0000-000033DA0000}"/>
    <cellStyle name="Normal 9 4 3 5 2 3" xfId="48948" xr:uid="{00000000-0005-0000-0000-000034DA0000}"/>
    <cellStyle name="Normal 9 4 3 5 3" xfId="48949" xr:uid="{00000000-0005-0000-0000-000035DA0000}"/>
    <cellStyle name="Normal 9 4 3 5 3 2" xfId="48950" xr:uid="{00000000-0005-0000-0000-000036DA0000}"/>
    <cellStyle name="Normal 9 4 3 5 4" xfId="48951" xr:uid="{00000000-0005-0000-0000-000037DA0000}"/>
    <cellStyle name="Normal 9 4 3 5 4 2" xfId="48952" xr:uid="{00000000-0005-0000-0000-000038DA0000}"/>
    <cellStyle name="Normal 9 4 3 5 5" xfId="48953" xr:uid="{00000000-0005-0000-0000-000039DA0000}"/>
    <cellStyle name="Normal 9 4 3 6" xfId="48954" xr:uid="{00000000-0005-0000-0000-00003ADA0000}"/>
    <cellStyle name="Normal 9 4 3 6 2" xfId="48955" xr:uid="{00000000-0005-0000-0000-00003BDA0000}"/>
    <cellStyle name="Normal 9 4 3 6 2 2" xfId="48956" xr:uid="{00000000-0005-0000-0000-00003CDA0000}"/>
    <cellStyle name="Normal 9 4 3 6 2 3" xfId="48957" xr:uid="{00000000-0005-0000-0000-00003DDA0000}"/>
    <cellStyle name="Normal 9 4 3 6 3" xfId="48958" xr:uid="{00000000-0005-0000-0000-00003EDA0000}"/>
    <cellStyle name="Normal 9 4 3 6 4" xfId="48959" xr:uid="{00000000-0005-0000-0000-00003FDA0000}"/>
    <cellStyle name="Normal 9 4 3 7" xfId="48960" xr:uid="{00000000-0005-0000-0000-000040DA0000}"/>
    <cellStyle name="Normal 9 4 3 7 2" xfId="48961" xr:uid="{00000000-0005-0000-0000-000041DA0000}"/>
    <cellStyle name="Normal 9 4 3 7 3" xfId="48962" xr:uid="{00000000-0005-0000-0000-000042DA0000}"/>
    <cellStyle name="Normal 9 4 3 8" xfId="48963" xr:uid="{00000000-0005-0000-0000-000043DA0000}"/>
    <cellStyle name="Normal 9 4 3 8 2" xfId="48964" xr:uid="{00000000-0005-0000-0000-000044DA0000}"/>
    <cellStyle name="Normal 9 4 3 9" xfId="48965" xr:uid="{00000000-0005-0000-0000-000045DA0000}"/>
    <cellStyle name="Normal 9 4 3 9 2" xfId="48966" xr:uid="{00000000-0005-0000-0000-000046DA0000}"/>
    <cellStyle name="Normal 9 4 4" xfId="48967" xr:uid="{00000000-0005-0000-0000-000047DA0000}"/>
    <cellStyle name="Normal 9 4 4 2" xfId="48968" xr:uid="{00000000-0005-0000-0000-000048DA0000}"/>
    <cellStyle name="Normal 9 4 4 2 2" xfId="48969" xr:uid="{00000000-0005-0000-0000-000049DA0000}"/>
    <cellStyle name="Normal 9 4 4 2 2 2" xfId="48970" xr:uid="{00000000-0005-0000-0000-00004ADA0000}"/>
    <cellStyle name="Normal 9 4 4 2 2 2 2" xfId="48971" xr:uid="{00000000-0005-0000-0000-00004BDA0000}"/>
    <cellStyle name="Normal 9 4 4 2 2 2 3" xfId="48972" xr:uid="{00000000-0005-0000-0000-00004CDA0000}"/>
    <cellStyle name="Normal 9 4 4 2 2 3" xfId="48973" xr:uid="{00000000-0005-0000-0000-00004DDA0000}"/>
    <cellStyle name="Normal 9 4 4 2 2 4" xfId="48974" xr:uid="{00000000-0005-0000-0000-00004EDA0000}"/>
    <cellStyle name="Normal 9 4 4 2 3" xfId="48975" xr:uid="{00000000-0005-0000-0000-00004FDA0000}"/>
    <cellStyle name="Normal 9 4 4 2 3 2" xfId="48976" xr:uid="{00000000-0005-0000-0000-000050DA0000}"/>
    <cellStyle name="Normal 9 4 4 2 3 2 2" xfId="48977" xr:uid="{00000000-0005-0000-0000-000051DA0000}"/>
    <cellStyle name="Normal 9 4 4 2 3 2 3" xfId="48978" xr:uid="{00000000-0005-0000-0000-000052DA0000}"/>
    <cellStyle name="Normal 9 4 4 2 3 3" xfId="48979" xr:uid="{00000000-0005-0000-0000-000053DA0000}"/>
    <cellStyle name="Normal 9 4 4 2 3 4" xfId="48980" xr:uid="{00000000-0005-0000-0000-000054DA0000}"/>
    <cellStyle name="Normal 9 4 4 2 4" xfId="48981" xr:uid="{00000000-0005-0000-0000-000055DA0000}"/>
    <cellStyle name="Normal 9 4 4 2 4 2" xfId="48982" xr:uid="{00000000-0005-0000-0000-000056DA0000}"/>
    <cellStyle name="Normal 9 4 4 2 4 3" xfId="48983" xr:uid="{00000000-0005-0000-0000-000057DA0000}"/>
    <cellStyle name="Normal 9 4 4 2 5" xfId="48984" xr:uid="{00000000-0005-0000-0000-000058DA0000}"/>
    <cellStyle name="Normal 9 4 4 2 5 2" xfId="48985" xr:uid="{00000000-0005-0000-0000-000059DA0000}"/>
    <cellStyle name="Normal 9 4 4 2 6" xfId="48986" xr:uid="{00000000-0005-0000-0000-00005ADA0000}"/>
    <cellStyle name="Normal 9 4 4 2 6 2" xfId="48987" xr:uid="{00000000-0005-0000-0000-00005BDA0000}"/>
    <cellStyle name="Normal 9 4 4 2 7" xfId="48988" xr:uid="{00000000-0005-0000-0000-00005CDA0000}"/>
    <cellStyle name="Normal 9 4 4 3" xfId="48989" xr:uid="{00000000-0005-0000-0000-00005DDA0000}"/>
    <cellStyle name="Normal 9 4 4 3 2" xfId="48990" xr:uid="{00000000-0005-0000-0000-00005EDA0000}"/>
    <cellStyle name="Normal 9 4 4 3 2 2" xfId="48991" xr:uid="{00000000-0005-0000-0000-00005FDA0000}"/>
    <cellStyle name="Normal 9 4 4 3 2 3" xfId="48992" xr:uid="{00000000-0005-0000-0000-000060DA0000}"/>
    <cellStyle name="Normal 9 4 4 3 3" xfId="48993" xr:uid="{00000000-0005-0000-0000-000061DA0000}"/>
    <cellStyle name="Normal 9 4 4 3 3 2" xfId="48994" xr:uid="{00000000-0005-0000-0000-000062DA0000}"/>
    <cellStyle name="Normal 9 4 4 3 4" xfId="48995" xr:uid="{00000000-0005-0000-0000-000063DA0000}"/>
    <cellStyle name="Normal 9 4 4 3 4 2" xfId="48996" xr:uid="{00000000-0005-0000-0000-000064DA0000}"/>
    <cellStyle name="Normal 9 4 4 3 5" xfId="48997" xr:uid="{00000000-0005-0000-0000-000065DA0000}"/>
    <cellStyle name="Normal 9 4 4 4" xfId="48998" xr:uid="{00000000-0005-0000-0000-000066DA0000}"/>
    <cellStyle name="Normal 9 4 4 4 2" xfId="48999" xr:uid="{00000000-0005-0000-0000-000067DA0000}"/>
    <cellStyle name="Normal 9 4 4 4 2 2" xfId="49000" xr:uid="{00000000-0005-0000-0000-000068DA0000}"/>
    <cellStyle name="Normal 9 4 4 4 2 3" xfId="49001" xr:uid="{00000000-0005-0000-0000-000069DA0000}"/>
    <cellStyle name="Normal 9 4 4 4 3" xfId="49002" xr:uid="{00000000-0005-0000-0000-00006ADA0000}"/>
    <cellStyle name="Normal 9 4 4 4 4" xfId="49003" xr:uid="{00000000-0005-0000-0000-00006BDA0000}"/>
    <cellStyle name="Normal 9 4 4 5" xfId="49004" xr:uid="{00000000-0005-0000-0000-00006CDA0000}"/>
    <cellStyle name="Normal 9 4 4 5 2" xfId="49005" xr:uid="{00000000-0005-0000-0000-00006DDA0000}"/>
    <cellStyle name="Normal 9 4 4 5 3" xfId="49006" xr:uid="{00000000-0005-0000-0000-00006EDA0000}"/>
    <cellStyle name="Normal 9 4 4 6" xfId="49007" xr:uid="{00000000-0005-0000-0000-00006FDA0000}"/>
    <cellStyle name="Normal 9 4 4 6 2" xfId="49008" xr:uid="{00000000-0005-0000-0000-000070DA0000}"/>
    <cellStyle name="Normal 9 4 4 7" xfId="49009" xr:uid="{00000000-0005-0000-0000-000071DA0000}"/>
    <cellStyle name="Normal 9 4 4 7 2" xfId="49010" xr:uid="{00000000-0005-0000-0000-000072DA0000}"/>
    <cellStyle name="Normal 9 4 4 8" xfId="49011" xr:uid="{00000000-0005-0000-0000-000073DA0000}"/>
    <cellStyle name="Normal 9 4 5" xfId="49012" xr:uid="{00000000-0005-0000-0000-000074DA0000}"/>
    <cellStyle name="Normal 9 4 5 2" xfId="49013" xr:uid="{00000000-0005-0000-0000-000075DA0000}"/>
    <cellStyle name="Normal 9 4 5 2 2" xfId="49014" xr:uid="{00000000-0005-0000-0000-000076DA0000}"/>
    <cellStyle name="Normal 9 4 5 2 2 2" xfId="49015" xr:uid="{00000000-0005-0000-0000-000077DA0000}"/>
    <cellStyle name="Normal 9 4 5 2 2 2 2" xfId="49016" xr:uid="{00000000-0005-0000-0000-000078DA0000}"/>
    <cellStyle name="Normal 9 4 5 2 2 2 3" xfId="49017" xr:uid="{00000000-0005-0000-0000-000079DA0000}"/>
    <cellStyle name="Normal 9 4 5 2 2 3" xfId="49018" xr:uid="{00000000-0005-0000-0000-00007ADA0000}"/>
    <cellStyle name="Normal 9 4 5 2 2 4" xfId="49019" xr:uid="{00000000-0005-0000-0000-00007BDA0000}"/>
    <cellStyle name="Normal 9 4 5 2 3" xfId="49020" xr:uid="{00000000-0005-0000-0000-00007CDA0000}"/>
    <cellStyle name="Normal 9 4 5 2 3 2" xfId="49021" xr:uid="{00000000-0005-0000-0000-00007DDA0000}"/>
    <cellStyle name="Normal 9 4 5 2 3 2 2" xfId="49022" xr:uid="{00000000-0005-0000-0000-00007EDA0000}"/>
    <cellStyle name="Normal 9 4 5 2 3 2 3" xfId="49023" xr:uid="{00000000-0005-0000-0000-00007FDA0000}"/>
    <cellStyle name="Normal 9 4 5 2 3 3" xfId="49024" xr:uid="{00000000-0005-0000-0000-000080DA0000}"/>
    <cellStyle name="Normal 9 4 5 2 3 4" xfId="49025" xr:uid="{00000000-0005-0000-0000-000081DA0000}"/>
    <cellStyle name="Normal 9 4 5 2 4" xfId="49026" xr:uid="{00000000-0005-0000-0000-000082DA0000}"/>
    <cellStyle name="Normal 9 4 5 2 4 2" xfId="49027" xr:uid="{00000000-0005-0000-0000-000083DA0000}"/>
    <cellStyle name="Normal 9 4 5 2 4 3" xfId="49028" xr:uid="{00000000-0005-0000-0000-000084DA0000}"/>
    <cellStyle name="Normal 9 4 5 2 5" xfId="49029" xr:uid="{00000000-0005-0000-0000-000085DA0000}"/>
    <cellStyle name="Normal 9 4 5 2 5 2" xfId="49030" xr:uid="{00000000-0005-0000-0000-000086DA0000}"/>
    <cellStyle name="Normal 9 4 5 2 6" xfId="49031" xr:uid="{00000000-0005-0000-0000-000087DA0000}"/>
    <cellStyle name="Normal 9 4 5 2 6 2" xfId="49032" xr:uid="{00000000-0005-0000-0000-000088DA0000}"/>
    <cellStyle name="Normal 9 4 5 2 7" xfId="49033" xr:uid="{00000000-0005-0000-0000-000089DA0000}"/>
    <cellStyle name="Normal 9 4 5 3" xfId="49034" xr:uid="{00000000-0005-0000-0000-00008ADA0000}"/>
    <cellStyle name="Normal 9 4 5 3 2" xfId="49035" xr:uid="{00000000-0005-0000-0000-00008BDA0000}"/>
    <cellStyle name="Normal 9 4 5 3 2 2" xfId="49036" xr:uid="{00000000-0005-0000-0000-00008CDA0000}"/>
    <cellStyle name="Normal 9 4 5 3 2 3" xfId="49037" xr:uid="{00000000-0005-0000-0000-00008DDA0000}"/>
    <cellStyle name="Normal 9 4 5 3 3" xfId="49038" xr:uid="{00000000-0005-0000-0000-00008EDA0000}"/>
    <cellStyle name="Normal 9 4 5 3 3 2" xfId="49039" xr:uid="{00000000-0005-0000-0000-00008FDA0000}"/>
    <cellStyle name="Normal 9 4 5 3 4" xfId="49040" xr:uid="{00000000-0005-0000-0000-000090DA0000}"/>
    <cellStyle name="Normal 9 4 5 3 4 2" xfId="49041" xr:uid="{00000000-0005-0000-0000-000091DA0000}"/>
    <cellStyle name="Normal 9 4 5 3 5" xfId="49042" xr:uid="{00000000-0005-0000-0000-000092DA0000}"/>
    <cellStyle name="Normal 9 4 5 4" xfId="49043" xr:uid="{00000000-0005-0000-0000-000093DA0000}"/>
    <cellStyle name="Normal 9 4 5 4 2" xfId="49044" xr:uid="{00000000-0005-0000-0000-000094DA0000}"/>
    <cellStyle name="Normal 9 4 5 4 2 2" xfId="49045" xr:uid="{00000000-0005-0000-0000-000095DA0000}"/>
    <cellStyle name="Normal 9 4 5 4 2 3" xfId="49046" xr:uid="{00000000-0005-0000-0000-000096DA0000}"/>
    <cellStyle name="Normal 9 4 5 4 3" xfId="49047" xr:uid="{00000000-0005-0000-0000-000097DA0000}"/>
    <cellStyle name="Normal 9 4 5 4 4" xfId="49048" xr:uid="{00000000-0005-0000-0000-000098DA0000}"/>
    <cellStyle name="Normal 9 4 5 5" xfId="49049" xr:uid="{00000000-0005-0000-0000-000099DA0000}"/>
    <cellStyle name="Normal 9 4 5 5 2" xfId="49050" xr:uid="{00000000-0005-0000-0000-00009ADA0000}"/>
    <cellStyle name="Normal 9 4 5 5 3" xfId="49051" xr:uid="{00000000-0005-0000-0000-00009BDA0000}"/>
    <cellStyle name="Normal 9 4 5 6" xfId="49052" xr:uid="{00000000-0005-0000-0000-00009CDA0000}"/>
    <cellStyle name="Normal 9 4 5 6 2" xfId="49053" xr:uid="{00000000-0005-0000-0000-00009DDA0000}"/>
    <cellStyle name="Normal 9 4 5 7" xfId="49054" xr:uid="{00000000-0005-0000-0000-00009EDA0000}"/>
    <cellStyle name="Normal 9 4 5 7 2" xfId="49055" xr:uid="{00000000-0005-0000-0000-00009FDA0000}"/>
    <cellStyle name="Normal 9 4 5 8" xfId="49056" xr:uid="{00000000-0005-0000-0000-0000A0DA0000}"/>
    <cellStyle name="Normal 9 4 6" xfId="49057" xr:uid="{00000000-0005-0000-0000-0000A1DA0000}"/>
    <cellStyle name="Normal 9 4 6 2" xfId="49058" xr:uid="{00000000-0005-0000-0000-0000A2DA0000}"/>
    <cellStyle name="Normal 9 4 6 2 2" xfId="49059" xr:uid="{00000000-0005-0000-0000-0000A3DA0000}"/>
    <cellStyle name="Normal 9 4 6 2 2 2" xfId="49060" xr:uid="{00000000-0005-0000-0000-0000A4DA0000}"/>
    <cellStyle name="Normal 9 4 6 2 2 3" xfId="49061" xr:uid="{00000000-0005-0000-0000-0000A5DA0000}"/>
    <cellStyle name="Normal 9 4 6 2 3" xfId="49062" xr:uid="{00000000-0005-0000-0000-0000A6DA0000}"/>
    <cellStyle name="Normal 9 4 6 2 4" xfId="49063" xr:uid="{00000000-0005-0000-0000-0000A7DA0000}"/>
    <cellStyle name="Normal 9 4 6 3" xfId="49064" xr:uid="{00000000-0005-0000-0000-0000A8DA0000}"/>
    <cellStyle name="Normal 9 4 6 3 2" xfId="49065" xr:uid="{00000000-0005-0000-0000-0000A9DA0000}"/>
    <cellStyle name="Normal 9 4 6 3 2 2" xfId="49066" xr:uid="{00000000-0005-0000-0000-0000AADA0000}"/>
    <cellStyle name="Normal 9 4 6 3 2 3" xfId="49067" xr:uid="{00000000-0005-0000-0000-0000ABDA0000}"/>
    <cellStyle name="Normal 9 4 6 3 3" xfId="49068" xr:uid="{00000000-0005-0000-0000-0000ACDA0000}"/>
    <cellStyle name="Normal 9 4 6 3 4" xfId="49069" xr:uid="{00000000-0005-0000-0000-0000ADDA0000}"/>
    <cellStyle name="Normal 9 4 6 4" xfId="49070" xr:uid="{00000000-0005-0000-0000-0000AEDA0000}"/>
    <cellStyle name="Normal 9 4 6 4 2" xfId="49071" xr:uid="{00000000-0005-0000-0000-0000AFDA0000}"/>
    <cellStyle name="Normal 9 4 6 4 3" xfId="49072" xr:uid="{00000000-0005-0000-0000-0000B0DA0000}"/>
    <cellStyle name="Normal 9 4 6 5" xfId="49073" xr:uid="{00000000-0005-0000-0000-0000B1DA0000}"/>
    <cellStyle name="Normal 9 4 6 5 2" xfId="49074" xr:uid="{00000000-0005-0000-0000-0000B2DA0000}"/>
    <cellStyle name="Normal 9 4 6 6" xfId="49075" xr:uid="{00000000-0005-0000-0000-0000B3DA0000}"/>
    <cellStyle name="Normal 9 4 6 6 2" xfId="49076" xr:uid="{00000000-0005-0000-0000-0000B4DA0000}"/>
    <cellStyle name="Normal 9 4 6 7" xfId="49077" xr:uid="{00000000-0005-0000-0000-0000B5DA0000}"/>
    <cellStyle name="Normal 9 4 7" xfId="49078" xr:uid="{00000000-0005-0000-0000-0000B6DA0000}"/>
    <cellStyle name="Normal 9 4 7 2" xfId="49079" xr:uid="{00000000-0005-0000-0000-0000B7DA0000}"/>
    <cellStyle name="Normal 9 4 7 2 2" xfId="49080" xr:uid="{00000000-0005-0000-0000-0000B8DA0000}"/>
    <cellStyle name="Normal 9 4 7 2 3" xfId="49081" xr:uid="{00000000-0005-0000-0000-0000B9DA0000}"/>
    <cellStyle name="Normal 9 4 7 3" xfId="49082" xr:uid="{00000000-0005-0000-0000-0000BADA0000}"/>
    <cellStyle name="Normal 9 4 7 3 2" xfId="49083" xr:uid="{00000000-0005-0000-0000-0000BBDA0000}"/>
    <cellStyle name="Normal 9 4 7 4" xfId="49084" xr:uid="{00000000-0005-0000-0000-0000BCDA0000}"/>
    <cellStyle name="Normal 9 4 7 4 2" xfId="49085" xr:uid="{00000000-0005-0000-0000-0000BDDA0000}"/>
    <cellStyle name="Normal 9 4 7 5" xfId="49086" xr:uid="{00000000-0005-0000-0000-0000BEDA0000}"/>
    <cellStyle name="Normal 9 4 8" xfId="49087" xr:uid="{00000000-0005-0000-0000-0000BFDA0000}"/>
    <cellStyle name="Normal 9 4 8 2" xfId="49088" xr:uid="{00000000-0005-0000-0000-0000C0DA0000}"/>
    <cellStyle name="Normal 9 4 8 2 2" xfId="49089" xr:uid="{00000000-0005-0000-0000-0000C1DA0000}"/>
    <cellStyle name="Normal 9 4 8 2 3" xfId="49090" xr:uid="{00000000-0005-0000-0000-0000C2DA0000}"/>
    <cellStyle name="Normal 9 4 8 3" xfId="49091" xr:uid="{00000000-0005-0000-0000-0000C3DA0000}"/>
    <cellStyle name="Normal 9 4 8 4" xfId="49092" xr:uid="{00000000-0005-0000-0000-0000C4DA0000}"/>
    <cellStyle name="Normal 9 4 9" xfId="49093" xr:uid="{00000000-0005-0000-0000-0000C5DA0000}"/>
    <cellStyle name="Normal 9 4 9 2" xfId="49094" xr:uid="{00000000-0005-0000-0000-0000C6DA0000}"/>
    <cellStyle name="Normal 9 4 9 3" xfId="49095" xr:uid="{00000000-0005-0000-0000-0000C7DA0000}"/>
    <cellStyle name="Normal 9 5" xfId="699" xr:uid="{00000000-0005-0000-0000-0000C8DA0000}"/>
    <cellStyle name="Normal 9 5 10" xfId="49097" xr:uid="{00000000-0005-0000-0000-0000C9DA0000}"/>
    <cellStyle name="Normal 9 5 11" xfId="49096" xr:uid="{00000000-0005-0000-0000-0000CADA0000}"/>
    <cellStyle name="Normal 9 5 12" xfId="53540" xr:uid="{00000000-0005-0000-0000-0000CBDA0000}"/>
    <cellStyle name="Normal 9 5 13" xfId="54779" xr:uid="{00000000-0005-0000-0000-0000CCDA0000}"/>
    <cellStyle name="Normal 9 5 14" xfId="56305" xr:uid="{00000000-0005-0000-0000-0000CDDA0000}"/>
    <cellStyle name="Normal 9 5 15" xfId="57683" xr:uid="{00000000-0005-0000-0000-0000CEDA0000}"/>
    <cellStyle name="Normal 9 5 2" xfId="49098" xr:uid="{00000000-0005-0000-0000-0000CFDA0000}"/>
    <cellStyle name="Normal 9 5 2 2" xfId="49099" xr:uid="{00000000-0005-0000-0000-0000D0DA0000}"/>
    <cellStyle name="Normal 9 5 2 2 2" xfId="49100" xr:uid="{00000000-0005-0000-0000-0000D1DA0000}"/>
    <cellStyle name="Normal 9 5 2 2 2 2" xfId="49101" xr:uid="{00000000-0005-0000-0000-0000D2DA0000}"/>
    <cellStyle name="Normal 9 5 2 2 2 2 2" xfId="49102" xr:uid="{00000000-0005-0000-0000-0000D3DA0000}"/>
    <cellStyle name="Normal 9 5 2 2 2 2 3" xfId="49103" xr:uid="{00000000-0005-0000-0000-0000D4DA0000}"/>
    <cellStyle name="Normal 9 5 2 2 2 3" xfId="49104" xr:uid="{00000000-0005-0000-0000-0000D5DA0000}"/>
    <cellStyle name="Normal 9 5 2 2 2 4" xfId="49105" xr:uid="{00000000-0005-0000-0000-0000D6DA0000}"/>
    <cellStyle name="Normal 9 5 2 2 3" xfId="49106" xr:uid="{00000000-0005-0000-0000-0000D7DA0000}"/>
    <cellStyle name="Normal 9 5 2 2 3 2" xfId="49107" xr:uid="{00000000-0005-0000-0000-0000D8DA0000}"/>
    <cellStyle name="Normal 9 5 2 2 3 2 2" xfId="49108" xr:uid="{00000000-0005-0000-0000-0000D9DA0000}"/>
    <cellStyle name="Normal 9 5 2 2 3 2 3" xfId="49109" xr:uid="{00000000-0005-0000-0000-0000DADA0000}"/>
    <cellStyle name="Normal 9 5 2 2 3 3" xfId="49110" xr:uid="{00000000-0005-0000-0000-0000DBDA0000}"/>
    <cellStyle name="Normal 9 5 2 2 3 4" xfId="49111" xr:uid="{00000000-0005-0000-0000-0000DCDA0000}"/>
    <cellStyle name="Normal 9 5 2 2 4" xfId="49112" xr:uid="{00000000-0005-0000-0000-0000DDDA0000}"/>
    <cellStyle name="Normal 9 5 2 2 4 2" xfId="49113" xr:uid="{00000000-0005-0000-0000-0000DEDA0000}"/>
    <cellStyle name="Normal 9 5 2 2 4 3" xfId="49114" xr:uid="{00000000-0005-0000-0000-0000DFDA0000}"/>
    <cellStyle name="Normal 9 5 2 2 5" xfId="49115" xr:uid="{00000000-0005-0000-0000-0000E0DA0000}"/>
    <cellStyle name="Normal 9 5 2 2 5 2" xfId="49116" xr:uid="{00000000-0005-0000-0000-0000E1DA0000}"/>
    <cellStyle name="Normal 9 5 2 2 6" xfId="49117" xr:uid="{00000000-0005-0000-0000-0000E2DA0000}"/>
    <cellStyle name="Normal 9 5 2 2 6 2" xfId="49118" xr:uid="{00000000-0005-0000-0000-0000E3DA0000}"/>
    <cellStyle name="Normal 9 5 2 2 7" xfId="49119" xr:uid="{00000000-0005-0000-0000-0000E4DA0000}"/>
    <cellStyle name="Normal 9 5 2 3" xfId="49120" xr:uid="{00000000-0005-0000-0000-0000E5DA0000}"/>
    <cellStyle name="Normal 9 5 2 3 2" xfId="49121" xr:uid="{00000000-0005-0000-0000-0000E6DA0000}"/>
    <cellStyle name="Normal 9 5 2 3 2 2" xfId="49122" xr:uid="{00000000-0005-0000-0000-0000E7DA0000}"/>
    <cellStyle name="Normal 9 5 2 3 2 3" xfId="49123" xr:uid="{00000000-0005-0000-0000-0000E8DA0000}"/>
    <cellStyle name="Normal 9 5 2 3 3" xfId="49124" xr:uid="{00000000-0005-0000-0000-0000E9DA0000}"/>
    <cellStyle name="Normal 9 5 2 3 3 2" xfId="49125" xr:uid="{00000000-0005-0000-0000-0000EADA0000}"/>
    <cellStyle name="Normal 9 5 2 3 4" xfId="49126" xr:uid="{00000000-0005-0000-0000-0000EBDA0000}"/>
    <cellStyle name="Normal 9 5 2 3 4 2" xfId="49127" xr:uid="{00000000-0005-0000-0000-0000ECDA0000}"/>
    <cellStyle name="Normal 9 5 2 3 5" xfId="49128" xr:uid="{00000000-0005-0000-0000-0000EDDA0000}"/>
    <cellStyle name="Normal 9 5 2 4" xfId="49129" xr:uid="{00000000-0005-0000-0000-0000EEDA0000}"/>
    <cellStyle name="Normal 9 5 2 4 2" xfId="49130" xr:uid="{00000000-0005-0000-0000-0000EFDA0000}"/>
    <cellStyle name="Normal 9 5 2 4 2 2" xfId="49131" xr:uid="{00000000-0005-0000-0000-0000F0DA0000}"/>
    <cellStyle name="Normal 9 5 2 4 2 3" xfId="49132" xr:uid="{00000000-0005-0000-0000-0000F1DA0000}"/>
    <cellStyle name="Normal 9 5 2 4 3" xfId="49133" xr:uid="{00000000-0005-0000-0000-0000F2DA0000}"/>
    <cellStyle name="Normal 9 5 2 4 4" xfId="49134" xr:uid="{00000000-0005-0000-0000-0000F3DA0000}"/>
    <cellStyle name="Normal 9 5 2 5" xfId="49135" xr:uid="{00000000-0005-0000-0000-0000F4DA0000}"/>
    <cellStyle name="Normal 9 5 2 5 2" xfId="49136" xr:uid="{00000000-0005-0000-0000-0000F5DA0000}"/>
    <cellStyle name="Normal 9 5 2 5 3" xfId="49137" xr:uid="{00000000-0005-0000-0000-0000F6DA0000}"/>
    <cellStyle name="Normal 9 5 2 6" xfId="49138" xr:uid="{00000000-0005-0000-0000-0000F7DA0000}"/>
    <cellStyle name="Normal 9 5 2 6 2" xfId="49139" xr:uid="{00000000-0005-0000-0000-0000F8DA0000}"/>
    <cellStyle name="Normal 9 5 2 7" xfId="49140" xr:uid="{00000000-0005-0000-0000-0000F9DA0000}"/>
    <cellStyle name="Normal 9 5 2 7 2" xfId="49141" xr:uid="{00000000-0005-0000-0000-0000FADA0000}"/>
    <cellStyle name="Normal 9 5 2 8" xfId="49142" xr:uid="{00000000-0005-0000-0000-0000FBDA0000}"/>
    <cellStyle name="Normal 9 5 3" xfId="49143" xr:uid="{00000000-0005-0000-0000-0000FCDA0000}"/>
    <cellStyle name="Normal 9 5 3 2" xfId="49144" xr:uid="{00000000-0005-0000-0000-0000FDDA0000}"/>
    <cellStyle name="Normal 9 5 3 2 2" xfId="49145" xr:uid="{00000000-0005-0000-0000-0000FEDA0000}"/>
    <cellStyle name="Normal 9 5 3 2 2 2" xfId="49146" xr:uid="{00000000-0005-0000-0000-0000FFDA0000}"/>
    <cellStyle name="Normal 9 5 3 2 2 2 2" xfId="49147" xr:uid="{00000000-0005-0000-0000-000000DB0000}"/>
    <cellStyle name="Normal 9 5 3 2 2 2 3" xfId="49148" xr:uid="{00000000-0005-0000-0000-000001DB0000}"/>
    <cellStyle name="Normal 9 5 3 2 2 3" xfId="49149" xr:uid="{00000000-0005-0000-0000-000002DB0000}"/>
    <cellStyle name="Normal 9 5 3 2 2 4" xfId="49150" xr:uid="{00000000-0005-0000-0000-000003DB0000}"/>
    <cellStyle name="Normal 9 5 3 2 3" xfId="49151" xr:uid="{00000000-0005-0000-0000-000004DB0000}"/>
    <cellStyle name="Normal 9 5 3 2 3 2" xfId="49152" xr:uid="{00000000-0005-0000-0000-000005DB0000}"/>
    <cellStyle name="Normal 9 5 3 2 3 2 2" xfId="49153" xr:uid="{00000000-0005-0000-0000-000006DB0000}"/>
    <cellStyle name="Normal 9 5 3 2 3 2 3" xfId="49154" xr:uid="{00000000-0005-0000-0000-000007DB0000}"/>
    <cellStyle name="Normal 9 5 3 2 3 3" xfId="49155" xr:uid="{00000000-0005-0000-0000-000008DB0000}"/>
    <cellStyle name="Normal 9 5 3 2 3 4" xfId="49156" xr:uid="{00000000-0005-0000-0000-000009DB0000}"/>
    <cellStyle name="Normal 9 5 3 2 4" xfId="49157" xr:uid="{00000000-0005-0000-0000-00000ADB0000}"/>
    <cellStyle name="Normal 9 5 3 2 4 2" xfId="49158" xr:uid="{00000000-0005-0000-0000-00000BDB0000}"/>
    <cellStyle name="Normal 9 5 3 2 4 3" xfId="49159" xr:uid="{00000000-0005-0000-0000-00000CDB0000}"/>
    <cellStyle name="Normal 9 5 3 2 5" xfId="49160" xr:uid="{00000000-0005-0000-0000-00000DDB0000}"/>
    <cellStyle name="Normal 9 5 3 2 5 2" xfId="49161" xr:uid="{00000000-0005-0000-0000-00000EDB0000}"/>
    <cellStyle name="Normal 9 5 3 2 6" xfId="49162" xr:uid="{00000000-0005-0000-0000-00000FDB0000}"/>
    <cellStyle name="Normal 9 5 3 2 6 2" xfId="49163" xr:uid="{00000000-0005-0000-0000-000010DB0000}"/>
    <cellStyle name="Normal 9 5 3 2 7" xfId="49164" xr:uid="{00000000-0005-0000-0000-000011DB0000}"/>
    <cellStyle name="Normal 9 5 3 3" xfId="49165" xr:uid="{00000000-0005-0000-0000-000012DB0000}"/>
    <cellStyle name="Normal 9 5 3 3 2" xfId="49166" xr:uid="{00000000-0005-0000-0000-000013DB0000}"/>
    <cellStyle name="Normal 9 5 3 3 2 2" xfId="49167" xr:uid="{00000000-0005-0000-0000-000014DB0000}"/>
    <cellStyle name="Normal 9 5 3 3 2 3" xfId="49168" xr:uid="{00000000-0005-0000-0000-000015DB0000}"/>
    <cellStyle name="Normal 9 5 3 3 3" xfId="49169" xr:uid="{00000000-0005-0000-0000-000016DB0000}"/>
    <cellStyle name="Normal 9 5 3 3 3 2" xfId="49170" xr:uid="{00000000-0005-0000-0000-000017DB0000}"/>
    <cellStyle name="Normal 9 5 3 3 4" xfId="49171" xr:uid="{00000000-0005-0000-0000-000018DB0000}"/>
    <cellStyle name="Normal 9 5 3 3 4 2" xfId="49172" xr:uid="{00000000-0005-0000-0000-000019DB0000}"/>
    <cellStyle name="Normal 9 5 3 3 5" xfId="49173" xr:uid="{00000000-0005-0000-0000-00001ADB0000}"/>
    <cellStyle name="Normal 9 5 3 4" xfId="49174" xr:uid="{00000000-0005-0000-0000-00001BDB0000}"/>
    <cellStyle name="Normal 9 5 3 4 2" xfId="49175" xr:uid="{00000000-0005-0000-0000-00001CDB0000}"/>
    <cellStyle name="Normal 9 5 3 4 2 2" xfId="49176" xr:uid="{00000000-0005-0000-0000-00001DDB0000}"/>
    <cellStyle name="Normal 9 5 3 4 2 3" xfId="49177" xr:uid="{00000000-0005-0000-0000-00001EDB0000}"/>
    <cellStyle name="Normal 9 5 3 4 3" xfId="49178" xr:uid="{00000000-0005-0000-0000-00001FDB0000}"/>
    <cellStyle name="Normal 9 5 3 4 4" xfId="49179" xr:uid="{00000000-0005-0000-0000-000020DB0000}"/>
    <cellStyle name="Normal 9 5 3 5" xfId="49180" xr:uid="{00000000-0005-0000-0000-000021DB0000}"/>
    <cellStyle name="Normal 9 5 3 5 2" xfId="49181" xr:uid="{00000000-0005-0000-0000-000022DB0000}"/>
    <cellStyle name="Normal 9 5 3 5 3" xfId="49182" xr:uid="{00000000-0005-0000-0000-000023DB0000}"/>
    <cellStyle name="Normal 9 5 3 6" xfId="49183" xr:uid="{00000000-0005-0000-0000-000024DB0000}"/>
    <cellStyle name="Normal 9 5 3 6 2" xfId="49184" xr:uid="{00000000-0005-0000-0000-000025DB0000}"/>
    <cellStyle name="Normal 9 5 3 7" xfId="49185" xr:uid="{00000000-0005-0000-0000-000026DB0000}"/>
    <cellStyle name="Normal 9 5 3 7 2" xfId="49186" xr:uid="{00000000-0005-0000-0000-000027DB0000}"/>
    <cellStyle name="Normal 9 5 3 8" xfId="49187" xr:uid="{00000000-0005-0000-0000-000028DB0000}"/>
    <cellStyle name="Normal 9 5 4" xfId="49188" xr:uid="{00000000-0005-0000-0000-000029DB0000}"/>
    <cellStyle name="Normal 9 5 4 2" xfId="49189" xr:uid="{00000000-0005-0000-0000-00002ADB0000}"/>
    <cellStyle name="Normal 9 5 4 2 2" xfId="49190" xr:uid="{00000000-0005-0000-0000-00002BDB0000}"/>
    <cellStyle name="Normal 9 5 4 2 2 2" xfId="49191" xr:uid="{00000000-0005-0000-0000-00002CDB0000}"/>
    <cellStyle name="Normal 9 5 4 2 2 3" xfId="49192" xr:uid="{00000000-0005-0000-0000-00002DDB0000}"/>
    <cellStyle name="Normal 9 5 4 2 3" xfId="49193" xr:uid="{00000000-0005-0000-0000-00002EDB0000}"/>
    <cellStyle name="Normal 9 5 4 2 4" xfId="49194" xr:uid="{00000000-0005-0000-0000-00002FDB0000}"/>
    <cellStyle name="Normal 9 5 4 3" xfId="49195" xr:uid="{00000000-0005-0000-0000-000030DB0000}"/>
    <cellStyle name="Normal 9 5 4 3 2" xfId="49196" xr:uid="{00000000-0005-0000-0000-000031DB0000}"/>
    <cellStyle name="Normal 9 5 4 3 2 2" xfId="49197" xr:uid="{00000000-0005-0000-0000-000032DB0000}"/>
    <cellStyle name="Normal 9 5 4 3 2 3" xfId="49198" xr:uid="{00000000-0005-0000-0000-000033DB0000}"/>
    <cellStyle name="Normal 9 5 4 3 3" xfId="49199" xr:uid="{00000000-0005-0000-0000-000034DB0000}"/>
    <cellStyle name="Normal 9 5 4 3 4" xfId="49200" xr:uid="{00000000-0005-0000-0000-000035DB0000}"/>
    <cellStyle name="Normal 9 5 4 4" xfId="49201" xr:uid="{00000000-0005-0000-0000-000036DB0000}"/>
    <cellStyle name="Normal 9 5 4 4 2" xfId="49202" xr:uid="{00000000-0005-0000-0000-000037DB0000}"/>
    <cellStyle name="Normal 9 5 4 4 3" xfId="49203" xr:uid="{00000000-0005-0000-0000-000038DB0000}"/>
    <cellStyle name="Normal 9 5 4 5" xfId="49204" xr:uid="{00000000-0005-0000-0000-000039DB0000}"/>
    <cellStyle name="Normal 9 5 4 5 2" xfId="49205" xr:uid="{00000000-0005-0000-0000-00003ADB0000}"/>
    <cellStyle name="Normal 9 5 4 6" xfId="49206" xr:uid="{00000000-0005-0000-0000-00003BDB0000}"/>
    <cellStyle name="Normal 9 5 4 6 2" xfId="49207" xr:uid="{00000000-0005-0000-0000-00003CDB0000}"/>
    <cellStyle name="Normal 9 5 4 7" xfId="49208" xr:uid="{00000000-0005-0000-0000-00003DDB0000}"/>
    <cellStyle name="Normal 9 5 5" xfId="49209" xr:uid="{00000000-0005-0000-0000-00003EDB0000}"/>
    <cellStyle name="Normal 9 5 5 2" xfId="49210" xr:uid="{00000000-0005-0000-0000-00003FDB0000}"/>
    <cellStyle name="Normal 9 5 5 2 2" xfId="49211" xr:uid="{00000000-0005-0000-0000-000040DB0000}"/>
    <cellStyle name="Normal 9 5 5 2 3" xfId="49212" xr:uid="{00000000-0005-0000-0000-000041DB0000}"/>
    <cellStyle name="Normal 9 5 5 3" xfId="49213" xr:uid="{00000000-0005-0000-0000-000042DB0000}"/>
    <cellStyle name="Normal 9 5 5 3 2" xfId="49214" xr:uid="{00000000-0005-0000-0000-000043DB0000}"/>
    <cellStyle name="Normal 9 5 5 4" xfId="49215" xr:uid="{00000000-0005-0000-0000-000044DB0000}"/>
    <cellStyle name="Normal 9 5 5 4 2" xfId="49216" xr:uid="{00000000-0005-0000-0000-000045DB0000}"/>
    <cellStyle name="Normal 9 5 5 5" xfId="49217" xr:uid="{00000000-0005-0000-0000-000046DB0000}"/>
    <cellStyle name="Normal 9 5 6" xfId="49218" xr:uid="{00000000-0005-0000-0000-000047DB0000}"/>
    <cellStyle name="Normal 9 5 6 2" xfId="49219" xr:uid="{00000000-0005-0000-0000-000048DB0000}"/>
    <cellStyle name="Normal 9 5 6 2 2" xfId="49220" xr:uid="{00000000-0005-0000-0000-000049DB0000}"/>
    <cellStyle name="Normal 9 5 6 2 3" xfId="49221" xr:uid="{00000000-0005-0000-0000-00004ADB0000}"/>
    <cellStyle name="Normal 9 5 6 3" xfId="49222" xr:uid="{00000000-0005-0000-0000-00004BDB0000}"/>
    <cellStyle name="Normal 9 5 6 4" xfId="49223" xr:uid="{00000000-0005-0000-0000-00004CDB0000}"/>
    <cellStyle name="Normal 9 5 7" xfId="49224" xr:uid="{00000000-0005-0000-0000-00004DDB0000}"/>
    <cellStyle name="Normal 9 5 7 2" xfId="49225" xr:uid="{00000000-0005-0000-0000-00004EDB0000}"/>
    <cellStyle name="Normal 9 5 7 3" xfId="49226" xr:uid="{00000000-0005-0000-0000-00004FDB0000}"/>
    <cellStyle name="Normal 9 5 8" xfId="49227" xr:uid="{00000000-0005-0000-0000-000050DB0000}"/>
    <cellStyle name="Normal 9 5 8 2" xfId="49228" xr:uid="{00000000-0005-0000-0000-000051DB0000}"/>
    <cellStyle name="Normal 9 5 9" xfId="49229" xr:uid="{00000000-0005-0000-0000-000052DB0000}"/>
    <cellStyle name="Normal 9 5 9 2" xfId="49230" xr:uid="{00000000-0005-0000-0000-000053DB0000}"/>
    <cellStyle name="Normal 9 6" xfId="49231" xr:uid="{00000000-0005-0000-0000-000054DB0000}"/>
    <cellStyle name="Normal 9 6 10" xfId="49232" xr:uid="{00000000-0005-0000-0000-000055DB0000}"/>
    <cellStyle name="Normal 9 6 2" xfId="49233" xr:uid="{00000000-0005-0000-0000-000056DB0000}"/>
    <cellStyle name="Normal 9 6 2 2" xfId="49234" xr:uid="{00000000-0005-0000-0000-000057DB0000}"/>
    <cellStyle name="Normal 9 6 2 2 2" xfId="49235" xr:uid="{00000000-0005-0000-0000-000058DB0000}"/>
    <cellStyle name="Normal 9 6 2 2 2 2" xfId="49236" xr:uid="{00000000-0005-0000-0000-000059DB0000}"/>
    <cellStyle name="Normal 9 6 2 2 2 2 2" xfId="49237" xr:uid="{00000000-0005-0000-0000-00005ADB0000}"/>
    <cellStyle name="Normal 9 6 2 2 2 2 3" xfId="49238" xr:uid="{00000000-0005-0000-0000-00005BDB0000}"/>
    <cellStyle name="Normal 9 6 2 2 2 3" xfId="49239" xr:uid="{00000000-0005-0000-0000-00005CDB0000}"/>
    <cellStyle name="Normal 9 6 2 2 2 4" xfId="49240" xr:uid="{00000000-0005-0000-0000-00005DDB0000}"/>
    <cellStyle name="Normal 9 6 2 2 3" xfId="49241" xr:uid="{00000000-0005-0000-0000-00005EDB0000}"/>
    <cellStyle name="Normal 9 6 2 2 3 2" xfId="49242" xr:uid="{00000000-0005-0000-0000-00005FDB0000}"/>
    <cellStyle name="Normal 9 6 2 2 3 2 2" xfId="49243" xr:uid="{00000000-0005-0000-0000-000060DB0000}"/>
    <cellStyle name="Normal 9 6 2 2 3 2 3" xfId="49244" xr:uid="{00000000-0005-0000-0000-000061DB0000}"/>
    <cellStyle name="Normal 9 6 2 2 3 3" xfId="49245" xr:uid="{00000000-0005-0000-0000-000062DB0000}"/>
    <cellStyle name="Normal 9 6 2 2 3 4" xfId="49246" xr:uid="{00000000-0005-0000-0000-000063DB0000}"/>
    <cellStyle name="Normal 9 6 2 2 4" xfId="49247" xr:uid="{00000000-0005-0000-0000-000064DB0000}"/>
    <cellStyle name="Normal 9 6 2 2 4 2" xfId="49248" xr:uid="{00000000-0005-0000-0000-000065DB0000}"/>
    <cellStyle name="Normal 9 6 2 2 4 3" xfId="49249" xr:uid="{00000000-0005-0000-0000-000066DB0000}"/>
    <cellStyle name="Normal 9 6 2 2 5" xfId="49250" xr:uid="{00000000-0005-0000-0000-000067DB0000}"/>
    <cellStyle name="Normal 9 6 2 2 5 2" xfId="49251" xr:uid="{00000000-0005-0000-0000-000068DB0000}"/>
    <cellStyle name="Normal 9 6 2 2 6" xfId="49252" xr:uid="{00000000-0005-0000-0000-000069DB0000}"/>
    <cellStyle name="Normal 9 6 2 2 6 2" xfId="49253" xr:uid="{00000000-0005-0000-0000-00006ADB0000}"/>
    <cellStyle name="Normal 9 6 2 2 7" xfId="49254" xr:uid="{00000000-0005-0000-0000-00006BDB0000}"/>
    <cellStyle name="Normal 9 6 2 3" xfId="49255" xr:uid="{00000000-0005-0000-0000-00006CDB0000}"/>
    <cellStyle name="Normal 9 6 2 3 2" xfId="49256" xr:uid="{00000000-0005-0000-0000-00006DDB0000}"/>
    <cellStyle name="Normal 9 6 2 3 2 2" xfId="49257" xr:uid="{00000000-0005-0000-0000-00006EDB0000}"/>
    <cellStyle name="Normal 9 6 2 3 2 3" xfId="49258" xr:uid="{00000000-0005-0000-0000-00006FDB0000}"/>
    <cellStyle name="Normal 9 6 2 3 3" xfId="49259" xr:uid="{00000000-0005-0000-0000-000070DB0000}"/>
    <cellStyle name="Normal 9 6 2 3 3 2" xfId="49260" xr:uid="{00000000-0005-0000-0000-000071DB0000}"/>
    <cellStyle name="Normal 9 6 2 3 4" xfId="49261" xr:uid="{00000000-0005-0000-0000-000072DB0000}"/>
    <cellStyle name="Normal 9 6 2 3 4 2" xfId="49262" xr:uid="{00000000-0005-0000-0000-000073DB0000}"/>
    <cellStyle name="Normal 9 6 2 3 5" xfId="49263" xr:uid="{00000000-0005-0000-0000-000074DB0000}"/>
    <cellStyle name="Normal 9 6 2 4" xfId="49264" xr:uid="{00000000-0005-0000-0000-000075DB0000}"/>
    <cellStyle name="Normal 9 6 2 4 2" xfId="49265" xr:uid="{00000000-0005-0000-0000-000076DB0000}"/>
    <cellStyle name="Normal 9 6 2 4 2 2" xfId="49266" xr:uid="{00000000-0005-0000-0000-000077DB0000}"/>
    <cellStyle name="Normal 9 6 2 4 2 3" xfId="49267" xr:uid="{00000000-0005-0000-0000-000078DB0000}"/>
    <cellStyle name="Normal 9 6 2 4 3" xfId="49268" xr:uid="{00000000-0005-0000-0000-000079DB0000}"/>
    <cellStyle name="Normal 9 6 2 4 4" xfId="49269" xr:uid="{00000000-0005-0000-0000-00007ADB0000}"/>
    <cellStyle name="Normal 9 6 2 5" xfId="49270" xr:uid="{00000000-0005-0000-0000-00007BDB0000}"/>
    <cellStyle name="Normal 9 6 2 5 2" xfId="49271" xr:uid="{00000000-0005-0000-0000-00007CDB0000}"/>
    <cellStyle name="Normal 9 6 2 5 3" xfId="49272" xr:uid="{00000000-0005-0000-0000-00007DDB0000}"/>
    <cellStyle name="Normal 9 6 2 6" xfId="49273" xr:uid="{00000000-0005-0000-0000-00007EDB0000}"/>
    <cellStyle name="Normal 9 6 2 6 2" xfId="49274" xr:uid="{00000000-0005-0000-0000-00007FDB0000}"/>
    <cellStyle name="Normal 9 6 2 7" xfId="49275" xr:uid="{00000000-0005-0000-0000-000080DB0000}"/>
    <cellStyle name="Normal 9 6 2 7 2" xfId="49276" xr:uid="{00000000-0005-0000-0000-000081DB0000}"/>
    <cellStyle name="Normal 9 6 2 8" xfId="49277" xr:uid="{00000000-0005-0000-0000-000082DB0000}"/>
    <cellStyle name="Normal 9 6 3" xfId="49278" xr:uid="{00000000-0005-0000-0000-000083DB0000}"/>
    <cellStyle name="Normal 9 6 3 2" xfId="49279" xr:uid="{00000000-0005-0000-0000-000084DB0000}"/>
    <cellStyle name="Normal 9 6 3 2 2" xfId="49280" xr:uid="{00000000-0005-0000-0000-000085DB0000}"/>
    <cellStyle name="Normal 9 6 3 2 2 2" xfId="49281" xr:uid="{00000000-0005-0000-0000-000086DB0000}"/>
    <cellStyle name="Normal 9 6 3 2 2 2 2" xfId="49282" xr:uid="{00000000-0005-0000-0000-000087DB0000}"/>
    <cellStyle name="Normal 9 6 3 2 2 2 3" xfId="49283" xr:uid="{00000000-0005-0000-0000-000088DB0000}"/>
    <cellStyle name="Normal 9 6 3 2 2 3" xfId="49284" xr:uid="{00000000-0005-0000-0000-000089DB0000}"/>
    <cellStyle name="Normal 9 6 3 2 2 4" xfId="49285" xr:uid="{00000000-0005-0000-0000-00008ADB0000}"/>
    <cellStyle name="Normal 9 6 3 2 3" xfId="49286" xr:uid="{00000000-0005-0000-0000-00008BDB0000}"/>
    <cellStyle name="Normal 9 6 3 2 3 2" xfId="49287" xr:uid="{00000000-0005-0000-0000-00008CDB0000}"/>
    <cellStyle name="Normal 9 6 3 2 3 2 2" xfId="49288" xr:uid="{00000000-0005-0000-0000-00008DDB0000}"/>
    <cellStyle name="Normal 9 6 3 2 3 2 3" xfId="49289" xr:uid="{00000000-0005-0000-0000-00008EDB0000}"/>
    <cellStyle name="Normal 9 6 3 2 3 3" xfId="49290" xr:uid="{00000000-0005-0000-0000-00008FDB0000}"/>
    <cellStyle name="Normal 9 6 3 2 3 4" xfId="49291" xr:uid="{00000000-0005-0000-0000-000090DB0000}"/>
    <cellStyle name="Normal 9 6 3 2 4" xfId="49292" xr:uid="{00000000-0005-0000-0000-000091DB0000}"/>
    <cellStyle name="Normal 9 6 3 2 4 2" xfId="49293" xr:uid="{00000000-0005-0000-0000-000092DB0000}"/>
    <cellStyle name="Normal 9 6 3 2 4 3" xfId="49294" xr:uid="{00000000-0005-0000-0000-000093DB0000}"/>
    <cellStyle name="Normal 9 6 3 2 5" xfId="49295" xr:uid="{00000000-0005-0000-0000-000094DB0000}"/>
    <cellStyle name="Normal 9 6 3 2 5 2" xfId="49296" xr:uid="{00000000-0005-0000-0000-000095DB0000}"/>
    <cellStyle name="Normal 9 6 3 2 6" xfId="49297" xr:uid="{00000000-0005-0000-0000-000096DB0000}"/>
    <cellStyle name="Normal 9 6 3 2 6 2" xfId="49298" xr:uid="{00000000-0005-0000-0000-000097DB0000}"/>
    <cellStyle name="Normal 9 6 3 2 7" xfId="49299" xr:uid="{00000000-0005-0000-0000-000098DB0000}"/>
    <cellStyle name="Normal 9 6 3 3" xfId="49300" xr:uid="{00000000-0005-0000-0000-000099DB0000}"/>
    <cellStyle name="Normal 9 6 3 3 2" xfId="49301" xr:uid="{00000000-0005-0000-0000-00009ADB0000}"/>
    <cellStyle name="Normal 9 6 3 3 2 2" xfId="49302" xr:uid="{00000000-0005-0000-0000-00009BDB0000}"/>
    <cellStyle name="Normal 9 6 3 3 2 3" xfId="49303" xr:uid="{00000000-0005-0000-0000-00009CDB0000}"/>
    <cellStyle name="Normal 9 6 3 3 3" xfId="49304" xr:uid="{00000000-0005-0000-0000-00009DDB0000}"/>
    <cellStyle name="Normal 9 6 3 3 3 2" xfId="49305" xr:uid="{00000000-0005-0000-0000-00009EDB0000}"/>
    <cellStyle name="Normal 9 6 3 3 4" xfId="49306" xr:uid="{00000000-0005-0000-0000-00009FDB0000}"/>
    <cellStyle name="Normal 9 6 3 3 4 2" xfId="49307" xr:uid="{00000000-0005-0000-0000-0000A0DB0000}"/>
    <cellStyle name="Normal 9 6 3 3 5" xfId="49308" xr:uid="{00000000-0005-0000-0000-0000A1DB0000}"/>
    <cellStyle name="Normal 9 6 3 4" xfId="49309" xr:uid="{00000000-0005-0000-0000-0000A2DB0000}"/>
    <cellStyle name="Normal 9 6 3 4 2" xfId="49310" xr:uid="{00000000-0005-0000-0000-0000A3DB0000}"/>
    <cellStyle name="Normal 9 6 3 4 2 2" xfId="49311" xr:uid="{00000000-0005-0000-0000-0000A4DB0000}"/>
    <cellStyle name="Normal 9 6 3 4 2 3" xfId="49312" xr:uid="{00000000-0005-0000-0000-0000A5DB0000}"/>
    <cellStyle name="Normal 9 6 3 4 3" xfId="49313" xr:uid="{00000000-0005-0000-0000-0000A6DB0000}"/>
    <cellStyle name="Normal 9 6 3 4 4" xfId="49314" xr:uid="{00000000-0005-0000-0000-0000A7DB0000}"/>
    <cellStyle name="Normal 9 6 3 5" xfId="49315" xr:uid="{00000000-0005-0000-0000-0000A8DB0000}"/>
    <cellStyle name="Normal 9 6 3 5 2" xfId="49316" xr:uid="{00000000-0005-0000-0000-0000A9DB0000}"/>
    <cellStyle name="Normal 9 6 3 5 3" xfId="49317" xr:uid="{00000000-0005-0000-0000-0000AADB0000}"/>
    <cellStyle name="Normal 9 6 3 6" xfId="49318" xr:uid="{00000000-0005-0000-0000-0000ABDB0000}"/>
    <cellStyle name="Normal 9 6 3 6 2" xfId="49319" xr:uid="{00000000-0005-0000-0000-0000ACDB0000}"/>
    <cellStyle name="Normal 9 6 3 7" xfId="49320" xr:uid="{00000000-0005-0000-0000-0000ADDB0000}"/>
    <cellStyle name="Normal 9 6 3 7 2" xfId="49321" xr:uid="{00000000-0005-0000-0000-0000AEDB0000}"/>
    <cellStyle name="Normal 9 6 3 8" xfId="49322" xr:uid="{00000000-0005-0000-0000-0000AFDB0000}"/>
    <cellStyle name="Normal 9 6 4" xfId="49323" xr:uid="{00000000-0005-0000-0000-0000B0DB0000}"/>
    <cellStyle name="Normal 9 6 4 2" xfId="49324" xr:uid="{00000000-0005-0000-0000-0000B1DB0000}"/>
    <cellStyle name="Normal 9 6 4 2 2" xfId="49325" xr:uid="{00000000-0005-0000-0000-0000B2DB0000}"/>
    <cellStyle name="Normal 9 6 4 2 2 2" xfId="49326" xr:uid="{00000000-0005-0000-0000-0000B3DB0000}"/>
    <cellStyle name="Normal 9 6 4 2 2 3" xfId="49327" xr:uid="{00000000-0005-0000-0000-0000B4DB0000}"/>
    <cellStyle name="Normal 9 6 4 2 3" xfId="49328" xr:uid="{00000000-0005-0000-0000-0000B5DB0000}"/>
    <cellStyle name="Normal 9 6 4 2 4" xfId="49329" xr:uid="{00000000-0005-0000-0000-0000B6DB0000}"/>
    <cellStyle name="Normal 9 6 4 3" xfId="49330" xr:uid="{00000000-0005-0000-0000-0000B7DB0000}"/>
    <cellStyle name="Normal 9 6 4 3 2" xfId="49331" xr:uid="{00000000-0005-0000-0000-0000B8DB0000}"/>
    <cellStyle name="Normal 9 6 4 3 2 2" xfId="49332" xr:uid="{00000000-0005-0000-0000-0000B9DB0000}"/>
    <cellStyle name="Normal 9 6 4 3 2 3" xfId="49333" xr:uid="{00000000-0005-0000-0000-0000BADB0000}"/>
    <cellStyle name="Normal 9 6 4 3 3" xfId="49334" xr:uid="{00000000-0005-0000-0000-0000BBDB0000}"/>
    <cellStyle name="Normal 9 6 4 3 4" xfId="49335" xr:uid="{00000000-0005-0000-0000-0000BCDB0000}"/>
    <cellStyle name="Normal 9 6 4 4" xfId="49336" xr:uid="{00000000-0005-0000-0000-0000BDDB0000}"/>
    <cellStyle name="Normal 9 6 4 4 2" xfId="49337" xr:uid="{00000000-0005-0000-0000-0000BEDB0000}"/>
    <cellStyle name="Normal 9 6 4 4 3" xfId="49338" xr:uid="{00000000-0005-0000-0000-0000BFDB0000}"/>
    <cellStyle name="Normal 9 6 4 5" xfId="49339" xr:uid="{00000000-0005-0000-0000-0000C0DB0000}"/>
    <cellStyle name="Normal 9 6 4 5 2" xfId="49340" xr:uid="{00000000-0005-0000-0000-0000C1DB0000}"/>
    <cellStyle name="Normal 9 6 4 6" xfId="49341" xr:uid="{00000000-0005-0000-0000-0000C2DB0000}"/>
    <cellStyle name="Normal 9 6 4 6 2" xfId="49342" xr:uid="{00000000-0005-0000-0000-0000C3DB0000}"/>
    <cellStyle name="Normal 9 6 4 7" xfId="49343" xr:uid="{00000000-0005-0000-0000-0000C4DB0000}"/>
    <cellStyle name="Normal 9 6 5" xfId="49344" xr:uid="{00000000-0005-0000-0000-0000C5DB0000}"/>
    <cellStyle name="Normal 9 6 5 2" xfId="49345" xr:uid="{00000000-0005-0000-0000-0000C6DB0000}"/>
    <cellStyle name="Normal 9 6 5 2 2" xfId="49346" xr:uid="{00000000-0005-0000-0000-0000C7DB0000}"/>
    <cellStyle name="Normal 9 6 5 2 3" xfId="49347" xr:uid="{00000000-0005-0000-0000-0000C8DB0000}"/>
    <cellStyle name="Normal 9 6 5 3" xfId="49348" xr:uid="{00000000-0005-0000-0000-0000C9DB0000}"/>
    <cellStyle name="Normal 9 6 5 3 2" xfId="49349" xr:uid="{00000000-0005-0000-0000-0000CADB0000}"/>
    <cellStyle name="Normal 9 6 5 4" xfId="49350" xr:uid="{00000000-0005-0000-0000-0000CBDB0000}"/>
    <cellStyle name="Normal 9 6 5 4 2" xfId="49351" xr:uid="{00000000-0005-0000-0000-0000CCDB0000}"/>
    <cellStyle name="Normal 9 6 5 5" xfId="49352" xr:uid="{00000000-0005-0000-0000-0000CDDB0000}"/>
    <cellStyle name="Normal 9 6 6" xfId="49353" xr:uid="{00000000-0005-0000-0000-0000CEDB0000}"/>
    <cellStyle name="Normal 9 6 6 2" xfId="49354" xr:uid="{00000000-0005-0000-0000-0000CFDB0000}"/>
    <cellStyle name="Normal 9 6 6 2 2" xfId="49355" xr:uid="{00000000-0005-0000-0000-0000D0DB0000}"/>
    <cellStyle name="Normal 9 6 6 2 3" xfId="49356" xr:uid="{00000000-0005-0000-0000-0000D1DB0000}"/>
    <cellStyle name="Normal 9 6 6 3" xfId="49357" xr:uid="{00000000-0005-0000-0000-0000D2DB0000}"/>
    <cellStyle name="Normal 9 6 6 4" xfId="49358" xr:uid="{00000000-0005-0000-0000-0000D3DB0000}"/>
    <cellStyle name="Normal 9 6 7" xfId="49359" xr:uid="{00000000-0005-0000-0000-0000D4DB0000}"/>
    <cellStyle name="Normal 9 6 7 2" xfId="49360" xr:uid="{00000000-0005-0000-0000-0000D5DB0000}"/>
    <cellStyle name="Normal 9 6 7 3" xfId="49361" xr:uid="{00000000-0005-0000-0000-0000D6DB0000}"/>
    <cellStyle name="Normal 9 6 8" xfId="49362" xr:uid="{00000000-0005-0000-0000-0000D7DB0000}"/>
    <cellStyle name="Normal 9 6 8 2" xfId="49363" xr:uid="{00000000-0005-0000-0000-0000D8DB0000}"/>
    <cellStyle name="Normal 9 6 9" xfId="49364" xr:uid="{00000000-0005-0000-0000-0000D9DB0000}"/>
    <cellStyle name="Normal 9 6 9 2" xfId="49365" xr:uid="{00000000-0005-0000-0000-0000DADB0000}"/>
    <cellStyle name="Normal 9 7" xfId="49366" xr:uid="{00000000-0005-0000-0000-0000DBDB0000}"/>
    <cellStyle name="Normal 9 7 2" xfId="49367" xr:uid="{00000000-0005-0000-0000-0000DCDB0000}"/>
    <cellStyle name="Normal 9 7 2 2" xfId="49368" xr:uid="{00000000-0005-0000-0000-0000DDDB0000}"/>
    <cellStyle name="Normal 9 7 2 2 2" xfId="49369" xr:uid="{00000000-0005-0000-0000-0000DEDB0000}"/>
    <cellStyle name="Normal 9 7 2 2 2 2" xfId="49370" xr:uid="{00000000-0005-0000-0000-0000DFDB0000}"/>
    <cellStyle name="Normal 9 7 2 2 2 3" xfId="49371" xr:uid="{00000000-0005-0000-0000-0000E0DB0000}"/>
    <cellStyle name="Normal 9 7 2 2 3" xfId="49372" xr:uid="{00000000-0005-0000-0000-0000E1DB0000}"/>
    <cellStyle name="Normal 9 7 2 2 4" xfId="49373" xr:uid="{00000000-0005-0000-0000-0000E2DB0000}"/>
    <cellStyle name="Normal 9 7 2 3" xfId="49374" xr:uid="{00000000-0005-0000-0000-0000E3DB0000}"/>
    <cellStyle name="Normal 9 7 2 3 2" xfId="49375" xr:uid="{00000000-0005-0000-0000-0000E4DB0000}"/>
    <cellStyle name="Normal 9 7 2 3 2 2" xfId="49376" xr:uid="{00000000-0005-0000-0000-0000E5DB0000}"/>
    <cellStyle name="Normal 9 7 2 3 2 3" xfId="49377" xr:uid="{00000000-0005-0000-0000-0000E6DB0000}"/>
    <cellStyle name="Normal 9 7 2 3 3" xfId="49378" xr:uid="{00000000-0005-0000-0000-0000E7DB0000}"/>
    <cellStyle name="Normal 9 7 2 3 4" xfId="49379" xr:uid="{00000000-0005-0000-0000-0000E8DB0000}"/>
    <cellStyle name="Normal 9 7 2 4" xfId="49380" xr:uid="{00000000-0005-0000-0000-0000E9DB0000}"/>
    <cellStyle name="Normal 9 7 2 4 2" xfId="49381" xr:uid="{00000000-0005-0000-0000-0000EADB0000}"/>
    <cellStyle name="Normal 9 7 2 4 3" xfId="49382" xr:uid="{00000000-0005-0000-0000-0000EBDB0000}"/>
    <cellStyle name="Normal 9 7 2 5" xfId="49383" xr:uid="{00000000-0005-0000-0000-0000ECDB0000}"/>
    <cellStyle name="Normal 9 7 2 5 2" xfId="49384" xr:uid="{00000000-0005-0000-0000-0000EDDB0000}"/>
    <cellStyle name="Normal 9 7 2 6" xfId="49385" xr:uid="{00000000-0005-0000-0000-0000EEDB0000}"/>
    <cellStyle name="Normal 9 7 2 6 2" xfId="49386" xr:uid="{00000000-0005-0000-0000-0000EFDB0000}"/>
    <cellStyle name="Normal 9 7 2 7" xfId="49387" xr:uid="{00000000-0005-0000-0000-0000F0DB0000}"/>
    <cellStyle name="Normal 9 7 3" xfId="49388" xr:uid="{00000000-0005-0000-0000-0000F1DB0000}"/>
    <cellStyle name="Normal 9 7 3 2" xfId="49389" xr:uid="{00000000-0005-0000-0000-0000F2DB0000}"/>
    <cellStyle name="Normal 9 7 3 2 2" xfId="49390" xr:uid="{00000000-0005-0000-0000-0000F3DB0000}"/>
    <cellStyle name="Normal 9 7 3 2 3" xfId="49391" xr:uid="{00000000-0005-0000-0000-0000F4DB0000}"/>
    <cellStyle name="Normal 9 7 3 3" xfId="49392" xr:uid="{00000000-0005-0000-0000-0000F5DB0000}"/>
    <cellStyle name="Normal 9 7 3 3 2" xfId="49393" xr:uid="{00000000-0005-0000-0000-0000F6DB0000}"/>
    <cellStyle name="Normal 9 7 3 4" xfId="49394" xr:uid="{00000000-0005-0000-0000-0000F7DB0000}"/>
    <cellStyle name="Normal 9 7 3 4 2" xfId="49395" xr:uid="{00000000-0005-0000-0000-0000F8DB0000}"/>
    <cellStyle name="Normal 9 7 3 5" xfId="49396" xr:uid="{00000000-0005-0000-0000-0000F9DB0000}"/>
    <cellStyle name="Normal 9 7 4" xfId="49397" xr:uid="{00000000-0005-0000-0000-0000FADB0000}"/>
    <cellStyle name="Normal 9 7 4 2" xfId="49398" xr:uid="{00000000-0005-0000-0000-0000FBDB0000}"/>
    <cellStyle name="Normal 9 7 4 2 2" xfId="49399" xr:uid="{00000000-0005-0000-0000-0000FCDB0000}"/>
    <cellStyle name="Normal 9 7 4 2 3" xfId="49400" xr:uid="{00000000-0005-0000-0000-0000FDDB0000}"/>
    <cellStyle name="Normal 9 7 4 3" xfId="49401" xr:uid="{00000000-0005-0000-0000-0000FEDB0000}"/>
    <cellStyle name="Normal 9 7 4 4" xfId="49402" xr:uid="{00000000-0005-0000-0000-0000FFDB0000}"/>
    <cellStyle name="Normal 9 7 5" xfId="49403" xr:uid="{00000000-0005-0000-0000-000000DC0000}"/>
    <cellStyle name="Normal 9 7 5 2" xfId="49404" xr:uid="{00000000-0005-0000-0000-000001DC0000}"/>
    <cellStyle name="Normal 9 7 5 3" xfId="49405" xr:uid="{00000000-0005-0000-0000-000002DC0000}"/>
    <cellStyle name="Normal 9 7 6" xfId="49406" xr:uid="{00000000-0005-0000-0000-000003DC0000}"/>
    <cellStyle name="Normal 9 7 6 2" xfId="49407" xr:uid="{00000000-0005-0000-0000-000004DC0000}"/>
    <cellStyle name="Normal 9 7 7" xfId="49408" xr:uid="{00000000-0005-0000-0000-000005DC0000}"/>
    <cellStyle name="Normal 9 7 7 2" xfId="49409" xr:uid="{00000000-0005-0000-0000-000006DC0000}"/>
    <cellStyle name="Normal 9 7 8" xfId="49410" xr:uid="{00000000-0005-0000-0000-000007DC0000}"/>
    <cellStyle name="Normal 9 8" xfId="49411" xr:uid="{00000000-0005-0000-0000-000008DC0000}"/>
    <cellStyle name="Normal 9 8 2" xfId="49412" xr:uid="{00000000-0005-0000-0000-000009DC0000}"/>
    <cellStyle name="Normal 9 8 2 2" xfId="49413" xr:uid="{00000000-0005-0000-0000-00000ADC0000}"/>
    <cellStyle name="Normal 9 8 2 2 2" xfId="49414" xr:uid="{00000000-0005-0000-0000-00000BDC0000}"/>
    <cellStyle name="Normal 9 8 2 2 2 2" xfId="49415" xr:uid="{00000000-0005-0000-0000-00000CDC0000}"/>
    <cellStyle name="Normal 9 8 2 2 2 3" xfId="49416" xr:uid="{00000000-0005-0000-0000-00000DDC0000}"/>
    <cellStyle name="Normal 9 8 2 2 3" xfId="49417" xr:uid="{00000000-0005-0000-0000-00000EDC0000}"/>
    <cellStyle name="Normal 9 8 2 2 4" xfId="49418" xr:uid="{00000000-0005-0000-0000-00000FDC0000}"/>
    <cellStyle name="Normal 9 8 2 3" xfId="49419" xr:uid="{00000000-0005-0000-0000-000010DC0000}"/>
    <cellStyle name="Normal 9 8 2 3 2" xfId="49420" xr:uid="{00000000-0005-0000-0000-000011DC0000}"/>
    <cellStyle name="Normal 9 8 2 3 2 2" xfId="49421" xr:uid="{00000000-0005-0000-0000-000012DC0000}"/>
    <cellStyle name="Normal 9 8 2 3 2 3" xfId="49422" xr:uid="{00000000-0005-0000-0000-000013DC0000}"/>
    <cellStyle name="Normal 9 8 2 3 3" xfId="49423" xr:uid="{00000000-0005-0000-0000-000014DC0000}"/>
    <cellStyle name="Normal 9 8 2 3 4" xfId="49424" xr:uid="{00000000-0005-0000-0000-000015DC0000}"/>
    <cellStyle name="Normal 9 8 2 4" xfId="49425" xr:uid="{00000000-0005-0000-0000-000016DC0000}"/>
    <cellStyle name="Normal 9 8 2 4 2" xfId="49426" xr:uid="{00000000-0005-0000-0000-000017DC0000}"/>
    <cellStyle name="Normal 9 8 2 4 3" xfId="49427" xr:uid="{00000000-0005-0000-0000-000018DC0000}"/>
    <cellStyle name="Normal 9 8 2 5" xfId="49428" xr:uid="{00000000-0005-0000-0000-000019DC0000}"/>
    <cellStyle name="Normal 9 8 2 5 2" xfId="49429" xr:uid="{00000000-0005-0000-0000-00001ADC0000}"/>
    <cellStyle name="Normal 9 8 2 6" xfId="49430" xr:uid="{00000000-0005-0000-0000-00001BDC0000}"/>
    <cellStyle name="Normal 9 8 2 6 2" xfId="49431" xr:uid="{00000000-0005-0000-0000-00001CDC0000}"/>
    <cellStyle name="Normal 9 8 2 7" xfId="49432" xr:uid="{00000000-0005-0000-0000-00001DDC0000}"/>
    <cellStyle name="Normal 9 8 3" xfId="49433" xr:uid="{00000000-0005-0000-0000-00001EDC0000}"/>
    <cellStyle name="Normal 9 8 3 2" xfId="49434" xr:uid="{00000000-0005-0000-0000-00001FDC0000}"/>
    <cellStyle name="Normal 9 8 3 2 2" xfId="49435" xr:uid="{00000000-0005-0000-0000-000020DC0000}"/>
    <cellStyle name="Normal 9 8 3 2 3" xfId="49436" xr:uid="{00000000-0005-0000-0000-000021DC0000}"/>
    <cellStyle name="Normal 9 8 3 3" xfId="49437" xr:uid="{00000000-0005-0000-0000-000022DC0000}"/>
    <cellStyle name="Normal 9 8 3 3 2" xfId="49438" xr:uid="{00000000-0005-0000-0000-000023DC0000}"/>
    <cellStyle name="Normal 9 8 3 4" xfId="49439" xr:uid="{00000000-0005-0000-0000-000024DC0000}"/>
    <cellStyle name="Normal 9 8 3 4 2" xfId="49440" xr:uid="{00000000-0005-0000-0000-000025DC0000}"/>
    <cellStyle name="Normal 9 8 3 5" xfId="49441" xr:uid="{00000000-0005-0000-0000-000026DC0000}"/>
    <cellStyle name="Normal 9 8 4" xfId="49442" xr:uid="{00000000-0005-0000-0000-000027DC0000}"/>
    <cellStyle name="Normal 9 8 4 2" xfId="49443" xr:uid="{00000000-0005-0000-0000-000028DC0000}"/>
    <cellStyle name="Normal 9 8 4 2 2" xfId="49444" xr:uid="{00000000-0005-0000-0000-000029DC0000}"/>
    <cellStyle name="Normal 9 8 4 2 3" xfId="49445" xr:uid="{00000000-0005-0000-0000-00002ADC0000}"/>
    <cellStyle name="Normal 9 8 4 3" xfId="49446" xr:uid="{00000000-0005-0000-0000-00002BDC0000}"/>
    <cellStyle name="Normal 9 8 4 4" xfId="49447" xr:uid="{00000000-0005-0000-0000-00002CDC0000}"/>
    <cellStyle name="Normal 9 8 5" xfId="49448" xr:uid="{00000000-0005-0000-0000-00002DDC0000}"/>
    <cellStyle name="Normal 9 8 5 2" xfId="49449" xr:uid="{00000000-0005-0000-0000-00002EDC0000}"/>
    <cellStyle name="Normal 9 8 5 3" xfId="49450" xr:uid="{00000000-0005-0000-0000-00002FDC0000}"/>
    <cellStyle name="Normal 9 8 6" xfId="49451" xr:uid="{00000000-0005-0000-0000-000030DC0000}"/>
    <cellStyle name="Normal 9 8 6 2" xfId="49452" xr:uid="{00000000-0005-0000-0000-000031DC0000}"/>
    <cellStyle name="Normal 9 8 7" xfId="49453" xr:uid="{00000000-0005-0000-0000-000032DC0000}"/>
    <cellStyle name="Normal 9 8 7 2" xfId="49454" xr:uid="{00000000-0005-0000-0000-000033DC0000}"/>
    <cellStyle name="Normal 9 8 8" xfId="49455" xr:uid="{00000000-0005-0000-0000-000034DC0000}"/>
    <cellStyle name="Normal 9 9" xfId="49456" xr:uid="{00000000-0005-0000-0000-000035DC0000}"/>
    <cellStyle name="Normal 9 9 2" xfId="49457" xr:uid="{00000000-0005-0000-0000-000036DC0000}"/>
    <cellStyle name="Normal 9 9 2 2" xfId="49458" xr:uid="{00000000-0005-0000-0000-000037DC0000}"/>
    <cellStyle name="Normal 9 9 2 2 2" xfId="49459" xr:uid="{00000000-0005-0000-0000-000038DC0000}"/>
    <cellStyle name="Normal 9 9 2 2 3" xfId="49460" xr:uid="{00000000-0005-0000-0000-000039DC0000}"/>
    <cellStyle name="Normal 9 9 2 3" xfId="49461" xr:uid="{00000000-0005-0000-0000-00003ADC0000}"/>
    <cellStyle name="Normal 9 9 2 4" xfId="49462" xr:uid="{00000000-0005-0000-0000-00003BDC0000}"/>
    <cellStyle name="Normal 9 9 3" xfId="49463" xr:uid="{00000000-0005-0000-0000-00003CDC0000}"/>
    <cellStyle name="Normal 9 9 3 2" xfId="49464" xr:uid="{00000000-0005-0000-0000-00003DDC0000}"/>
    <cellStyle name="Normal 9 9 3 2 2" xfId="49465" xr:uid="{00000000-0005-0000-0000-00003EDC0000}"/>
    <cellStyle name="Normal 9 9 3 2 3" xfId="49466" xr:uid="{00000000-0005-0000-0000-00003FDC0000}"/>
    <cellStyle name="Normal 9 9 3 3" xfId="49467" xr:uid="{00000000-0005-0000-0000-000040DC0000}"/>
    <cellStyle name="Normal 9 9 3 4" xfId="49468" xr:uid="{00000000-0005-0000-0000-000041DC0000}"/>
    <cellStyle name="Normal 9 9 4" xfId="49469" xr:uid="{00000000-0005-0000-0000-000042DC0000}"/>
    <cellStyle name="Normal 9 9 4 2" xfId="49470" xr:uid="{00000000-0005-0000-0000-000043DC0000}"/>
    <cellStyle name="Normal 9 9 4 3" xfId="49471" xr:uid="{00000000-0005-0000-0000-000044DC0000}"/>
    <cellStyle name="Normal 9 9 5" xfId="49472" xr:uid="{00000000-0005-0000-0000-000045DC0000}"/>
    <cellStyle name="Normal 9 9 5 2" xfId="49473" xr:uid="{00000000-0005-0000-0000-000046DC0000}"/>
    <cellStyle name="Normal 9 9 6" xfId="49474" xr:uid="{00000000-0005-0000-0000-000047DC0000}"/>
    <cellStyle name="Normal 9 9 6 2" xfId="49475" xr:uid="{00000000-0005-0000-0000-000048DC0000}"/>
    <cellStyle name="Normal 9 9 7" xfId="49476" xr:uid="{00000000-0005-0000-0000-000049DC0000}"/>
    <cellStyle name="Normal 90" xfId="56756" xr:uid="{00000000-0005-0000-0000-00004ADC0000}"/>
    <cellStyle name="Normal 91" xfId="57705" xr:uid="{00000000-0005-0000-0000-00004BDC0000}"/>
    <cellStyle name="Normal 92" xfId="481" xr:uid="{00000000-0005-0000-0000-00004CDC0000}"/>
    <cellStyle name="Normal 93" xfId="57708" xr:uid="{00000000-0005-0000-0000-00004DDC0000}"/>
    <cellStyle name="Normal 94" xfId="57725" xr:uid="{00000000-0005-0000-0000-00004EDC0000}"/>
    <cellStyle name="Normal 95" xfId="57803" xr:uid="{00000000-0005-0000-0000-00004FDC0000}"/>
    <cellStyle name="Normal 96" xfId="57804" xr:uid="{00000000-0005-0000-0000-000050DC0000}"/>
    <cellStyle name="Normal 97" xfId="57816" xr:uid="{00000000-0005-0000-0000-000051DC0000}"/>
    <cellStyle name="Normal 98" xfId="57820" xr:uid="{00000000-0005-0000-0000-000052DC0000}"/>
    <cellStyle name="Normal 99" xfId="57822" xr:uid="{00000000-0005-0000-0000-000053DC0000}"/>
    <cellStyle name="Note 10" xfId="53115" xr:uid="{00000000-0005-0000-0000-000054DC0000}"/>
    <cellStyle name="Note 10 2" xfId="53293" xr:uid="{00000000-0005-0000-0000-000055DC0000}"/>
    <cellStyle name="Note 10 2 2" xfId="53759" xr:uid="{00000000-0005-0000-0000-000056DC0000}"/>
    <cellStyle name="Note 10 2 2 2" xfId="55070" xr:uid="{00000000-0005-0000-0000-000057DC0000}"/>
    <cellStyle name="Note 10 2 2 3" xfId="56500" xr:uid="{00000000-0005-0000-0000-000058DC0000}"/>
    <cellStyle name="Note 10 2 3" xfId="53591" xr:uid="{00000000-0005-0000-0000-000059DC0000}"/>
    <cellStyle name="Note 10 2 3 2" xfId="54931" xr:uid="{00000000-0005-0000-0000-00005ADC0000}"/>
    <cellStyle name="Note 10 2 4" xfId="54815" xr:uid="{00000000-0005-0000-0000-00005BDC0000}"/>
    <cellStyle name="Note 10 2 4 2" xfId="55194" xr:uid="{00000000-0005-0000-0000-00005CDC0000}"/>
    <cellStyle name="Note 10 2 5" xfId="54878" xr:uid="{00000000-0005-0000-0000-00005DDC0000}"/>
    <cellStyle name="Note 10 2 6" xfId="55260" xr:uid="{00000000-0005-0000-0000-00005EDC0000}"/>
    <cellStyle name="Note 10 2 7" xfId="55331" xr:uid="{00000000-0005-0000-0000-00005FDC0000}"/>
    <cellStyle name="Note 10 2 8" xfId="56388" xr:uid="{00000000-0005-0000-0000-000060DC0000}"/>
    <cellStyle name="Note 10 3" xfId="53743" xr:uid="{00000000-0005-0000-0000-000061DC0000}"/>
    <cellStyle name="Note 10 3 2" xfId="55054" xr:uid="{00000000-0005-0000-0000-000062DC0000}"/>
    <cellStyle name="Note 10 3 3" xfId="56484" xr:uid="{00000000-0005-0000-0000-000063DC0000}"/>
    <cellStyle name="Note 10 4" xfId="53575" xr:uid="{00000000-0005-0000-0000-000064DC0000}"/>
    <cellStyle name="Note 10 4 2" xfId="54915" xr:uid="{00000000-0005-0000-0000-000065DC0000}"/>
    <cellStyle name="Note 10 5" xfId="54802" xr:uid="{00000000-0005-0000-0000-000066DC0000}"/>
    <cellStyle name="Note 10 5 2" xfId="55178" xr:uid="{00000000-0005-0000-0000-000067DC0000}"/>
    <cellStyle name="Note 10 6" xfId="54862" xr:uid="{00000000-0005-0000-0000-000068DC0000}"/>
    <cellStyle name="Note 10 7" xfId="55244" xr:uid="{00000000-0005-0000-0000-000069DC0000}"/>
    <cellStyle name="Note 10 8" xfId="55315" xr:uid="{00000000-0005-0000-0000-00006ADC0000}"/>
    <cellStyle name="Note 10 9" xfId="56359" xr:uid="{00000000-0005-0000-0000-00006BDC0000}"/>
    <cellStyle name="Note 11" xfId="53429" xr:uid="{00000000-0005-0000-0000-00006CDC0000}"/>
    <cellStyle name="Note 11 2" xfId="54688" xr:uid="{00000000-0005-0000-0000-00006DDC0000}"/>
    <cellStyle name="Note 11 3" xfId="56214" xr:uid="{00000000-0005-0000-0000-00006EDC0000}"/>
    <cellStyle name="Note 11 4" xfId="57592" xr:uid="{00000000-0005-0000-0000-00006FDC0000}"/>
    <cellStyle name="Note 12" xfId="53559" xr:uid="{00000000-0005-0000-0000-000070DC0000}"/>
    <cellStyle name="Note 12 2" xfId="53780" xr:uid="{00000000-0005-0000-0000-000071DC0000}"/>
    <cellStyle name="Note 12 2 2" xfId="55091" xr:uid="{00000000-0005-0000-0000-000072DC0000}"/>
    <cellStyle name="Note 12 2 3" xfId="56521" xr:uid="{00000000-0005-0000-0000-000073DC0000}"/>
    <cellStyle name="Note 12 3" xfId="53613" xr:uid="{00000000-0005-0000-0000-000074DC0000}"/>
    <cellStyle name="Note 12 3 2" xfId="54952" xr:uid="{00000000-0005-0000-0000-000075DC0000}"/>
    <cellStyle name="Note 12 4" xfId="54833" xr:uid="{00000000-0005-0000-0000-000076DC0000}"/>
    <cellStyle name="Note 12 4 2" xfId="55215" xr:uid="{00000000-0005-0000-0000-000077DC0000}"/>
    <cellStyle name="Note 12 5" xfId="54899" xr:uid="{00000000-0005-0000-0000-000078DC0000}"/>
    <cellStyle name="Note 12 6" xfId="55281" xr:uid="{00000000-0005-0000-0000-000079DC0000}"/>
    <cellStyle name="Note 12 7" xfId="55353" xr:uid="{00000000-0005-0000-0000-00007ADC0000}"/>
    <cellStyle name="Note 12 8" xfId="56424" xr:uid="{00000000-0005-0000-0000-00007BDC0000}"/>
    <cellStyle name="Note 13" xfId="52877" xr:uid="{00000000-0005-0000-0000-00007CDC0000}"/>
    <cellStyle name="Note 13 2" xfId="53801" xr:uid="{00000000-0005-0000-0000-00007DDC0000}"/>
    <cellStyle name="Note 13 2 2" xfId="55112" xr:uid="{00000000-0005-0000-0000-00007EDC0000}"/>
    <cellStyle name="Note 13 2 3" xfId="56542" xr:uid="{00000000-0005-0000-0000-00007FDC0000}"/>
    <cellStyle name="Note 13 3" xfId="53634" xr:uid="{00000000-0005-0000-0000-000080DC0000}"/>
    <cellStyle name="Note 13 3 2" xfId="54973" xr:uid="{00000000-0005-0000-0000-000081DC0000}"/>
    <cellStyle name="Note 13 4" xfId="56404" xr:uid="{00000000-0005-0000-0000-000082DC0000}"/>
    <cellStyle name="Note 14" xfId="52821" xr:uid="{00000000-0005-0000-0000-000083DC0000}"/>
    <cellStyle name="Note 14 2" xfId="53728" xr:uid="{00000000-0005-0000-0000-000084DC0000}"/>
    <cellStyle name="Note 14 2 2" xfId="55039" xr:uid="{00000000-0005-0000-0000-000085DC0000}"/>
    <cellStyle name="Note 14 3" xfId="54848" xr:uid="{00000000-0005-0000-0000-000086DC0000}"/>
    <cellStyle name="Note 14 4" xfId="56469" xr:uid="{00000000-0005-0000-0000-000087DC0000}"/>
    <cellStyle name="Note 15" xfId="53824" xr:uid="{00000000-0005-0000-0000-000088DC0000}"/>
    <cellStyle name="Note 15 2" xfId="55135" xr:uid="{00000000-0005-0000-0000-000089DC0000}"/>
    <cellStyle name="Note 15 3" xfId="56565" xr:uid="{00000000-0005-0000-0000-00008ADC0000}"/>
    <cellStyle name="Note 16" xfId="53839" xr:uid="{00000000-0005-0000-0000-00008BDC0000}"/>
    <cellStyle name="Note 16 2" xfId="55150" xr:uid="{00000000-0005-0000-0000-00008CDC0000}"/>
    <cellStyle name="Note 16 3" xfId="56580" xr:uid="{00000000-0005-0000-0000-00008DDC0000}"/>
    <cellStyle name="Note 17" xfId="54789" xr:uid="{00000000-0005-0000-0000-00008EDC0000}"/>
    <cellStyle name="Note 17 2" xfId="55164" xr:uid="{00000000-0005-0000-0000-00008FDC0000}"/>
    <cellStyle name="Note 17 3" xfId="56594" xr:uid="{00000000-0005-0000-0000-000090DC0000}"/>
    <cellStyle name="Note 18" xfId="55230" xr:uid="{00000000-0005-0000-0000-000091DC0000}"/>
    <cellStyle name="Note 18 2" xfId="56618" xr:uid="{00000000-0005-0000-0000-000092DC0000}"/>
    <cellStyle name="Note 19" xfId="55301" xr:uid="{00000000-0005-0000-0000-000093DC0000}"/>
    <cellStyle name="Note 19 2" xfId="56632" xr:uid="{00000000-0005-0000-0000-000094DC0000}"/>
    <cellStyle name="Note 2" xfId="276" xr:uid="{00000000-0005-0000-0000-000095DC0000}"/>
    <cellStyle name="Note 2 10" xfId="52577" xr:uid="{00000000-0005-0000-0000-000096DC0000}"/>
    <cellStyle name="Note 2 11" xfId="54048" xr:uid="{00000000-0005-0000-0000-000097DC0000}"/>
    <cellStyle name="Note 2 12" xfId="55574" xr:uid="{00000000-0005-0000-0000-000098DC0000}"/>
    <cellStyle name="Note 2 13" xfId="56952" xr:uid="{00000000-0005-0000-0000-000099DC0000}"/>
    <cellStyle name="Note 2 14" xfId="57719" xr:uid="{00000000-0005-0000-0000-00009ADC0000}"/>
    <cellStyle name="Note 2 15" xfId="57985" xr:uid="{00000000-0005-0000-0000-00009BDC0000}"/>
    <cellStyle name="Note 2 16" xfId="58027" xr:uid="{00000000-0005-0000-0000-00009CDC0000}"/>
    <cellStyle name="Note 2 17" xfId="58045" xr:uid="{00000000-0005-0000-0000-00009DDC0000}"/>
    <cellStyle name="Note 2 18" xfId="58111" xr:uid="{00000000-0005-0000-0000-00009EDC0000}"/>
    <cellStyle name="Note 2 19" xfId="58136" xr:uid="{00000000-0005-0000-0000-00009FDC0000}"/>
    <cellStyle name="Note 2 2" xfId="445" xr:uid="{00000000-0005-0000-0000-0000A0DC0000}"/>
    <cellStyle name="Note 2 2 10" xfId="55575" xr:uid="{00000000-0005-0000-0000-0000A1DC0000}"/>
    <cellStyle name="Note 2 2 11" xfId="56953" xr:uid="{00000000-0005-0000-0000-0000A2DC0000}"/>
    <cellStyle name="Note 2 2 12" xfId="57741" xr:uid="{00000000-0005-0000-0000-0000A3DC0000}"/>
    <cellStyle name="Note 2 2 13" xfId="57944" xr:uid="{00000000-0005-0000-0000-0000A4DC0000}"/>
    <cellStyle name="Note 2 2 14" xfId="58013" xr:uid="{00000000-0005-0000-0000-0000A5DC0000}"/>
    <cellStyle name="Note 2 2 15" xfId="58055" xr:uid="{00000000-0005-0000-0000-0000A6DC0000}"/>
    <cellStyle name="Note 2 2 16" xfId="58142" xr:uid="{00000000-0005-0000-0000-0000A7DC0000}"/>
    <cellStyle name="Note 2 2 17" xfId="58155" xr:uid="{00000000-0005-0000-0000-0000A8DC0000}"/>
    <cellStyle name="Note 2 2 18" xfId="58234" xr:uid="{00000000-0005-0000-0000-0000A9DC0000}"/>
    <cellStyle name="Note 2 2 19" xfId="58349" xr:uid="{00000000-0005-0000-0000-0000AADC0000}"/>
    <cellStyle name="Note 2 2 2" xfId="727" xr:uid="{00000000-0005-0000-0000-0000ABDC0000}"/>
    <cellStyle name="Note 2 2 2 10" xfId="57771" xr:uid="{00000000-0005-0000-0000-0000ACDC0000}"/>
    <cellStyle name="Note 2 2 2 11" xfId="57952" xr:uid="{00000000-0005-0000-0000-0000ADDC0000}"/>
    <cellStyle name="Note 2 2 2 12" xfId="58094" xr:uid="{00000000-0005-0000-0000-0000AEDC0000}"/>
    <cellStyle name="Note 2 2 2 13" xfId="58203" xr:uid="{00000000-0005-0000-0000-0000AFDC0000}"/>
    <cellStyle name="Note 2 2 2 14" xfId="58428" xr:uid="{00000000-0005-0000-0000-0000B0DC0000}"/>
    <cellStyle name="Note 2 2 2 15" xfId="58703" xr:uid="{00000000-0005-0000-0000-0000B1DC0000}"/>
    <cellStyle name="Note 2 2 2 2" xfId="32072" xr:uid="{00000000-0005-0000-0000-0000B2DC0000}"/>
    <cellStyle name="Note 2 2 2 2 2" xfId="53433" xr:uid="{00000000-0005-0000-0000-0000B3DC0000}"/>
    <cellStyle name="Note 2 2 2 2 2 2" xfId="59454" xr:uid="{00000000-0005-0000-0000-0000B4DC0000}"/>
    <cellStyle name="Note 2 2 2 2 2 2 2" xfId="60465" xr:uid="{00000000-0005-0000-0000-0000B5DC0000}"/>
    <cellStyle name="Note 2 2 2 2 2 3" xfId="59667" xr:uid="{00000000-0005-0000-0000-0000B6DC0000}"/>
    <cellStyle name="Note 2 2 2 2 2 3 2" xfId="60768" xr:uid="{00000000-0005-0000-0000-0000B7DC0000}"/>
    <cellStyle name="Note 2 2 2 2 2 4" xfId="60039" xr:uid="{00000000-0005-0000-0000-0000B8DC0000}"/>
    <cellStyle name="Note 2 2 2 2 2 4 2" xfId="61257" xr:uid="{00000000-0005-0000-0000-0000B9DC0000}"/>
    <cellStyle name="Note 2 2 2 2 2 5" xfId="59387" xr:uid="{00000000-0005-0000-0000-0000BADC0000}"/>
    <cellStyle name="Note 2 2 2 2 3" xfId="54692" xr:uid="{00000000-0005-0000-0000-0000BBDC0000}"/>
    <cellStyle name="Note 2 2 2 2 4" xfId="56218" xr:uid="{00000000-0005-0000-0000-0000BCDC0000}"/>
    <cellStyle name="Note 2 2 2 2 5" xfId="57596" xr:uid="{00000000-0005-0000-0000-0000BDDC0000}"/>
    <cellStyle name="Note 2 2 2 2 6" xfId="58533" xr:uid="{00000000-0005-0000-0000-0000BEDC0000}"/>
    <cellStyle name="Note 2 2 2 2 7" xfId="58769" xr:uid="{00000000-0005-0000-0000-0000BFDC0000}"/>
    <cellStyle name="Note 2 2 2 3" xfId="52223" xr:uid="{00000000-0005-0000-0000-0000C0DC0000}"/>
    <cellStyle name="Note 2 2 2 3 2" xfId="53432" xr:uid="{00000000-0005-0000-0000-0000C1DC0000}"/>
    <cellStyle name="Note 2 2 2 3 2 2" xfId="59551" xr:uid="{00000000-0005-0000-0000-0000C2DC0000}"/>
    <cellStyle name="Note 2 2 2 3 2 2 2" xfId="60564" xr:uid="{00000000-0005-0000-0000-0000C3DC0000}"/>
    <cellStyle name="Note 2 2 2 3 2 3" xfId="59766" xr:uid="{00000000-0005-0000-0000-0000C4DC0000}"/>
    <cellStyle name="Note 2 2 2 3 2 3 2" xfId="60867" xr:uid="{00000000-0005-0000-0000-0000C5DC0000}"/>
    <cellStyle name="Note 2 2 2 3 2 4" xfId="60138" xr:uid="{00000000-0005-0000-0000-0000C6DC0000}"/>
    <cellStyle name="Note 2 2 2 3 2 4 2" xfId="61356" xr:uid="{00000000-0005-0000-0000-0000C7DC0000}"/>
    <cellStyle name="Note 2 2 2 3 2 5" xfId="59432" xr:uid="{00000000-0005-0000-0000-0000C8DC0000}"/>
    <cellStyle name="Note 2 2 2 3 3" xfId="54691" xr:uid="{00000000-0005-0000-0000-0000C9DC0000}"/>
    <cellStyle name="Note 2 2 2 3 4" xfId="56217" xr:uid="{00000000-0005-0000-0000-0000CADC0000}"/>
    <cellStyle name="Note 2 2 2 3 5" xfId="57595" xr:uid="{00000000-0005-0000-0000-0000CBDC0000}"/>
    <cellStyle name="Note 2 2 2 3 6" xfId="59248" xr:uid="{00000000-0005-0000-0000-0000CCDC0000}"/>
    <cellStyle name="Note 2 2 2 4" xfId="52966" xr:uid="{00000000-0005-0000-0000-0000CDDC0000}"/>
    <cellStyle name="Note 2 2 2 4 2" xfId="54377" xr:uid="{00000000-0005-0000-0000-0000CEDC0000}"/>
    <cellStyle name="Note 2 2 2 4 3" xfId="55903" xr:uid="{00000000-0005-0000-0000-0000CFDC0000}"/>
    <cellStyle name="Note 2 2 2 4 4" xfId="57281" xr:uid="{00000000-0005-0000-0000-0000D0DC0000}"/>
    <cellStyle name="Note 2 2 2 5" xfId="52792" xr:uid="{00000000-0005-0000-0000-0000D1DC0000}"/>
    <cellStyle name="Note 2 2 2 5 2" xfId="54263" xr:uid="{00000000-0005-0000-0000-0000D2DC0000}"/>
    <cellStyle name="Note 2 2 2 5 3" xfId="55789" xr:uid="{00000000-0005-0000-0000-0000D3DC0000}"/>
    <cellStyle name="Note 2 2 2 5 4" xfId="57167" xr:uid="{00000000-0005-0000-0000-0000D4DC0000}"/>
    <cellStyle name="Note 2 2 2 6" xfId="52579" xr:uid="{00000000-0005-0000-0000-0000D5DC0000}"/>
    <cellStyle name="Note 2 2 2 7" xfId="54050" xr:uid="{00000000-0005-0000-0000-0000D6DC0000}"/>
    <cellStyle name="Note 2 2 2 8" xfId="55576" xr:uid="{00000000-0005-0000-0000-0000D7DC0000}"/>
    <cellStyle name="Note 2 2 2 9" xfId="56954" xr:uid="{00000000-0005-0000-0000-0000D8DC0000}"/>
    <cellStyle name="Note 2 2 20" xfId="58662" xr:uid="{00000000-0005-0000-0000-0000D9DC0000}"/>
    <cellStyle name="Note 2 2 21" xfId="582" xr:uid="{00000000-0005-0000-0000-0000DADC0000}"/>
    <cellStyle name="Note 2 2 3" xfId="49478" xr:uid="{00000000-0005-0000-0000-0000DBDC0000}"/>
    <cellStyle name="Note 2 2 3 2" xfId="53435" xr:uid="{00000000-0005-0000-0000-0000DCDC0000}"/>
    <cellStyle name="Note 2 2 3 2 2" xfId="54694" xr:uid="{00000000-0005-0000-0000-0000DDDC0000}"/>
    <cellStyle name="Note 2 2 3 2 2 2" xfId="59463" xr:uid="{00000000-0005-0000-0000-0000DEDC0000}"/>
    <cellStyle name="Note 2 2 3 2 2 2 2" xfId="60474" xr:uid="{00000000-0005-0000-0000-0000DFDC0000}"/>
    <cellStyle name="Note 2 2 3 2 2 3" xfId="59676" xr:uid="{00000000-0005-0000-0000-0000E0DC0000}"/>
    <cellStyle name="Note 2 2 3 2 2 3 2" xfId="60777" xr:uid="{00000000-0005-0000-0000-0000E1DC0000}"/>
    <cellStyle name="Note 2 2 3 2 2 4" xfId="60048" xr:uid="{00000000-0005-0000-0000-0000E2DC0000}"/>
    <cellStyle name="Note 2 2 3 2 2 4 2" xfId="61266" xr:uid="{00000000-0005-0000-0000-0000E3DC0000}"/>
    <cellStyle name="Note 2 2 3 2 2 5" xfId="59389" xr:uid="{00000000-0005-0000-0000-0000E4DC0000}"/>
    <cellStyle name="Note 2 2 3 2 3" xfId="56220" xr:uid="{00000000-0005-0000-0000-0000E5DC0000}"/>
    <cellStyle name="Note 2 2 3 2 4" xfId="57598" xr:uid="{00000000-0005-0000-0000-0000E6DC0000}"/>
    <cellStyle name="Note 2 2 3 2 5" xfId="59376" xr:uid="{00000000-0005-0000-0000-0000E7DC0000}"/>
    <cellStyle name="Note 2 2 3 3" xfId="53434" xr:uid="{00000000-0005-0000-0000-0000E8DC0000}"/>
    <cellStyle name="Note 2 2 3 3 2" xfId="59426" xr:uid="{00000000-0005-0000-0000-0000E9DC0000}"/>
    <cellStyle name="Note 2 2 3 3 2 2" xfId="59541" xr:uid="{00000000-0005-0000-0000-0000EADC0000}"/>
    <cellStyle name="Note 2 2 3 3 2 2 2" xfId="60554" xr:uid="{00000000-0005-0000-0000-0000EBDC0000}"/>
    <cellStyle name="Note 2 2 3 3 2 3" xfId="59756" xr:uid="{00000000-0005-0000-0000-0000ECDC0000}"/>
    <cellStyle name="Note 2 2 3 3 2 3 2" xfId="60857" xr:uid="{00000000-0005-0000-0000-0000EDDC0000}"/>
    <cellStyle name="Note 2 2 3 3 2 4" xfId="60128" xr:uid="{00000000-0005-0000-0000-0000EEDC0000}"/>
    <cellStyle name="Note 2 2 3 3 2 4 2" xfId="61346" xr:uid="{00000000-0005-0000-0000-0000EFDC0000}"/>
    <cellStyle name="Note 2 2 3 3 3" xfId="59386" xr:uid="{00000000-0005-0000-0000-0000F0DC0000}"/>
    <cellStyle name="Note 2 2 3 4" xfId="54693" xr:uid="{00000000-0005-0000-0000-0000F1DC0000}"/>
    <cellStyle name="Note 2 2 3 5" xfId="56219" xr:uid="{00000000-0005-0000-0000-0000F2DC0000}"/>
    <cellStyle name="Note 2 2 3 6" xfId="57597" xr:uid="{00000000-0005-0000-0000-0000F3DC0000}"/>
    <cellStyle name="Note 2 2 3 7" xfId="58073" xr:uid="{00000000-0005-0000-0000-0000F4DC0000}"/>
    <cellStyle name="Note 2 2 3 8" xfId="58511" xr:uid="{00000000-0005-0000-0000-0000F5DC0000}"/>
    <cellStyle name="Note 2 2 3 9" xfId="58750" xr:uid="{00000000-0005-0000-0000-0000F6DC0000}"/>
    <cellStyle name="Note 2 2 4" xfId="52138" xr:uid="{00000000-0005-0000-0000-0000F7DC0000}"/>
    <cellStyle name="Note 2 2 4 2" xfId="53436" xr:uid="{00000000-0005-0000-0000-0000F8DC0000}"/>
    <cellStyle name="Note 2 2 4 2 2" xfId="59491" xr:uid="{00000000-0005-0000-0000-0000F9DC0000}"/>
    <cellStyle name="Note 2 2 4 2 2 2" xfId="60504" xr:uid="{00000000-0005-0000-0000-0000FADC0000}"/>
    <cellStyle name="Note 2 2 4 2 3" xfId="59706" xr:uid="{00000000-0005-0000-0000-0000FBDC0000}"/>
    <cellStyle name="Note 2 2 4 2 3 2" xfId="60807" xr:uid="{00000000-0005-0000-0000-0000FCDC0000}"/>
    <cellStyle name="Note 2 2 4 2 4" xfId="60078" xr:uid="{00000000-0005-0000-0000-0000FDDC0000}"/>
    <cellStyle name="Note 2 2 4 2 4 2" xfId="61296" xr:uid="{00000000-0005-0000-0000-0000FEDC0000}"/>
    <cellStyle name="Note 2 2 4 2 5" xfId="59398" xr:uid="{00000000-0005-0000-0000-0000FFDC0000}"/>
    <cellStyle name="Note 2 2 4 3" xfId="54695" xr:uid="{00000000-0005-0000-0000-000000DD0000}"/>
    <cellStyle name="Note 2 2 4 4" xfId="56221" xr:uid="{00000000-0005-0000-0000-000001DD0000}"/>
    <cellStyle name="Note 2 2 4 5" xfId="57599" xr:uid="{00000000-0005-0000-0000-000002DD0000}"/>
    <cellStyle name="Note 2 2 4 6" xfId="58939" xr:uid="{00000000-0005-0000-0000-000003DD0000}"/>
    <cellStyle name="Note 2 2 5" xfId="53431" xr:uid="{00000000-0005-0000-0000-000004DD0000}"/>
    <cellStyle name="Note 2 2 5 2" xfId="54690" xr:uid="{00000000-0005-0000-0000-000005DD0000}"/>
    <cellStyle name="Note 2 2 5 2 2" xfId="59516" xr:uid="{00000000-0005-0000-0000-000006DD0000}"/>
    <cellStyle name="Note 2 2 5 2 2 2" xfId="60529" xr:uid="{00000000-0005-0000-0000-000007DD0000}"/>
    <cellStyle name="Note 2 2 5 2 3" xfId="59731" xr:uid="{00000000-0005-0000-0000-000008DD0000}"/>
    <cellStyle name="Note 2 2 5 2 3 2" xfId="60832" xr:uid="{00000000-0005-0000-0000-000009DD0000}"/>
    <cellStyle name="Note 2 2 5 2 4" xfId="60103" xr:uid="{00000000-0005-0000-0000-00000ADD0000}"/>
    <cellStyle name="Note 2 2 5 2 4 2" xfId="61321" xr:uid="{00000000-0005-0000-0000-00000BDD0000}"/>
    <cellStyle name="Note 2 2 5 2 5" xfId="59410" xr:uid="{00000000-0005-0000-0000-00000CDD0000}"/>
    <cellStyle name="Note 2 2 5 3" xfId="56216" xr:uid="{00000000-0005-0000-0000-00000DDD0000}"/>
    <cellStyle name="Note 2 2 5 4" xfId="57594" xr:uid="{00000000-0005-0000-0000-00000EDD0000}"/>
    <cellStyle name="Note 2 2 5 5" xfId="59382" xr:uid="{00000000-0005-0000-0000-00000FDD0000}"/>
    <cellStyle name="Note 2 2 6" xfId="52884" xr:uid="{00000000-0005-0000-0000-000010DD0000}"/>
    <cellStyle name="Note 2 2 6 2" xfId="54295" xr:uid="{00000000-0005-0000-0000-000011DD0000}"/>
    <cellStyle name="Note 2 2 6 3" xfId="55821" xr:uid="{00000000-0005-0000-0000-000012DD0000}"/>
    <cellStyle name="Note 2 2 6 4" xfId="57199" xr:uid="{00000000-0005-0000-0000-000013DD0000}"/>
    <cellStyle name="Note 2 2 7" xfId="52791" xr:uid="{00000000-0005-0000-0000-000014DD0000}"/>
    <cellStyle name="Note 2 2 7 2" xfId="54262" xr:uid="{00000000-0005-0000-0000-000015DD0000}"/>
    <cellStyle name="Note 2 2 7 3" xfId="55788" xr:uid="{00000000-0005-0000-0000-000016DD0000}"/>
    <cellStyle name="Note 2 2 7 4" xfId="57166" xr:uid="{00000000-0005-0000-0000-000017DD0000}"/>
    <cellStyle name="Note 2 2 8" xfId="52578" xr:uid="{00000000-0005-0000-0000-000018DD0000}"/>
    <cellStyle name="Note 2 2 9" xfId="54049" xr:uid="{00000000-0005-0000-0000-000019DD0000}"/>
    <cellStyle name="Note 2 20" xfId="58150" xr:uid="{00000000-0005-0000-0000-00001ADD0000}"/>
    <cellStyle name="Note 2 21" xfId="58229" xr:uid="{00000000-0005-0000-0000-00001BDD0000}"/>
    <cellStyle name="Note 2 22" xfId="58264" xr:uid="{00000000-0005-0000-0000-00001CDD0000}"/>
    <cellStyle name="Note 2 23" xfId="58647" xr:uid="{00000000-0005-0000-0000-00001DDD0000}"/>
    <cellStyle name="Note 2 24" xfId="502" xr:uid="{00000000-0005-0000-0000-00001EDD0000}"/>
    <cellStyle name="Note 2 25" xfId="473" xr:uid="{00000000-0005-0000-0000-00001FDD0000}"/>
    <cellStyle name="Note 2 26" xfId="457" xr:uid="{00000000-0005-0000-0000-000020DD0000}"/>
    <cellStyle name="Note 2 3" xfId="597" xr:uid="{00000000-0005-0000-0000-000021DD0000}"/>
    <cellStyle name="Note 2 3 10" xfId="57754" xr:uid="{00000000-0005-0000-0000-000022DD0000}"/>
    <cellStyle name="Note 2 3 11" xfId="57950" xr:uid="{00000000-0005-0000-0000-000023DD0000}"/>
    <cellStyle name="Note 2 3 12" xfId="58088" xr:uid="{00000000-0005-0000-0000-000024DD0000}"/>
    <cellStyle name="Note 2 3 13" xfId="58197" xr:uid="{00000000-0005-0000-0000-000025DD0000}"/>
    <cellStyle name="Note 2 3 14" xfId="58408" xr:uid="{00000000-0005-0000-0000-000026DD0000}"/>
    <cellStyle name="Note 2 3 15" xfId="58684" xr:uid="{00000000-0005-0000-0000-000027DD0000}"/>
    <cellStyle name="Note 2 3 2" xfId="743" xr:uid="{00000000-0005-0000-0000-000028DD0000}"/>
    <cellStyle name="Note 2 3 2 10" xfId="58438" xr:uid="{00000000-0005-0000-0000-000029DD0000}"/>
    <cellStyle name="Note 2 3 2 11" xfId="58713" xr:uid="{00000000-0005-0000-0000-00002ADD0000}"/>
    <cellStyle name="Note 2 3 2 2" xfId="32067" xr:uid="{00000000-0005-0000-0000-00002BDD0000}"/>
    <cellStyle name="Note 2 3 2 2 2" xfId="53438" xr:uid="{00000000-0005-0000-0000-00002CDD0000}"/>
    <cellStyle name="Note 2 3 2 2 2 2" xfId="59497" xr:uid="{00000000-0005-0000-0000-00002DDD0000}"/>
    <cellStyle name="Note 2 3 2 2 2 2 2" xfId="60510" xr:uid="{00000000-0005-0000-0000-00002EDD0000}"/>
    <cellStyle name="Note 2 3 2 2 2 3" xfId="59712" xr:uid="{00000000-0005-0000-0000-00002FDD0000}"/>
    <cellStyle name="Note 2 3 2 2 2 3 2" xfId="60813" xr:uid="{00000000-0005-0000-0000-000030DD0000}"/>
    <cellStyle name="Note 2 3 2 2 2 4" xfId="60084" xr:uid="{00000000-0005-0000-0000-000031DD0000}"/>
    <cellStyle name="Note 2 3 2 2 2 4 2" xfId="61302" xr:uid="{00000000-0005-0000-0000-000032DD0000}"/>
    <cellStyle name="Note 2 3 2 2 2 5" xfId="59401" xr:uid="{00000000-0005-0000-0000-000033DD0000}"/>
    <cellStyle name="Note 2 3 2 2 3" xfId="54696" xr:uid="{00000000-0005-0000-0000-000034DD0000}"/>
    <cellStyle name="Note 2 3 2 2 4" xfId="56222" xr:uid="{00000000-0005-0000-0000-000035DD0000}"/>
    <cellStyle name="Note 2 3 2 2 5" xfId="57600" xr:uid="{00000000-0005-0000-0000-000036DD0000}"/>
    <cellStyle name="Note 2 3 2 2 6" xfId="58458" xr:uid="{00000000-0005-0000-0000-000037DD0000}"/>
    <cellStyle name="Note 2 3 2 2 7" xfId="58779" xr:uid="{00000000-0005-0000-0000-000038DD0000}"/>
    <cellStyle name="Note 2 3 2 3" xfId="52239" xr:uid="{00000000-0005-0000-0000-000039DD0000}"/>
    <cellStyle name="Note 2 3 2 3 2" xfId="52982" xr:uid="{00000000-0005-0000-0000-00003ADD0000}"/>
    <cellStyle name="Note 2 3 2 3 2 2" xfId="59557" xr:uid="{00000000-0005-0000-0000-00003BDD0000}"/>
    <cellStyle name="Note 2 3 2 3 2 2 2" xfId="60570" xr:uid="{00000000-0005-0000-0000-00003CDD0000}"/>
    <cellStyle name="Note 2 3 2 3 2 3" xfId="59772" xr:uid="{00000000-0005-0000-0000-00003DDD0000}"/>
    <cellStyle name="Note 2 3 2 3 2 3 2" xfId="60873" xr:uid="{00000000-0005-0000-0000-00003EDD0000}"/>
    <cellStyle name="Note 2 3 2 3 2 4" xfId="60144" xr:uid="{00000000-0005-0000-0000-00003FDD0000}"/>
    <cellStyle name="Note 2 3 2 3 2 4 2" xfId="61362" xr:uid="{00000000-0005-0000-0000-000040DD0000}"/>
    <cellStyle name="Note 2 3 2 3 2 5" xfId="59436" xr:uid="{00000000-0005-0000-0000-000041DD0000}"/>
    <cellStyle name="Note 2 3 2 3 3" xfId="54393" xr:uid="{00000000-0005-0000-0000-000042DD0000}"/>
    <cellStyle name="Note 2 3 2 3 4" xfId="55919" xr:uid="{00000000-0005-0000-0000-000043DD0000}"/>
    <cellStyle name="Note 2 3 2 3 5" xfId="57297" xr:uid="{00000000-0005-0000-0000-000044DD0000}"/>
    <cellStyle name="Note 2 3 2 3 6" xfId="59258" xr:uid="{00000000-0005-0000-0000-000045DD0000}"/>
    <cellStyle name="Note 2 3 2 4" xfId="52794" xr:uid="{00000000-0005-0000-0000-000046DD0000}"/>
    <cellStyle name="Note 2 3 2 4 2" xfId="54265" xr:uid="{00000000-0005-0000-0000-000047DD0000}"/>
    <cellStyle name="Note 2 3 2 4 3" xfId="55791" xr:uid="{00000000-0005-0000-0000-000048DD0000}"/>
    <cellStyle name="Note 2 3 2 4 4" xfId="57169" xr:uid="{00000000-0005-0000-0000-000049DD0000}"/>
    <cellStyle name="Note 2 3 2 5" xfId="52581" xr:uid="{00000000-0005-0000-0000-00004ADD0000}"/>
    <cellStyle name="Note 2 3 2 6" xfId="54052" xr:uid="{00000000-0005-0000-0000-00004BDD0000}"/>
    <cellStyle name="Note 2 3 2 7" xfId="55578" xr:uid="{00000000-0005-0000-0000-00004CDD0000}"/>
    <cellStyle name="Note 2 3 2 8" xfId="56956" xr:uid="{00000000-0005-0000-0000-00004DDD0000}"/>
    <cellStyle name="Note 2 3 2 9" xfId="57787" xr:uid="{00000000-0005-0000-0000-00004EDD0000}"/>
    <cellStyle name="Note 2 3 3" xfId="49479" xr:uid="{00000000-0005-0000-0000-00004FDD0000}"/>
    <cellStyle name="Note 2 3 3 2" xfId="53437" xr:uid="{00000000-0005-0000-0000-000050DD0000}"/>
    <cellStyle name="Note 2 3 3 2 2" xfId="59393" xr:uid="{00000000-0005-0000-0000-000051DD0000}"/>
    <cellStyle name="Note 2 3 3 2 2 2" xfId="59478" xr:uid="{00000000-0005-0000-0000-000052DD0000}"/>
    <cellStyle name="Note 2 3 3 2 2 2 2" xfId="60490" xr:uid="{00000000-0005-0000-0000-000053DD0000}"/>
    <cellStyle name="Note 2 3 3 2 2 3" xfId="59692" xr:uid="{00000000-0005-0000-0000-000054DD0000}"/>
    <cellStyle name="Note 2 3 3 2 2 3 2" xfId="60793" xr:uid="{00000000-0005-0000-0000-000055DD0000}"/>
    <cellStyle name="Note 2 3 3 2 2 4" xfId="60064" xr:uid="{00000000-0005-0000-0000-000056DD0000}"/>
    <cellStyle name="Note 2 3 3 2 2 4 2" xfId="61282" xr:uid="{00000000-0005-0000-0000-000057DD0000}"/>
    <cellStyle name="Note 2 3 3 2 3" xfId="59378" xr:uid="{00000000-0005-0000-0000-000058DD0000}"/>
    <cellStyle name="Note 2 3 3 3" xfId="58527" xr:uid="{00000000-0005-0000-0000-000059DD0000}"/>
    <cellStyle name="Note 2 3 3 3 2" xfId="59422" xr:uid="{00000000-0005-0000-0000-00005ADD0000}"/>
    <cellStyle name="Note 2 3 3 3 2 2" xfId="59537" xr:uid="{00000000-0005-0000-0000-00005BDD0000}"/>
    <cellStyle name="Note 2 3 3 3 2 2 2" xfId="60550" xr:uid="{00000000-0005-0000-0000-00005CDD0000}"/>
    <cellStyle name="Note 2 3 3 3 2 3" xfId="59752" xr:uid="{00000000-0005-0000-0000-00005DDD0000}"/>
    <cellStyle name="Note 2 3 3 3 2 3 2" xfId="60853" xr:uid="{00000000-0005-0000-0000-00005EDD0000}"/>
    <cellStyle name="Note 2 3 3 3 2 4" xfId="60124" xr:uid="{00000000-0005-0000-0000-00005FDD0000}"/>
    <cellStyle name="Note 2 3 3 3 2 4 2" xfId="61342" xr:uid="{00000000-0005-0000-0000-000060DD0000}"/>
    <cellStyle name="Note 2 3 3 3 3" xfId="59385" xr:uid="{00000000-0005-0000-0000-000061DD0000}"/>
    <cellStyle name="Note 2 3 3 4" xfId="58744" xr:uid="{00000000-0005-0000-0000-000062DD0000}"/>
    <cellStyle name="Note 2 3 4" xfId="52154" xr:uid="{00000000-0005-0000-0000-000063DD0000}"/>
    <cellStyle name="Note 2 3 4 2" xfId="52900" xr:uid="{00000000-0005-0000-0000-000064DD0000}"/>
    <cellStyle name="Note 2 3 4 2 2" xfId="59486" xr:uid="{00000000-0005-0000-0000-000065DD0000}"/>
    <cellStyle name="Note 2 3 4 2 2 2" xfId="60499" xr:uid="{00000000-0005-0000-0000-000066DD0000}"/>
    <cellStyle name="Note 2 3 4 2 3" xfId="59701" xr:uid="{00000000-0005-0000-0000-000067DD0000}"/>
    <cellStyle name="Note 2 3 4 2 3 2" xfId="60802" xr:uid="{00000000-0005-0000-0000-000068DD0000}"/>
    <cellStyle name="Note 2 3 4 2 4" xfId="60073" xr:uid="{00000000-0005-0000-0000-000069DD0000}"/>
    <cellStyle name="Note 2 3 4 2 4 2" xfId="61291" xr:uid="{00000000-0005-0000-0000-00006ADD0000}"/>
    <cellStyle name="Note 2 3 4 2 5" xfId="59396" xr:uid="{00000000-0005-0000-0000-00006BDD0000}"/>
    <cellStyle name="Note 2 3 4 3" xfId="54311" xr:uid="{00000000-0005-0000-0000-00006CDD0000}"/>
    <cellStyle name="Note 2 3 4 4" xfId="55837" xr:uid="{00000000-0005-0000-0000-00006DDD0000}"/>
    <cellStyle name="Note 2 3 4 5" xfId="57215" xr:uid="{00000000-0005-0000-0000-00006EDD0000}"/>
    <cellStyle name="Note 2 3 4 6" xfId="58942" xr:uid="{00000000-0005-0000-0000-00006FDD0000}"/>
    <cellStyle name="Note 2 3 5" xfId="52793" xr:uid="{00000000-0005-0000-0000-000070DD0000}"/>
    <cellStyle name="Note 2 3 5 2" xfId="54264" xr:uid="{00000000-0005-0000-0000-000071DD0000}"/>
    <cellStyle name="Note 2 3 5 2 2" xfId="59513" xr:uid="{00000000-0005-0000-0000-000072DD0000}"/>
    <cellStyle name="Note 2 3 5 2 2 2" xfId="60526" xr:uid="{00000000-0005-0000-0000-000073DD0000}"/>
    <cellStyle name="Note 2 3 5 2 3" xfId="59728" xr:uid="{00000000-0005-0000-0000-000074DD0000}"/>
    <cellStyle name="Note 2 3 5 2 3 2" xfId="60829" xr:uid="{00000000-0005-0000-0000-000075DD0000}"/>
    <cellStyle name="Note 2 3 5 2 4" xfId="60100" xr:uid="{00000000-0005-0000-0000-000076DD0000}"/>
    <cellStyle name="Note 2 3 5 2 4 2" xfId="61318" xr:uid="{00000000-0005-0000-0000-000077DD0000}"/>
    <cellStyle name="Note 2 3 5 2 5" xfId="59409" xr:uid="{00000000-0005-0000-0000-000078DD0000}"/>
    <cellStyle name="Note 2 3 5 3" xfId="55790" xr:uid="{00000000-0005-0000-0000-000079DD0000}"/>
    <cellStyle name="Note 2 3 5 4" xfId="57168" xr:uid="{00000000-0005-0000-0000-00007ADD0000}"/>
    <cellStyle name="Note 2 3 5 5" xfId="59381" xr:uid="{00000000-0005-0000-0000-00007BDD0000}"/>
    <cellStyle name="Note 2 3 6" xfId="52580" xr:uid="{00000000-0005-0000-0000-00007CDD0000}"/>
    <cellStyle name="Note 2 3 7" xfId="54051" xr:uid="{00000000-0005-0000-0000-00007DDD0000}"/>
    <cellStyle name="Note 2 3 8" xfId="55577" xr:uid="{00000000-0005-0000-0000-00007EDD0000}"/>
    <cellStyle name="Note 2 3 9" xfId="56955" xr:uid="{00000000-0005-0000-0000-00007FDD0000}"/>
    <cellStyle name="Note 2 4" xfId="552" xr:uid="{00000000-0005-0000-0000-000080DD0000}"/>
    <cellStyle name="Note 2 4 10" xfId="57750" xr:uid="{00000000-0005-0000-0000-000081DD0000}"/>
    <cellStyle name="Note 2 4 11" xfId="57946" xr:uid="{00000000-0005-0000-0000-000082DD0000}"/>
    <cellStyle name="Note 2 4 12" xfId="58082" xr:uid="{00000000-0005-0000-0000-000083DD0000}"/>
    <cellStyle name="Note 2 4 13" xfId="58191" xr:uid="{00000000-0005-0000-0000-000084DD0000}"/>
    <cellStyle name="Note 2 4 14" xfId="58403" xr:uid="{00000000-0005-0000-0000-000085DD0000}"/>
    <cellStyle name="Note 2 4 15" xfId="58678" xr:uid="{00000000-0005-0000-0000-000086DD0000}"/>
    <cellStyle name="Note 2 4 2" xfId="708" xr:uid="{00000000-0005-0000-0000-000087DD0000}"/>
    <cellStyle name="Note 2 4 2 2" xfId="53440" xr:uid="{00000000-0005-0000-0000-000088DD0000}"/>
    <cellStyle name="Note 2 4 2 2 2" xfId="58450" xr:uid="{00000000-0005-0000-0000-000089DD0000}"/>
    <cellStyle name="Note 2 4 2 2 2 2" xfId="59506" xr:uid="{00000000-0005-0000-0000-00008ADD0000}"/>
    <cellStyle name="Note 2 4 2 2 2 2 2" xfId="60519" xr:uid="{00000000-0005-0000-0000-00008BDD0000}"/>
    <cellStyle name="Note 2 4 2 2 2 3" xfId="59721" xr:uid="{00000000-0005-0000-0000-00008CDD0000}"/>
    <cellStyle name="Note 2 4 2 2 2 3 2" xfId="60822" xr:uid="{00000000-0005-0000-0000-00008DDD0000}"/>
    <cellStyle name="Note 2 4 2 2 2 4" xfId="60093" xr:uid="{00000000-0005-0000-0000-00008EDD0000}"/>
    <cellStyle name="Note 2 4 2 2 2 4 2" xfId="61311" xr:uid="{00000000-0005-0000-0000-00008FDD0000}"/>
    <cellStyle name="Note 2 4 2 2 2 5" xfId="59404" xr:uid="{00000000-0005-0000-0000-000090DD0000}"/>
    <cellStyle name="Note 2 4 2 2 3" xfId="58791" xr:uid="{00000000-0005-0000-0000-000091DD0000}"/>
    <cellStyle name="Note 2 4 2 3" xfId="54698" xr:uid="{00000000-0005-0000-0000-000092DD0000}"/>
    <cellStyle name="Note 2 4 2 3 2" xfId="59270" xr:uid="{00000000-0005-0000-0000-000093DD0000}"/>
    <cellStyle name="Note 2 4 2 3 2 2" xfId="59566" xr:uid="{00000000-0005-0000-0000-000094DD0000}"/>
    <cellStyle name="Note 2 4 2 3 2 2 2" xfId="60579" xr:uid="{00000000-0005-0000-0000-000095DD0000}"/>
    <cellStyle name="Note 2 4 2 3 2 3" xfId="59781" xr:uid="{00000000-0005-0000-0000-000096DD0000}"/>
    <cellStyle name="Note 2 4 2 3 2 3 2" xfId="60882" xr:uid="{00000000-0005-0000-0000-000097DD0000}"/>
    <cellStyle name="Note 2 4 2 3 2 4" xfId="60153" xr:uid="{00000000-0005-0000-0000-000098DD0000}"/>
    <cellStyle name="Note 2 4 2 3 2 4 2" xfId="61371" xr:uid="{00000000-0005-0000-0000-000099DD0000}"/>
    <cellStyle name="Note 2 4 2 4" xfId="56224" xr:uid="{00000000-0005-0000-0000-00009ADD0000}"/>
    <cellStyle name="Note 2 4 2 5" xfId="57602" xr:uid="{00000000-0005-0000-0000-00009BDD0000}"/>
    <cellStyle name="Note 2 4 2 6" xfId="57782" xr:uid="{00000000-0005-0000-0000-00009CDD0000}"/>
    <cellStyle name="Note 2 4 2 7" xfId="58449" xr:uid="{00000000-0005-0000-0000-00009DDD0000}"/>
    <cellStyle name="Note 2 4 2 8" xfId="58725" xr:uid="{00000000-0005-0000-0000-00009EDD0000}"/>
    <cellStyle name="Note 2 4 3" xfId="32064" xr:uid="{00000000-0005-0000-0000-00009FDD0000}"/>
    <cellStyle name="Note 2 4 3 2" xfId="53439" xr:uid="{00000000-0005-0000-0000-0000A0DD0000}"/>
    <cellStyle name="Note 2 4 3 2 2" xfId="59390" xr:uid="{00000000-0005-0000-0000-0000A1DD0000}"/>
    <cellStyle name="Note 2 4 3 2 2 2" xfId="59469" xr:uid="{00000000-0005-0000-0000-0000A2DD0000}"/>
    <cellStyle name="Note 2 4 3 2 2 2 2" xfId="60481" xr:uid="{00000000-0005-0000-0000-0000A3DD0000}"/>
    <cellStyle name="Note 2 4 3 2 2 3" xfId="59683" xr:uid="{00000000-0005-0000-0000-0000A4DD0000}"/>
    <cellStyle name="Note 2 4 3 2 2 3 2" xfId="60784" xr:uid="{00000000-0005-0000-0000-0000A5DD0000}"/>
    <cellStyle name="Note 2 4 3 2 2 4" xfId="60055" xr:uid="{00000000-0005-0000-0000-0000A6DD0000}"/>
    <cellStyle name="Note 2 4 3 2 2 4 2" xfId="61273" xr:uid="{00000000-0005-0000-0000-0000A7DD0000}"/>
    <cellStyle name="Note 2 4 3 2 3" xfId="59377" xr:uid="{00000000-0005-0000-0000-0000A8DD0000}"/>
    <cellStyle name="Note 2 4 3 3" xfId="54697" xr:uid="{00000000-0005-0000-0000-0000A9DD0000}"/>
    <cellStyle name="Note 2 4 3 3 2" xfId="59418" xr:uid="{00000000-0005-0000-0000-0000AADD0000}"/>
    <cellStyle name="Note 2 4 3 3 2 2" xfId="59533" xr:uid="{00000000-0005-0000-0000-0000ABDD0000}"/>
    <cellStyle name="Note 2 4 3 3 2 2 2" xfId="60546" xr:uid="{00000000-0005-0000-0000-0000ACDD0000}"/>
    <cellStyle name="Note 2 4 3 3 2 3" xfId="59748" xr:uid="{00000000-0005-0000-0000-0000ADDD0000}"/>
    <cellStyle name="Note 2 4 3 3 2 3 2" xfId="60849" xr:uid="{00000000-0005-0000-0000-0000AEDD0000}"/>
    <cellStyle name="Note 2 4 3 3 2 4" xfId="60120" xr:uid="{00000000-0005-0000-0000-0000AFDD0000}"/>
    <cellStyle name="Note 2 4 3 3 2 4 2" xfId="61338" xr:uid="{00000000-0005-0000-0000-0000B0DD0000}"/>
    <cellStyle name="Note 2 4 3 3 3" xfId="59384" xr:uid="{00000000-0005-0000-0000-0000B1DD0000}"/>
    <cellStyle name="Note 2 4 3 4" xfId="56223" xr:uid="{00000000-0005-0000-0000-0000B2DD0000}"/>
    <cellStyle name="Note 2 4 3 5" xfId="57601" xr:uid="{00000000-0005-0000-0000-0000B3DD0000}"/>
    <cellStyle name="Note 2 4 3 6" xfId="58520" xr:uid="{00000000-0005-0000-0000-0000B4DD0000}"/>
    <cellStyle name="Note 2 4 3 7" xfId="58738" xr:uid="{00000000-0005-0000-0000-0000B5DD0000}"/>
    <cellStyle name="Note 2 4 4" xfId="52207" xr:uid="{00000000-0005-0000-0000-0000B6DD0000}"/>
    <cellStyle name="Note 2 4 4 2" xfId="52950" xr:uid="{00000000-0005-0000-0000-0000B7DD0000}"/>
    <cellStyle name="Note 2 4 4 2 2" xfId="59472" xr:uid="{00000000-0005-0000-0000-0000B8DD0000}"/>
    <cellStyle name="Note 2 4 4 2 2 2" xfId="60484" xr:uid="{00000000-0005-0000-0000-0000B9DD0000}"/>
    <cellStyle name="Note 2 4 4 2 3" xfId="59686" xr:uid="{00000000-0005-0000-0000-0000BADD0000}"/>
    <cellStyle name="Note 2 4 4 2 3 2" xfId="60787" xr:uid="{00000000-0005-0000-0000-0000BBDD0000}"/>
    <cellStyle name="Note 2 4 4 2 4" xfId="60058" xr:uid="{00000000-0005-0000-0000-0000BCDD0000}"/>
    <cellStyle name="Note 2 4 4 2 4 2" xfId="61276" xr:uid="{00000000-0005-0000-0000-0000BDDD0000}"/>
    <cellStyle name="Note 2 4 4 2 5" xfId="59392" xr:uid="{00000000-0005-0000-0000-0000BEDD0000}"/>
    <cellStyle name="Note 2 4 4 3" xfId="54361" xr:uid="{00000000-0005-0000-0000-0000BFDD0000}"/>
    <cellStyle name="Note 2 4 4 4" xfId="55887" xr:uid="{00000000-0005-0000-0000-0000C0DD0000}"/>
    <cellStyle name="Note 2 4 4 5" xfId="57265" xr:uid="{00000000-0005-0000-0000-0000C1DD0000}"/>
    <cellStyle name="Note 2 4 4 6" xfId="58884" xr:uid="{00000000-0005-0000-0000-0000C2DD0000}"/>
    <cellStyle name="Note 2 4 5" xfId="52795" xr:uid="{00000000-0005-0000-0000-0000C3DD0000}"/>
    <cellStyle name="Note 2 4 5 2" xfId="54266" xr:uid="{00000000-0005-0000-0000-0000C4DD0000}"/>
    <cellStyle name="Note 2 4 5 2 2" xfId="59510" xr:uid="{00000000-0005-0000-0000-0000C5DD0000}"/>
    <cellStyle name="Note 2 4 5 2 2 2" xfId="60523" xr:uid="{00000000-0005-0000-0000-0000C6DD0000}"/>
    <cellStyle name="Note 2 4 5 2 3" xfId="59725" xr:uid="{00000000-0005-0000-0000-0000C7DD0000}"/>
    <cellStyle name="Note 2 4 5 2 3 2" xfId="60826" xr:uid="{00000000-0005-0000-0000-0000C8DD0000}"/>
    <cellStyle name="Note 2 4 5 2 4" xfId="60097" xr:uid="{00000000-0005-0000-0000-0000C9DD0000}"/>
    <cellStyle name="Note 2 4 5 2 4 2" xfId="61315" xr:uid="{00000000-0005-0000-0000-0000CADD0000}"/>
    <cellStyle name="Note 2 4 5 2 5" xfId="59408" xr:uid="{00000000-0005-0000-0000-0000CBDD0000}"/>
    <cellStyle name="Note 2 4 5 3" xfId="55792" xr:uid="{00000000-0005-0000-0000-0000CCDD0000}"/>
    <cellStyle name="Note 2 4 5 4" xfId="57170" xr:uid="{00000000-0005-0000-0000-0000CDDD0000}"/>
    <cellStyle name="Note 2 4 5 5" xfId="59380" xr:uid="{00000000-0005-0000-0000-0000CEDD0000}"/>
    <cellStyle name="Note 2 4 6" xfId="52582" xr:uid="{00000000-0005-0000-0000-0000CFDD0000}"/>
    <cellStyle name="Note 2 4 7" xfId="54053" xr:uid="{00000000-0005-0000-0000-0000D0DD0000}"/>
    <cellStyle name="Note 2 4 8" xfId="55579" xr:uid="{00000000-0005-0000-0000-0000D1DD0000}"/>
    <cellStyle name="Note 2 4 9" xfId="56957" xr:uid="{00000000-0005-0000-0000-0000D2DD0000}"/>
    <cellStyle name="Note 2 5" xfId="991" xr:uid="{00000000-0005-0000-0000-0000D3DD0000}"/>
    <cellStyle name="Note 2 5 10" xfId="56225" xr:uid="{00000000-0005-0000-0000-0000D4DD0000}"/>
    <cellStyle name="Note 2 5 11" xfId="57603" xr:uid="{00000000-0005-0000-0000-0000D5DD0000}"/>
    <cellStyle name="Note 2 5 12" xfId="57746" xr:uid="{00000000-0005-0000-0000-0000D6DD0000}"/>
    <cellStyle name="Note 2 5 13" xfId="58067" xr:uid="{00000000-0005-0000-0000-0000D7DD0000}"/>
    <cellStyle name="Note 2 5 14" xfId="58186" xr:uid="{00000000-0005-0000-0000-0000D8DD0000}"/>
    <cellStyle name="Note 2 5 15" xfId="58442" xr:uid="{00000000-0005-0000-0000-0000D9DD0000}"/>
    <cellStyle name="Note 2 5 16" xfId="58718" xr:uid="{00000000-0005-0000-0000-0000DADD0000}"/>
    <cellStyle name="Note 2 5 2" xfId="1176" xr:uid="{00000000-0005-0000-0000-0000DBDD0000}"/>
    <cellStyle name="Note 2 5 2 2" xfId="53442" xr:uid="{00000000-0005-0000-0000-0000DCDD0000}"/>
    <cellStyle name="Note 2 5 2 2 2" xfId="59502" xr:uid="{00000000-0005-0000-0000-0000DDDD0000}"/>
    <cellStyle name="Note 2 5 2 2 2 2" xfId="60515" xr:uid="{00000000-0005-0000-0000-0000DEDD0000}"/>
    <cellStyle name="Note 2 5 2 2 3" xfId="59717" xr:uid="{00000000-0005-0000-0000-0000DFDD0000}"/>
    <cellStyle name="Note 2 5 2 2 3 2" xfId="60818" xr:uid="{00000000-0005-0000-0000-0000E0DD0000}"/>
    <cellStyle name="Note 2 5 2 2 4" xfId="60089" xr:uid="{00000000-0005-0000-0000-0000E1DD0000}"/>
    <cellStyle name="Note 2 5 2 2 4 2" xfId="61307" xr:uid="{00000000-0005-0000-0000-0000E2DD0000}"/>
    <cellStyle name="Note 2 5 2 2 5" xfId="59402" xr:uid="{00000000-0005-0000-0000-0000E3DD0000}"/>
    <cellStyle name="Note 2 5 2 3" xfId="54700" xr:uid="{00000000-0005-0000-0000-0000E4DD0000}"/>
    <cellStyle name="Note 2 5 2 4" xfId="56226" xr:uid="{00000000-0005-0000-0000-0000E5DD0000}"/>
    <cellStyle name="Note 2 5 2 5" xfId="57604" xr:uid="{00000000-0005-0000-0000-0000E6DD0000}"/>
    <cellStyle name="Note 2 5 2 6" xfId="57778" xr:uid="{00000000-0005-0000-0000-0000E7DD0000}"/>
    <cellStyle name="Note 2 5 2 7" xfId="58505" xr:uid="{00000000-0005-0000-0000-0000E8DD0000}"/>
    <cellStyle name="Note 2 5 2 8" xfId="58784" xr:uid="{00000000-0005-0000-0000-0000E9DD0000}"/>
    <cellStyle name="Note 2 5 3" xfId="1164" xr:uid="{00000000-0005-0000-0000-0000EADD0000}"/>
    <cellStyle name="Note 2 5 3 2" xfId="59263" xr:uid="{00000000-0005-0000-0000-0000EBDD0000}"/>
    <cellStyle name="Note 2 5 3 2 2" xfId="59562" xr:uid="{00000000-0005-0000-0000-0000ECDD0000}"/>
    <cellStyle name="Note 2 5 3 2 2 2" xfId="60575" xr:uid="{00000000-0005-0000-0000-0000EDDD0000}"/>
    <cellStyle name="Note 2 5 3 2 3" xfId="59777" xr:uid="{00000000-0005-0000-0000-0000EEDD0000}"/>
    <cellStyle name="Note 2 5 3 2 3 2" xfId="60878" xr:uid="{00000000-0005-0000-0000-0000EFDD0000}"/>
    <cellStyle name="Note 2 5 3 2 4" xfId="60149" xr:uid="{00000000-0005-0000-0000-0000F0DD0000}"/>
    <cellStyle name="Note 2 5 3 2 4 2" xfId="61367" xr:uid="{00000000-0005-0000-0000-0000F1DD0000}"/>
    <cellStyle name="Note 2 5 4" xfId="1172" xr:uid="{00000000-0005-0000-0000-0000F2DD0000}"/>
    <cellStyle name="Note 2 5 5" xfId="1165" xr:uid="{00000000-0005-0000-0000-0000F3DD0000}"/>
    <cellStyle name="Note 2 5 6" xfId="758" xr:uid="{00000000-0005-0000-0000-0000F4DD0000}"/>
    <cellStyle name="Note 2 5 7" xfId="1151" xr:uid="{00000000-0005-0000-0000-0000F5DD0000}"/>
    <cellStyle name="Note 2 5 8" xfId="53441" xr:uid="{00000000-0005-0000-0000-0000F6DD0000}"/>
    <cellStyle name="Note 2 5 9" xfId="54699" xr:uid="{00000000-0005-0000-0000-0000F7DD0000}"/>
    <cellStyle name="Note 2 6" xfId="670" xr:uid="{00000000-0005-0000-0000-0000F8DD0000}"/>
    <cellStyle name="Note 2 6 2" xfId="53443" xr:uid="{00000000-0005-0000-0000-0000F9DD0000}"/>
    <cellStyle name="Note 2 6 2 2" xfId="57795" xr:uid="{00000000-0005-0000-0000-0000FADD0000}"/>
    <cellStyle name="Note 2 6 2 2 2" xfId="59484" xr:uid="{00000000-0005-0000-0000-0000FBDD0000}"/>
    <cellStyle name="Note 2 6 2 2 2 2" xfId="60496" xr:uid="{00000000-0005-0000-0000-0000FCDD0000}"/>
    <cellStyle name="Note 2 6 2 2 3" xfId="59698" xr:uid="{00000000-0005-0000-0000-0000FDDD0000}"/>
    <cellStyle name="Note 2 6 2 2 3 2" xfId="60799" xr:uid="{00000000-0005-0000-0000-0000FEDD0000}"/>
    <cellStyle name="Note 2 6 2 2 4" xfId="60070" xr:uid="{00000000-0005-0000-0000-0000FFDD0000}"/>
    <cellStyle name="Note 2 6 2 2 4 2" xfId="61288" xr:uid="{00000000-0005-0000-0000-000000DE0000}"/>
    <cellStyle name="Note 2 6 2 2 5" xfId="59395" xr:uid="{00000000-0005-0000-0000-000001DE0000}"/>
    <cellStyle name="Note 2 6 2 3" xfId="58499" xr:uid="{00000000-0005-0000-0000-000002DE0000}"/>
    <cellStyle name="Note 2 6 2 4" xfId="59379" xr:uid="{00000000-0005-0000-0000-000003DE0000}"/>
    <cellStyle name="Note 2 6 3" xfId="54701" xr:uid="{00000000-0005-0000-0000-000004DE0000}"/>
    <cellStyle name="Note 2 6 3 2" xfId="59416" xr:uid="{00000000-0005-0000-0000-000005DE0000}"/>
    <cellStyle name="Note 2 6 3 2 2" xfId="59529" xr:uid="{00000000-0005-0000-0000-000006DE0000}"/>
    <cellStyle name="Note 2 6 3 2 2 2" xfId="60542" xr:uid="{00000000-0005-0000-0000-000007DE0000}"/>
    <cellStyle name="Note 2 6 3 2 3" xfId="59744" xr:uid="{00000000-0005-0000-0000-000008DE0000}"/>
    <cellStyle name="Note 2 6 3 2 3 2" xfId="60845" xr:uid="{00000000-0005-0000-0000-000009DE0000}"/>
    <cellStyle name="Note 2 6 3 2 4" xfId="60116" xr:uid="{00000000-0005-0000-0000-00000ADE0000}"/>
    <cellStyle name="Note 2 6 3 2 4 2" xfId="61334" xr:uid="{00000000-0005-0000-0000-00000BDE0000}"/>
    <cellStyle name="Note 2 6 3 3" xfId="59383" xr:uid="{00000000-0005-0000-0000-00000CDE0000}"/>
    <cellStyle name="Note 2 6 4" xfId="56227" xr:uid="{00000000-0005-0000-0000-00000DDE0000}"/>
    <cellStyle name="Note 2 6 5" xfId="57605" xr:uid="{00000000-0005-0000-0000-00000EDE0000}"/>
    <cellStyle name="Note 2 6 6" xfId="57761" xr:uid="{00000000-0005-0000-0000-00000FDE0000}"/>
    <cellStyle name="Note 2 6 7" xfId="58396" xr:uid="{00000000-0005-0000-0000-000010DE0000}"/>
    <cellStyle name="Note 2 6 8" xfId="58732" xr:uid="{00000000-0005-0000-0000-000011DE0000}"/>
    <cellStyle name="Note 2 7" xfId="49477" xr:uid="{00000000-0005-0000-0000-000012DE0000}"/>
    <cellStyle name="Note 2 7 2" xfId="53430" xr:uid="{00000000-0005-0000-0000-000013DE0000}"/>
    <cellStyle name="Note 2 7 2 2" xfId="59470" xr:uid="{00000000-0005-0000-0000-000014DE0000}"/>
    <cellStyle name="Note 2 7 2 2 2" xfId="60482" xr:uid="{00000000-0005-0000-0000-000015DE0000}"/>
    <cellStyle name="Note 2 7 2 3" xfId="59684" xr:uid="{00000000-0005-0000-0000-000016DE0000}"/>
    <cellStyle name="Note 2 7 2 3 2" xfId="60785" xr:uid="{00000000-0005-0000-0000-000017DE0000}"/>
    <cellStyle name="Note 2 7 2 4" xfId="60056" xr:uid="{00000000-0005-0000-0000-000018DE0000}"/>
    <cellStyle name="Note 2 7 2 4 2" xfId="61274" xr:uid="{00000000-0005-0000-0000-000019DE0000}"/>
    <cellStyle name="Note 2 7 2 5" xfId="59391" xr:uid="{00000000-0005-0000-0000-00001ADE0000}"/>
    <cellStyle name="Note 2 7 3" xfId="54689" xr:uid="{00000000-0005-0000-0000-00001BDE0000}"/>
    <cellStyle name="Note 2 7 4" xfId="56215" xr:uid="{00000000-0005-0000-0000-00001CDE0000}"/>
    <cellStyle name="Note 2 7 5" xfId="57593" xr:uid="{00000000-0005-0000-0000-00001DDE0000}"/>
    <cellStyle name="Note 2 7 6" xfId="57767" xr:uid="{00000000-0005-0000-0000-00001EDE0000}"/>
    <cellStyle name="Note 2 7 7" xfId="58493" xr:uid="{00000000-0005-0000-0000-00001FDE0000}"/>
    <cellStyle name="Note 2 7 8" xfId="58958" xr:uid="{00000000-0005-0000-0000-000020DE0000}"/>
    <cellStyle name="Note 2 8" xfId="52122" xr:uid="{00000000-0005-0000-0000-000021DE0000}"/>
    <cellStyle name="Note 2 8 2" xfId="53660" xr:uid="{00000000-0005-0000-0000-000022DE0000}"/>
    <cellStyle name="Note 2 8 2 2" xfId="54999" xr:uid="{00000000-0005-0000-0000-000023DE0000}"/>
    <cellStyle name="Note 2 8 2 2 2" xfId="60520" xr:uid="{00000000-0005-0000-0000-000024DE0000}"/>
    <cellStyle name="Note 2 8 2 2 3" xfId="59507" xr:uid="{00000000-0005-0000-0000-000025DE0000}"/>
    <cellStyle name="Note 2 8 2 3" xfId="59722" xr:uid="{00000000-0005-0000-0000-000026DE0000}"/>
    <cellStyle name="Note 2 8 2 3 2" xfId="60823" xr:uid="{00000000-0005-0000-0000-000027DE0000}"/>
    <cellStyle name="Note 2 8 2 4" xfId="60094" xr:uid="{00000000-0005-0000-0000-000028DE0000}"/>
    <cellStyle name="Note 2 8 2 4 2" xfId="61312" xr:uid="{00000000-0005-0000-0000-000029DE0000}"/>
    <cellStyle name="Note 2 8 2 5" xfId="59405" xr:uid="{00000000-0005-0000-0000-00002ADE0000}"/>
    <cellStyle name="Note 2 8 3" xfId="52848" xr:uid="{00000000-0005-0000-0000-00002BDE0000}"/>
    <cellStyle name="Note 2 8 3 2" xfId="56352" xr:uid="{00000000-0005-0000-0000-00002CDE0000}"/>
    <cellStyle name="Note 2 8 4" xfId="54278" xr:uid="{00000000-0005-0000-0000-00002DDE0000}"/>
    <cellStyle name="Note 2 8 5" xfId="55804" xr:uid="{00000000-0005-0000-0000-00002EDE0000}"/>
    <cellStyle name="Note 2 8 6" xfId="57182" xr:uid="{00000000-0005-0000-0000-00002FDE0000}"/>
    <cellStyle name="Note 2 8 7" xfId="58483" xr:uid="{00000000-0005-0000-0000-000030DE0000}"/>
    <cellStyle name="Note 2 8 8" xfId="58672" xr:uid="{00000000-0005-0000-0000-000031DE0000}"/>
    <cellStyle name="Note 2 9" xfId="52790" xr:uid="{00000000-0005-0000-0000-000032DE0000}"/>
    <cellStyle name="Note 2 9 2" xfId="54261" xr:uid="{00000000-0005-0000-0000-000033DE0000}"/>
    <cellStyle name="Note 2 9 3" xfId="55787" xr:uid="{00000000-0005-0000-0000-000034DE0000}"/>
    <cellStyle name="Note 2 9 4" xfId="57165" xr:uid="{00000000-0005-0000-0000-000035DE0000}"/>
    <cellStyle name="Note 2 9 5" xfId="58388" xr:uid="{00000000-0005-0000-0000-000036DE0000}"/>
    <cellStyle name="Note 2 9 6" xfId="59368" xr:uid="{00000000-0005-0000-0000-000037DE0000}"/>
    <cellStyle name="Note 20" xfId="56320" xr:uid="{00000000-0005-0000-0000-000038DE0000}"/>
    <cellStyle name="Note 21" xfId="56649" xr:uid="{00000000-0005-0000-0000-000039DE0000}"/>
    <cellStyle name="Note 22" xfId="56669" xr:uid="{00000000-0005-0000-0000-00003ADE0000}"/>
    <cellStyle name="Note 23" xfId="56690" xr:uid="{00000000-0005-0000-0000-00003BDE0000}"/>
    <cellStyle name="Note 24" xfId="56708" xr:uid="{00000000-0005-0000-0000-00003CDE0000}"/>
    <cellStyle name="Note 25" xfId="56723" xr:uid="{00000000-0005-0000-0000-00003DDE0000}"/>
    <cellStyle name="Note 26" xfId="56739" xr:uid="{00000000-0005-0000-0000-00003EDE0000}"/>
    <cellStyle name="Note 27" xfId="56335" xr:uid="{00000000-0005-0000-0000-00003FDE0000}"/>
    <cellStyle name="Note 28" xfId="61774" xr:uid="{00000000-0005-0000-0000-000040DE0000}"/>
    <cellStyle name="Note 29" xfId="61795" xr:uid="{00000000-0005-0000-0000-000041DE0000}"/>
    <cellStyle name="Note 3" xfId="464" xr:uid="{00000000-0005-0000-0000-000042DE0000}"/>
    <cellStyle name="Note 3 10" xfId="32061" xr:uid="{00000000-0005-0000-0000-000043DE0000}"/>
    <cellStyle name="Note 3 11" xfId="52173" xr:uid="{00000000-0005-0000-0000-000044DE0000}"/>
    <cellStyle name="Note 3 12" xfId="52583" xr:uid="{00000000-0005-0000-0000-000045DE0000}"/>
    <cellStyle name="Note 3 13" xfId="54054" xr:uid="{00000000-0005-0000-0000-000046DE0000}"/>
    <cellStyle name="Note 3 14" xfId="55580" xr:uid="{00000000-0005-0000-0000-000047DE0000}"/>
    <cellStyle name="Note 3 15" xfId="56958" xr:uid="{00000000-0005-0000-0000-000048DE0000}"/>
    <cellStyle name="Note 3 16" xfId="512" xr:uid="{00000000-0005-0000-0000-000049DE0000}"/>
    <cellStyle name="Note 3 2" xfId="620" xr:uid="{00000000-0005-0000-0000-00004ADE0000}"/>
    <cellStyle name="Note 3 2 2" xfId="763" xr:uid="{00000000-0005-0000-0000-00004BDE0000}"/>
    <cellStyle name="Note 3 2 2 2" xfId="53445" xr:uid="{00000000-0005-0000-0000-00004CDE0000}"/>
    <cellStyle name="Note 3 2 2 3" xfId="54703" xr:uid="{00000000-0005-0000-0000-00004DDE0000}"/>
    <cellStyle name="Note 3 2 2 4" xfId="56229" xr:uid="{00000000-0005-0000-0000-00004EDE0000}"/>
    <cellStyle name="Note 3 2 2 5" xfId="57607" xr:uid="{00000000-0005-0000-0000-00004FDE0000}"/>
    <cellStyle name="Note 3 2 3" xfId="49480" xr:uid="{00000000-0005-0000-0000-000050DE0000}"/>
    <cellStyle name="Note 3 2 3 2" xfId="53001" xr:uid="{00000000-0005-0000-0000-000051DE0000}"/>
    <cellStyle name="Note 3 2 3 3" xfId="54412" xr:uid="{00000000-0005-0000-0000-000052DE0000}"/>
    <cellStyle name="Note 3 2 3 4" xfId="55938" xr:uid="{00000000-0005-0000-0000-000053DE0000}"/>
    <cellStyle name="Note 3 2 3 5" xfId="57316" xr:uid="{00000000-0005-0000-0000-000054DE0000}"/>
    <cellStyle name="Note 3 2 4" xfId="52114" xr:uid="{00000000-0005-0000-0000-000055DE0000}"/>
    <cellStyle name="Note 3 2 4 2" xfId="52797" xr:uid="{00000000-0005-0000-0000-000056DE0000}"/>
    <cellStyle name="Note 3 2 4 3" xfId="54268" xr:uid="{00000000-0005-0000-0000-000057DE0000}"/>
    <cellStyle name="Note 3 2 4 4" xfId="55794" xr:uid="{00000000-0005-0000-0000-000058DE0000}"/>
    <cellStyle name="Note 3 2 4 5" xfId="57172" xr:uid="{00000000-0005-0000-0000-000059DE0000}"/>
    <cellStyle name="Note 3 2 5" xfId="52258" xr:uid="{00000000-0005-0000-0000-00005ADE0000}"/>
    <cellStyle name="Note 3 2 6" xfId="52584" xr:uid="{00000000-0005-0000-0000-00005BDE0000}"/>
    <cellStyle name="Note 3 2 7" xfId="54055" xr:uid="{00000000-0005-0000-0000-00005CDE0000}"/>
    <cellStyle name="Note 3 2 8" xfId="55581" xr:uid="{00000000-0005-0000-0000-00005DDE0000}"/>
    <cellStyle name="Note 3 2 9" xfId="56959" xr:uid="{00000000-0005-0000-0000-00005EDE0000}"/>
    <cellStyle name="Note 3 3" xfId="679" xr:uid="{00000000-0005-0000-0000-00005FDE0000}"/>
    <cellStyle name="Note 3 3 2" xfId="53444" xr:uid="{00000000-0005-0000-0000-000060DE0000}"/>
    <cellStyle name="Note 3 3 3" xfId="54702" xr:uid="{00000000-0005-0000-0000-000061DE0000}"/>
    <cellStyle name="Note 3 3 4" xfId="56228" xr:uid="{00000000-0005-0000-0000-000062DE0000}"/>
    <cellStyle name="Note 3 3 5" xfId="57606" xr:uid="{00000000-0005-0000-0000-000063DE0000}"/>
    <cellStyle name="Note 3 4" xfId="665" xr:uid="{00000000-0005-0000-0000-000064DE0000}"/>
    <cellStyle name="Note 3 4 2" xfId="53662" xr:uid="{00000000-0005-0000-0000-000065DE0000}"/>
    <cellStyle name="Note 3 4 2 2" xfId="55000" xr:uid="{00000000-0005-0000-0000-000066DE0000}"/>
    <cellStyle name="Note 3 4 3" xfId="52918" xr:uid="{00000000-0005-0000-0000-000067DE0000}"/>
    <cellStyle name="Note 3 4 3 2" xfId="56411" xr:uid="{00000000-0005-0000-0000-000068DE0000}"/>
    <cellStyle name="Note 3 4 4" xfId="54329" xr:uid="{00000000-0005-0000-0000-000069DE0000}"/>
    <cellStyle name="Note 3 4 5" xfId="55855" xr:uid="{00000000-0005-0000-0000-00006ADE0000}"/>
    <cellStyle name="Note 3 4 6" xfId="57233" xr:uid="{00000000-0005-0000-0000-00006BDE0000}"/>
    <cellStyle name="Note 3 5" xfId="1183" xr:uid="{00000000-0005-0000-0000-00006CDE0000}"/>
    <cellStyle name="Note 3 5 2" xfId="52796" xr:uid="{00000000-0005-0000-0000-00006DDE0000}"/>
    <cellStyle name="Note 3 5 3" xfId="54267" xr:uid="{00000000-0005-0000-0000-00006EDE0000}"/>
    <cellStyle name="Note 3 5 4" xfId="55793" xr:uid="{00000000-0005-0000-0000-00006FDE0000}"/>
    <cellStyle name="Note 3 5 5" xfId="57171" xr:uid="{00000000-0005-0000-0000-000070DE0000}"/>
    <cellStyle name="Note 3 6" xfId="693" xr:uid="{00000000-0005-0000-0000-000071DE0000}"/>
    <cellStyle name="Note 3 7" xfId="1175" xr:uid="{00000000-0005-0000-0000-000072DE0000}"/>
    <cellStyle name="Note 3 8" xfId="1155" xr:uid="{00000000-0005-0000-0000-000073DE0000}"/>
    <cellStyle name="Note 3 9" xfId="1190" xr:uid="{00000000-0005-0000-0000-000074DE0000}"/>
    <cellStyle name="Note 4" xfId="636" xr:uid="{00000000-0005-0000-0000-000075DE0000}"/>
    <cellStyle name="Note 4 10" xfId="49482" xr:uid="{00000000-0005-0000-0000-000076DE0000}"/>
    <cellStyle name="Note 4 10 2" xfId="49483" xr:uid="{00000000-0005-0000-0000-000077DE0000}"/>
    <cellStyle name="Note 4 10 2 2" xfId="49484" xr:uid="{00000000-0005-0000-0000-000078DE0000}"/>
    <cellStyle name="Note 4 10 2 3" xfId="49485" xr:uid="{00000000-0005-0000-0000-000079DE0000}"/>
    <cellStyle name="Note 4 10 3" xfId="49486" xr:uid="{00000000-0005-0000-0000-00007ADE0000}"/>
    <cellStyle name="Note 4 10 4" xfId="49487" xr:uid="{00000000-0005-0000-0000-00007BDE0000}"/>
    <cellStyle name="Note 4 11" xfId="49488" xr:uid="{00000000-0005-0000-0000-00007CDE0000}"/>
    <cellStyle name="Note 4 11 2" xfId="49489" xr:uid="{00000000-0005-0000-0000-00007DDE0000}"/>
    <cellStyle name="Note 4 11 3" xfId="49490" xr:uid="{00000000-0005-0000-0000-00007EDE0000}"/>
    <cellStyle name="Note 4 12" xfId="49491" xr:uid="{00000000-0005-0000-0000-00007FDE0000}"/>
    <cellStyle name="Note 4 12 2" xfId="49492" xr:uid="{00000000-0005-0000-0000-000080DE0000}"/>
    <cellStyle name="Note 4 13" xfId="49493" xr:uid="{00000000-0005-0000-0000-000081DE0000}"/>
    <cellStyle name="Note 4 13 2" xfId="49494" xr:uid="{00000000-0005-0000-0000-000082DE0000}"/>
    <cellStyle name="Note 4 14" xfId="49495" xr:uid="{00000000-0005-0000-0000-000083DE0000}"/>
    <cellStyle name="Note 4 15" xfId="49481" xr:uid="{00000000-0005-0000-0000-000084DE0000}"/>
    <cellStyle name="Note 4 16" xfId="52189" xr:uid="{00000000-0005-0000-0000-000085DE0000}"/>
    <cellStyle name="Note 4 17" xfId="52585" xr:uid="{00000000-0005-0000-0000-000086DE0000}"/>
    <cellStyle name="Note 4 18" xfId="54056" xr:uid="{00000000-0005-0000-0000-000087DE0000}"/>
    <cellStyle name="Note 4 19" xfId="55582" xr:uid="{00000000-0005-0000-0000-000088DE0000}"/>
    <cellStyle name="Note 4 2" xfId="779" xr:uid="{00000000-0005-0000-0000-000089DE0000}"/>
    <cellStyle name="Note 4 2 10" xfId="49497" xr:uid="{00000000-0005-0000-0000-00008ADE0000}"/>
    <cellStyle name="Note 4 2 10 2" xfId="49498" xr:uid="{00000000-0005-0000-0000-00008BDE0000}"/>
    <cellStyle name="Note 4 2 11" xfId="49499" xr:uid="{00000000-0005-0000-0000-00008CDE0000}"/>
    <cellStyle name="Note 4 2 11 2" xfId="49500" xr:uid="{00000000-0005-0000-0000-00008DDE0000}"/>
    <cellStyle name="Note 4 2 12" xfId="49501" xr:uid="{00000000-0005-0000-0000-00008EDE0000}"/>
    <cellStyle name="Note 4 2 13" xfId="49496" xr:uid="{00000000-0005-0000-0000-00008FDE0000}"/>
    <cellStyle name="Note 4 2 14" xfId="52274" xr:uid="{00000000-0005-0000-0000-000090DE0000}"/>
    <cellStyle name="Note 4 2 15" xfId="52586" xr:uid="{00000000-0005-0000-0000-000091DE0000}"/>
    <cellStyle name="Note 4 2 16" xfId="54057" xr:uid="{00000000-0005-0000-0000-000092DE0000}"/>
    <cellStyle name="Note 4 2 17" xfId="55583" xr:uid="{00000000-0005-0000-0000-000093DE0000}"/>
    <cellStyle name="Note 4 2 18" xfId="56961" xr:uid="{00000000-0005-0000-0000-000094DE0000}"/>
    <cellStyle name="Note 4 2 2" xfId="49502" xr:uid="{00000000-0005-0000-0000-000095DE0000}"/>
    <cellStyle name="Note 4 2 2 10" xfId="49503" xr:uid="{00000000-0005-0000-0000-000096DE0000}"/>
    <cellStyle name="Note 4 2 2 11" xfId="53447" xr:uid="{00000000-0005-0000-0000-000097DE0000}"/>
    <cellStyle name="Note 4 2 2 12" xfId="54705" xr:uid="{00000000-0005-0000-0000-000098DE0000}"/>
    <cellStyle name="Note 4 2 2 13" xfId="56231" xr:uid="{00000000-0005-0000-0000-000099DE0000}"/>
    <cellStyle name="Note 4 2 2 14" xfId="57609" xr:uid="{00000000-0005-0000-0000-00009ADE0000}"/>
    <cellStyle name="Note 4 2 2 2" xfId="49504" xr:uid="{00000000-0005-0000-0000-00009BDE0000}"/>
    <cellStyle name="Note 4 2 2 2 2" xfId="49505" xr:uid="{00000000-0005-0000-0000-00009CDE0000}"/>
    <cellStyle name="Note 4 2 2 2 2 2" xfId="49506" xr:uid="{00000000-0005-0000-0000-00009DDE0000}"/>
    <cellStyle name="Note 4 2 2 2 2 2 2" xfId="49507" xr:uid="{00000000-0005-0000-0000-00009EDE0000}"/>
    <cellStyle name="Note 4 2 2 2 2 2 2 2" xfId="49508" xr:uid="{00000000-0005-0000-0000-00009FDE0000}"/>
    <cellStyle name="Note 4 2 2 2 2 2 2 3" xfId="49509" xr:uid="{00000000-0005-0000-0000-0000A0DE0000}"/>
    <cellStyle name="Note 4 2 2 2 2 2 3" xfId="49510" xr:uid="{00000000-0005-0000-0000-0000A1DE0000}"/>
    <cellStyle name="Note 4 2 2 2 2 2 4" xfId="49511" xr:uid="{00000000-0005-0000-0000-0000A2DE0000}"/>
    <cellStyle name="Note 4 2 2 2 2 3" xfId="49512" xr:uid="{00000000-0005-0000-0000-0000A3DE0000}"/>
    <cellStyle name="Note 4 2 2 2 2 3 2" xfId="49513" xr:uid="{00000000-0005-0000-0000-0000A4DE0000}"/>
    <cellStyle name="Note 4 2 2 2 2 3 2 2" xfId="49514" xr:uid="{00000000-0005-0000-0000-0000A5DE0000}"/>
    <cellStyle name="Note 4 2 2 2 2 3 2 3" xfId="49515" xr:uid="{00000000-0005-0000-0000-0000A6DE0000}"/>
    <cellStyle name="Note 4 2 2 2 2 3 3" xfId="49516" xr:uid="{00000000-0005-0000-0000-0000A7DE0000}"/>
    <cellStyle name="Note 4 2 2 2 2 3 4" xfId="49517" xr:uid="{00000000-0005-0000-0000-0000A8DE0000}"/>
    <cellStyle name="Note 4 2 2 2 2 4" xfId="49518" xr:uid="{00000000-0005-0000-0000-0000A9DE0000}"/>
    <cellStyle name="Note 4 2 2 2 2 4 2" xfId="49519" xr:uid="{00000000-0005-0000-0000-0000AADE0000}"/>
    <cellStyle name="Note 4 2 2 2 2 4 3" xfId="49520" xr:uid="{00000000-0005-0000-0000-0000ABDE0000}"/>
    <cellStyle name="Note 4 2 2 2 2 5" xfId="49521" xr:uid="{00000000-0005-0000-0000-0000ACDE0000}"/>
    <cellStyle name="Note 4 2 2 2 2 5 2" xfId="49522" xr:uid="{00000000-0005-0000-0000-0000ADDE0000}"/>
    <cellStyle name="Note 4 2 2 2 2 6" xfId="49523" xr:uid="{00000000-0005-0000-0000-0000AEDE0000}"/>
    <cellStyle name="Note 4 2 2 2 2 6 2" xfId="49524" xr:uid="{00000000-0005-0000-0000-0000AFDE0000}"/>
    <cellStyle name="Note 4 2 2 2 2 7" xfId="49525" xr:uid="{00000000-0005-0000-0000-0000B0DE0000}"/>
    <cellStyle name="Note 4 2 2 2 3" xfId="49526" xr:uid="{00000000-0005-0000-0000-0000B1DE0000}"/>
    <cellStyle name="Note 4 2 2 2 3 2" xfId="49527" xr:uid="{00000000-0005-0000-0000-0000B2DE0000}"/>
    <cellStyle name="Note 4 2 2 2 3 2 2" xfId="49528" xr:uid="{00000000-0005-0000-0000-0000B3DE0000}"/>
    <cellStyle name="Note 4 2 2 2 3 2 3" xfId="49529" xr:uid="{00000000-0005-0000-0000-0000B4DE0000}"/>
    <cellStyle name="Note 4 2 2 2 3 3" xfId="49530" xr:uid="{00000000-0005-0000-0000-0000B5DE0000}"/>
    <cellStyle name="Note 4 2 2 2 3 3 2" xfId="49531" xr:uid="{00000000-0005-0000-0000-0000B6DE0000}"/>
    <cellStyle name="Note 4 2 2 2 3 4" xfId="49532" xr:uid="{00000000-0005-0000-0000-0000B7DE0000}"/>
    <cellStyle name="Note 4 2 2 2 3 4 2" xfId="49533" xr:uid="{00000000-0005-0000-0000-0000B8DE0000}"/>
    <cellStyle name="Note 4 2 2 2 3 5" xfId="49534" xr:uid="{00000000-0005-0000-0000-0000B9DE0000}"/>
    <cellStyle name="Note 4 2 2 2 4" xfId="49535" xr:uid="{00000000-0005-0000-0000-0000BADE0000}"/>
    <cellStyle name="Note 4 2 2 2 4 2" xfId="49536" xr:uid="{00000000-0005-0000-0000-0000BBDE0000}"/>
    <cellStyle name="Note 4 2 2 2 4 2 2" xfId="49537" xr:uid="{00000000-0005-0000-0000-0000BCDE0000}"/>
    <cellStyle name="Note 4 2 2 2 4 2 3" xfId="49538" xr:uid="{00000000-0005-0000-0000-0000BDDE0000}"/>
    <cellStyle name="Note 4 2 2 2 4 3" xfId="49539" xr:uid="{00000000-0005-0000-0000-0000BEDE0000}"/>
    <cellStyle name="Note 4 2 2 2 4 4" xfId="49540" xr:uid="{00000000-0005-0000-0000-0000BFDE0000}"/>
    <cellStyle name="Note 4 2 2 2 5" xfId="49541" xr:uid="{00000000-0005-0000-0000-0000C0DE0000}"/>
    <cellStyle name="Note 4 2 2 2 5 2" xfId="49542" xr:uid="{00000000-0005-0000-0000-0000C1DE0000}"/>
    <cellStyle name="Note 4 2 2 2 5 3" xfId="49543" xr:uid="{00000000-0005-0000-0000-0000C2DE0000}"/>
    <cellStyle name="Note 4 2 2 2 6" xfId="49544" xr:uid="{00000000-0005-0000-0000-0000C3DE0000}"/>
    <cellStyle name="Note 4 2 2 2 6 2" xfId="49545" xr:uid="{00000000-0005-0000-0000-0000C4DE0000}"/>
    <cellStyle name="Note 4 2 2 2 7" xfId="49546" xr:uid="{00000000-0005-0000-0000-0000C5DE0000}"/>
    <cellStyle name="Note 4 2 2 2 7 2" xfId="49547" xr:uid="{00000000-0005-0000-0000-0000C6DE0000}"/>
    <cellStyle name="Note 4 2 2 2 8" xfId="49548" xr:uid="{00000000-0005-0000-0000-0000C7DE0000}"/>
    <cellStyle name="Note 4 2 2 3" xfId="49549" xr:uid="{00000000-0005-0000-0000-0000C8DE0000}"/>
    <cellStyle name="Note 4 2 2 3 2" xfId="49550" xr:uid="{00000000-0005-0000-0000-0000C9DE0000}"/>
    <cellStyle name="Note 4 2 2 3 2 2" xfId="49551" xr:uid="{00000000-0005-0000-0000-0000CADE0000}"/>
    <cellStyle name="Note 4 2 2 3 2 2 2" xfId="49552" xr:uid="{00000000-0005-0000-0000-0000CBDE0000}"/>
    <cellStyle name="Note 4 2 2 3 2 2 2 2" xfId="49553" xr:uid="{00000000-0005-0000-0000-0000CCDE0000}"/>
    <cellStyle name="Note 4 2 2 3 2 2 2 3" xfId="49554" xr:uid="{00000000-0005-0000-0000-0000CDDE0000}"/>
    <cellStyle name="Note 4 2 2 3 2 2 3" xfId="49555" xr:uid="{00000000-0005-0000-0000-0000CEDE0000}"/>
    <cellStyle name="Note 4 2 2 3 2 2 4" xfId="49556" xr:uid="{00000000-0005-0000-0000-0000CFDE0000}"/>
    <cellStyle name="Note 4 2 2 3 2 3" xfId="49557" xr:uid="{00000000-0005-0000-0000-0000D0DE0000}"/>
    <cellStyle name="Note 4 2 2 3 2 3 2" xfId="49558" xr:uid="{00000000-0005-0000-0000-0000D1DE0000}"/>
    <cellStyle name="Note 4 2 2 3 2 3 2 2" xfId="49559" xr:uid="{00000000-0005-0000-0000-0000D2DE0000}"/>
    <cellStyle name="Note 4 2 2 3 2 3 2 3" xfId="49560" xr:uid="{00000000-0005-0000-0000-0000D3DE0000}"/>
    <cellStyle name="Note 4 2 2 3 2 3 3" xfId="49561" xr:uid="{00000000-0005-0000-0000-0000D4DE0000}"/>
    <cellStyle name="Note 4 2 2 3 2 3 4" xfId="49562" xr:uid="{00000000-0005-0000-0000-0000D5DE0000}"/>
    <cellStyle name="Note 4 2 2 3 2 4" xfId="49563" xr:uid="{00000000-0005-0000-0000-0000D6DE0000}"/>
    <cellStyle name="Note 4 2 2 3 2 4 2" xfId="49564" xr:uid="{00000000-0005-0000-0000-0000D7DE0000}"/>
    <cellStyle name="Note 4 2 2 3 2 4 3" xfId="49565" xr:uid="{00000000-0005-0000-0000-0000D8DE0000}"/>
    <cellStyle name="Note 4 2 2 3 2 5" xfId="49566" xr:uid="{00000000-0005-0000-0000-0000D9DE0000}"/>
    <cellStyle name="Note 4 2 2 3 2 5 2" xfId="49567" xr:uid="{00000000-0005-0000-0000-0000DADE0000}"/>
    <cellStyle name="Note 4 2 2 3 2 6" xfId="49568" xr:uid="{00000000-0005-0000-0000-0000DBDE0000}"/>
    <cellStyle name="Note 4 2 2 3 2 6 2" xfId="49569" xr:uid="{00000000-0005-0000-0000-0000DCDE0000}"/>
    <cellStyle name="Note 4 2 2 3 2 7" xfId="49570" xr:uid="{00000000-0005-0000-0000-0000DDDE0000}"/>
    <cellStyle name="Note 4 2 2 3 3" xfId="49571" xr:uid="{00000000-0005-0000-0000-0000DEDE0000}"/>
    <cellStyle name="Note 4 2 2 3 3 2" xfId="49572" xr:uid="{00000000-0005-0000-0000-0000DFDE0000}"/>
    <cellStyle name="Note 4 2 2 3 3 2 2" xfId="49573" xr:uid="{00000000-0005-0000-0000-0000E0DE0000}"/>
    <cellStyle name="Note 4 2 2 3 3 2 3" xfId="49574" xr:uid="{00000000-0005-0000-0000-0000E1DE0000}"/>
    <cellStyle name="Note 4 2 2 3 3 3" xfId="49575" xr:uid="{00000000-0005-0000-0000-0000E2DE0000}"/>
    <cellStyle name="Note 4 2 2 3 3 3 2" xfId="49576" xr:uid="{00000000-0005-0000-0000-0000E3DE0000}"/>
    <cellStyle name="Note 4 2 2 3 3 4" xfId="49577" xr:uid="{00000000-0005-0000-0000-0000E4DE0000}"/>
    <cellStyle name="Note 4 2 2 3 3 4 2" xfId="49578" xr:uid="{00000000-0005-0000-0000-0000E5DE0000}"/>
    <cellStyle name="Note 4 2 2 3 3 5" xfId="49579" xr:uid="{00000000-0005-0000-0000-0000E6DE0000}"/>
    <cellStyle name="Note 4 2 2 3 4" xfId="49580" xr:uid="{00000000-0005-0000-0000-0000E7DE0000}"/>
    <cellStyle name="Note 4 2 2 3 4 2" xfId="49581" xr:uid="{00000000-0005-0000-0000-0000E8DE0000}"/>
    <cellStyle name="Note 4 2 2 3 4 2 2" xfId="49582" xr:uid="{00000000-0005-0000-0000-0000E9DE0000}"/>
    <cellStyle name="Note 4 2 2 3 4 2 3" xfId="49583" xr:uid="{00000000-0005-0000-0000-0000EADE0000}"/>
    <cellStyle name="Note 4 2 2 3 4 3" xfId="49584" xr:uid="{00000000-0005-0000-0000-0000EBDE0000}"/>
    <cellStyle name="Note 4 2 2 3 4 4" xfId="49585" xr:uid="{00000000-0005-0000-0000-0000ECDE0000}"/>
    <cellStyle name="Note 4 2 2 3 5" xfId="49586" xr:uid="{00000000-0005-0000-0000-0000EDDE0000}"/>
    <cellStyle name="Note 4 2 2 3 5 2" xfId="49587" xr:uid="{00000000-0005-0000-0000-0000EEDE0000}"/>
    <cellStyle name="Note 4 2 2 3 5 3" xfId="49588" xr:uid="{00000000-0005-0000-0000-0000EFDE0000}"/>
    <cellStyle name="Note 4 2 2 3 6" xfId="49589" xr:uid="{00000000-0005-0000-0000-0000F0DE0000}"/>
    <cellStyle name="Note 4 2 2 3 6 2" xfId="49590" xr:uid="{00000000-0005-0000-0000-0000F1DE0000}"/>
    <cellStyle name="Note 4 2 2 3 7" xfId="49591" xr:uid="{00000000-0005-0000-0000-0000F2DE0000}"/>
    <cellStyle name="Note 4 2 2 3 7 2" xfId="49592" xr:uid="{00000000-0005-0000-0000-0000F3DE0000}"/>
    <cellStyle name="Note 4 2 2 3 8" xfId="49593" xr:uid="{00000000-0005-0000-0000-0000F4DE0000}"/>
    <cellStyle name="Note 4 2 2 4" xfId="49594" xr:uid="{00000000-0005-0000-0000-0000F5DE0000}"/>
    <cellStyle name="Note 4 2 2 4 2" xfId="49595" xr:uid="{00000000-0005-0000-0000-0000F6DE0000}"/>
    <cellStyle name="Note 4 2 2 4 2 2" xfId="49596" xr:uid="{00000000-0005-0000-0000-0000F7DE0000}"/>
    <cellStyle name="Note 4 2 2 4 2 2 2" xfId="49597" xr:uid="{00000000-0005-0000-0000-0000F8DE0000}"/>
    <cellStyle name="Note 4 2 2 4 2 2 3" xfId="49598" xr:uid="{00000000-0005-0000-0000-0000F9DE0000}"/>
    <cellStyle name="Note 4 2 2 4 2 3" xfId="49599" xr:uid="{00000000-0005-0000-0000-0000FADE0000}"/>
    <cellStyle name="Note 4 2 2 4 2 4" xfId="49600" xr:uid="{00000000-0005-0000-0000-0000FBDE0000}"/>
    <cellStyle name="Note 4 2 2 4 3" xfId="49601" xr:uid="{00000000-0005-0000-0000-0000FCDE0000}"/>
    <cellStyle name="Note 4 2 2 4 3 2" xfId="49602" xr:uid="{00000000-0005-0000-0000-0000FDDE0000}"/>
    <cellStyle name="Note 4 2 2 4 3 2 2" xfId="49603" xr:uid="{00000000-0005-0000-0000-0000FEDE0000}"/>
    <cellStyle name="Note 4 2 2 4 3 2 3" xfId="49604" xr:uid="{00000000-0005-0000-0000-0000FFDE0000}"/>
    <cellStyle name="Note 4 2 2 4 3 3" xfId="49605" xr:uid="{00000000-0005-0000-0000-000000DF0000}"/>
    <cellStyle name="Note 4 2 2 4 3 4" xfId="49606" xr:uid="{00000000-0005-0000-0000-000001DF0000}"/>
    <cellStyle name="Note 4 2 2 4 4" xfId="49607" xr:uid="{00000000-0005-0000-0000-000002DF0000}"/>
    <cellStyle name="Note 4 2 2 4 4 2" xfId="49608" xr:uid="{00000000-0005-0000-0000-000003DF0000}"/>
    <cellStyle name="Note 4 2 2 4 4 3" xfId="49609" xr:uid="{00000000-0005-0000-0000-000004DF0000}"/>
    <cellStyle name="Note 4 2 2 4 5" xfId="49610" xr:uid="{00000000-0005-0000-0000-000005DF0000}"/>
    <cellStyle name="Note 4 2 2 4 5 2" xfId="49611" xr:uid="{00000000-0005-0000-0000-000006DF0000}"/>
    <cellStyle name="Note 4 2 2 4 6" xfId="49612" xr:uid="{00000000-0005-0000-0000-000007DF0000}"/>
    <cellStyle name="Note 4 2 2 4 6 2" xfId="49613" xr:uid="{00000000-0005-0000-0000-000008DF0000}"/>
    <cellStyle name="Note 4 2 2 4 7" xfId="49614" xr:uid="{00000000-0005-0000-0000-000009DF0000}"/>
    <cellStyle name="Note 4 2 2 5" xfId="49615" xr:uid="{00000000-0005-0000-0000-00000ADF0000}"/>
    <cellStyle name="Note 4 2 2 5 2" xfId="49616" xr:uid="{00000000-0005-0000-0000-00000BDF0000}"/>
    <cellStyle name="Note 4 2 2 5 2 2" xfId="49617" xr:uid="{00000000-0005-0000-0000-00000CDF0000}"/>
    <cellStyle name="Note 4 2 2 5 2 3" xfId="49618" xr:uid="{00000000-0005-0000-0000-00000DDF0000}"/>
    <cellStyle name="Note 4 2 2 5 3" xfId="49619" xr:uid="{00000000-0005-0000-0000-00000EDF0000}"/>
    <cellStyle name="Note 4 2 2 5 3 2" xfId="49620" xr:uid="{00000000-0005-0000-0000-00000FDF0000}"/>
    <cellStyle name="Note 4 2 2 5 4" xfId="49621" xr:uid="{00000000-0005-0000-0000-000010DF0000}"/>
    <cellStyle name="Note 4 2 2 5 4 2" xfId="49622" xr:uid="{00000000-0005-0000-0000-000011DF0000}"/>
    <cellStyle name="Note 4 2 2 5 5" xfId="49623" xr:uid="{00000000-0005-0000-0000-000012DF0000}"/>
    <cellStyle name="Note 4 2 2 6" xfId="49624" xr:uid="{00000000-0005-0000-0000-000013DF0000}"/>
    <cellStyle name="Note 4 2 2 6 2" xfId="49625" xr:uid="{00000000-0005-0000-0000-000014DF0000}"/>
    <cellStyle name="Note 4 2 2 6 2 2" xfId="49626" xr:uid="{00000000-0005-0000-0000-000015DF0000}"/>
    <cellStyle name="Note 4 2 2 6 2 3" xfId="49627" xr:uid="{00000000-0005-0000-0000-000016DF0000}"/>
    <cellStyle name="Note 4 2 2 6 3" xfId="49628" xr:uid="{00000000-0005-0000-0000-000017DF0000}"/>
    <cellStyle name="Note 4 2 2 6 4" xfId="49629" xr:uid="{00000000-0005-0000-0000-000018DF0000}"/>
    <cellStyle name="Note 4 2 2 7" xfId="49630" xr:uid="{00000000-0005-0000-0000-000019DF0000}"/>
    <cellStyle name="Note 4 2 2 7 2" xfId="49631" xr:uid="{00000000-0005-0000-0000-00001ADF0000}"/>
    <cellStyle name="Note 4 2 2 7 3" xfId="49632" xr:uid="{00000000-0005-0000-0000-00001BDF0000}"/>
    <cellStyle name="Note 4 2 2 8" xfId="49633" xr:uid="{00000000-0005-0000-0000-00001CDF0000}"/>
    <cellStyle name="Note 4 2 2 8 2" xfId="49634" xr:uid="{00000000-0005-0000-0000-00001DDF0000}"/>
    <cellStyle name="Note 4 2 2 9" xfId="49635" xr:uid="{00000000-0005-0000-0000-00001EDF0000}"/>
    <cellStyle name="Note 4 2 2 9 2" xfId="49636" xr:uid="{00000000-0005-0000-0000-00001FDF0000}"/>
    <cellStyle name="Note 4 2 3" xfId="49637" xr:uid="{00000000-0005-0000-0000-000020DF0000}"/>
    <cellStyle name="Note 4 2 3 10" xfId="49638" xr:uid="{00000000-0005-0000-0000-000021DF0000}"/>
    <cellStyle name="Note 4 2 3 11" xfId="53017" xr:uid="{00000000-0005-0000-0000-000022DF0000}"/>
    <cellStyle name="Note 4 2 3 12" xfId="54428" xr:uid="{00000000-0005-0000-0000-000023DF0000}"/>
    <cellStyle name="Note 4 2 3 13" xfId="55954" xr:uid="{00000000-0005-0000-0000-000024DF0000}"/>
    <cellStyle name="Note 4 2 3 14" xfId="57332" xr:uid="{00000000-0005-0000-0000-000025DF0000}"/>
    <cellStyle name="Note 4 2 3 2" xfId="49639" xr:uid="{00000000-0005-0000-0000-000026DF0000}"/>
    <cellStyle name="Note 4 2 3 2 2" xfId="49640" xr:uid="{00000000-0005-0000-0000-000027DF0000}"/>
    <cellStyle name="Note 4 2 3 2 2 2" xfId="49641" xr:uid="{00000000-0005-0000-0000-000028DF0000}"/>
    <cellStyle name="Note 4 2 3 2 2 2 2" xfId="49642" xr:uid="{00000000-0005-0000-0000-000029DF0000}"/>
    <cellStyle name="Note 4 2 3 2 2 2 2 2" xfId="49643" xr:uid="{00000000-0005-0000-0000-00002ADF0000}"/>
    <cellStyle name="Note 4 2 3 2 2 2 2 3" xfId="49644" xr:uid="{00000000-0005-0000-0000-00002BDF0000}"/>
    <cellStyle name="Note 4 2 3 2 2 2 3" xfId="49645" xr:uid="{00000000-0005-0000-0000-00002CDF0000}"/>
    <cellStyle name="Note 4 2 3 2 2 2 4" xfId="49646" xr:uid="{00000000-0005-0000-0000-00002DDF0000}"/>
    <cellStyle name="Note 4 2 3 2 2 3" xfId="49647" xr:uid="{00000000-0005-0000-0000-00002EDF0000}"/>
    <cellStyle name="Note 4 2 3 2 2 3 2" xfId="49648" xr:uid="{00000000-0005-0000-0000-00002FDF0000}"/>
    <cellStyle name="Note 4 2 3 2 2 3 2 2" xfId="49649" xr:uid="{00000000-0005-0000-0000-000030DF0000}"/>
    <cellStyle name="Note 4 2 3 2 2 3 2 3" xfId="49650" xr:uid="{00000000-0005-0000-0000-000031DF0000}"/>
    <cellStyle name="Note 4 2 3 2 2 3 3" xfId="49651" xr:uid="{00000000-0005-0000-0000-000032DF0000}"/>
    <cellStyle name="Note 4 2 3 2 2 3 4" xfId="49652" xr:uid="{00000000-0005-0000-0000-000033DF0000}"/>
    <cellStyle name="Note 4 2 3 2 2 4" xfId="49653" xr:uid="{00000000-0005-0000-0000-000034DF0000}"/>
    <cellStyle name="Note 4 2 3 2 2 4 2" xfId="49654" xr:uid="{00000000-0005-0000-0000-000035DF0000}"/>
    <cellStyle name="Note 4 2 3 2 2 4 3" xfId="49655" xr:uid="{00000000-0005-0000-0000-000036DF0000}"/>
    <cellStyle name="Note 4 2 3 2 2 5" xfId="49656" xr:uid="{00000000-0005-0000-0000-000037DF0000}"/>
    <cellStyle name="Note 4 2 3 2 2 5 2" xfId="49657" xr:uid="{00000000-0005-0000-0000-000038DF0000}"/>
    <cellStyle name="Note 4 2 3 2 2 6" xfId="49658" xr:uid="{00000000-0005-0000-0000-000039DF0000}"/>
    <cellStyle name="Note 4 2 3 2 2 6 2" xfId="49659" xr:uid="{00000000-0005-0000-0000-00003ADF0000}"/>
    <cellStyle name="Note 4 2 3 2 2 7" xfId="49660" xr:uid="{00000000-0005-0000-0000-00003BDF0000}"/>
    <cellStyle name="Note 4 2 3 2 3" xfId="49661" xr:uid="{00000000-0005-0000-0000-00003CDF0000}"/>
    <cellStyle name="Note 4 2 3 2 3 2" xfId="49662" xr:uid="{00000000-0005-0000-0000-00003DDF0000}"/>
    <cellStyle name="Note 4 2 3 2 3 2 2" xfId="49663" xr:uid="{00000000-0005-0000-0000-00003EDF0000}"/>
    <cellStyle name="Note 4 2 3 2 3 2 3" xfId="49664" xr:uid="{00000000-0005-0000-0000-00003FDF0000}"/>
    <cellStyle name="Note 4 2 3 2 3 3" xfId="49665" xr:uid="{00000000-0005-0000-0000-000040DF0000}"/>
    <cellStyle name="Note 4 2 3 2 3 3 2" xfId="49666" xr:uid="{00000000-0005-0000-0000-000041DF0000}"/>
    <cellStyle name="Note 4 2 3 2 3 4" xfId="49667" xr:uid="{00000000-0005-0000-0000-000042DF0000}"/>
    <cellStyle name="Note 4 2 3 2 3 4 2" xfId="49668" xr:uid="{00000000-0005-0000-0000-000043DF0000}"/>
    <cellStyle name="Note 4 2 3 2 3 5" xfId="49669" xr:uid="{00000000-0005-0000-0000-000044DF0000}"/>
    <cellStyle name="Note 4 2 3 2 4" xfId="49670" xr:uid="{00000000-0005-0000-0000-000045DF0000}"/>
    <cellStyle name="Note 4 2 3 2 4 2" xfId="49671" xr:uid="{00000000-0005-0000-0000-000046DF0000}"/>
    <cellStyle name="Note 4 2 3 2 4 2 2" xfId="49672" xr:uid="{00000000-0005-0000-0000-000047DF0000}"/>
    <cellStyle name="Note 4 2 3 2 4 2 3" xfId="49673" xr:uid="{00000000-0005-0000-0000-000048DF0000}"/>
    <cellStyle name="Note 4 2 3 2 4 3" xfId="49674" xr:uid="{00000000-0005-0000-0000-000049DF0000}"/>
    <cellStyle name="Note 4 2 3 2 4 4" xfId="49675" xr:uid="{00000000-0005-0000-0000-00004ADF0000}"/>
    <cellStyle name="Note 4 2 3 2 5" xfId="49676" xr:uid="{00000000-0005-0000-0000-00004BDF0000}"/>
    <cellStyle name="Note 4 2 3 2 5 2" xfId="49677" xr:uid="{00000000-0005-0000-0000-00004CDF0000}"/>
    <cellStyle name="Note 4 2 3 2 5 3" xfId="49678" xr:uid="{00000000-0005-0000-0000-00004DDF0000}"/>
    <cellStyle name="Note 4 2 3 2 6" xfId="49679" xr:uid="{00000000-0005-0000-0000-00004EDF0000}"/>
    <cellStyle name="Note 4 2 3 2 6 2" xfId="49680" xr:uid="{00000000-0005-0000-0000-00004FDF0000}"/>
    <cellStyle name="Note 4 2 3 2 7" xfId="49681" xr:uid="{00000000-0005-0000-0000-000050DF0000}"/>
    <cellStyle name="Note 4 2 3 2 7 2" xfId="49682" xr:uid="{00000000-0005-0000-0000-000051DF0000}"/>
    <cellStyle name="Note 4 2 3 2 8" xfId="49683" xr:uid="{00000000-0005-0000-0000-000052DF0000}"/>
    <cellStyle name="Note 4 2 3 3" xfId="49684" xr:uid="{00000000-0005-0000-0000-000053DF0000}"/>
    <cellStyle name="Note 4 2 3 3 2" xfId="49685" xr:uid="{00000000-0005-0000-0000-000054DF0000}"/>
    <cellStyle name="Note 4 2 3 3 2 2" xfId="49686" xr:uid="{00000000-0005-0000-0000-000055DF0000}"/>
    <cellStyle name="Note 4 2 3 3 2 2 2" xfId="49687" xr:uid="{00000000-0005-0000-0000-000056DF0000}"/>
    <cellStyle name="Note 4 2 3 3 2 2 2 2" xfId="49688" xr:uid="{00000000-0005-0000-0000-000057DF0000}"/>
    <cellStyle name="Note 4 2 3 3 2 2 2 3" xfId="49689" xr:uid="{00000000-0005-0000-0000-000058DF0000}"/>
    <cellStyle name="Note 4 2 3 3 2 2 3" xfId="49690" xr:uid="{00000000-0005-0000-0000-000059DF0000}"/>
    <cellStyle name="Note 4 2 3 3 2 2 4" xfId="49691" xr:uid="{00000000-0005-0000-0000-00005ADF0000}"/>
    <cellStyle name="Note 4 2 3 3 2 3" xfId="49692" xr:uid="{00000000-0005-0000-0000-00005BDF0000}"/>
    <cellStyle name="Note 4 2 3 3 2 3 2" xfId="49693" xr:uid="{00000000-0005-0000-0000-00005CDF0000}"/>
    <cellStyle name="Note 4 2 3 3 2 3 2 2" xfId="49694" xr:uid="{00000000-0005-0000-0000-00005DDF0000}"/>
    <cellStyle name="Note 4 2 3 3 2 3 2 3" xfId="49695" xr:uid="{00000000-0005-0000-0000-00005EDF0000}"/>
    <cellStyle name="Note 4 2 3 3 2 3 3" xfId="49696" xr:uid="{00000000-0005-0000-0000-00005FDF0000}"/>
    <cellStyle name="Note 4 2 3 3 2 3 4" xfId="49697" xr:uid="{00000000-0005-0000-0000-000060DF0000}"/>
    <cellStyle name="Note 4 2 3 3 2 4" xfId="49698" xr:uid="{00000000-0005-0000-0000-000061DF0000}"/>
    <cellStyle name="Note 4 2 3 3 2 4 2" xfId="49699" xr:uid="{00000000-0005-0000-0000-000062DF0000}"/>
    <cellStyle name="Note 4 2 3 3 2 4 3" xfId="49700" xr:uid="{00000000-0005-0000-0000-000063DF0000}"/>
    <cellStyle name="Note 4 2 3 3 2 5" xfId="49701" xr:uid="{00000000-0005-0000-0000-000064DF0000}"/>
    <cellStyle name="Note 4 2 3 3 2 5 2" xfId="49702" xr:uid="{00000000-0005-0000-0000-000065DF0000}"/>
    <cellStyle name="Note 4 2 3 3 2 6" xfId="49703" xr:uid="{00000000-0005-0000-0000-000066DF0000}"/>
    <cellStyle name="Note 4 2 3 3 2 6 2" xfId="49704" xr:uid="{00000000-0005-0000-0000-000067DF0000}"/>
    <cellStyle name="Note 4 2 3 3 2 7" xfId="49705" xr:uid="{00000000-0005-0000-0000-000068DF0000}"/>
    <cellStyle name="Note 4 2 3 3 3" xfId="49706" xr:uid="{00000000-0005-0000-0000-000069DF0000}"/>
    <cellStyle name="Note 4 2 3 3 3 2" xfId="49707" xr:uid="{00000000-0005-0000-0000-00006ADF0000}"/>
    <cellStyle name="Note 4 2 3 3 3 2 2" xfId="49708" xr:uid="{00000000-0005-0000-0000-00006BDF0000}"/>
    <cellStyle name="Note 4 2 3 3 3 2 3" xfId="49709" xr:uid="{00000000-0005-0000-0000-00006CDF0000}"/>
    <cellStyle name="Note 4 2 3 3 3 3" xfId="49710" xr:uid="{00000000-0005-0000-0000-00006DDF0000}"/>
    <cellStyle name="Note 4 2 3 3 3 3 2" xfId="49711" xr:uid="{00000000-0005-0000-0000-00006EDF0000}"/>
    <cellStyle name="Note 4 2 3 3 3 4" xfId="49712" xr:uid="{00000000-0005-0000-0000-00006FDF0000}"/>
    <cellStyle name="Note 4 2 3 3 3 4 2" xfId="49713" xr:uid="{00000000-0005-0000-0000-000070DF0000}"/>
    <cellStyle name="Note 4 2 3 3 3 5" xfId="49714" xr:uid="{00000000-0005-0000-0000-000071DF0000}"/>
    <cellStyle name="Note 4 2 3 3 4" xfId="49715" xr:uid="{00000000-0005-0000-0000-000072DF0000}"/>
    <cellStyle name="Note 4 2 3 3 4 2" xfId="49716" xr:uid="{00000000-0005-0000-0000-000073DF0000}"/>
    <cellStyle name="Note 4 2 3 3 4 2 2" xfId="49717" xr:uid="{00000000-0005-0000-0000-000074DF0000}"/>
    <cellStyle name="Note 4 2 3 3 4 2 3" xfId="49718" xr:uid="{00000000-0005-0000-0000-000075DF0000}"/>
    <cellStyle name="Note 4 2 3 3 4 3" xfId="49719" xr:uid="{00000000-0005-0000-0000-000076DF0000}"/>
    <cellStyle name="Note 4 2 3 3 4 4" xfId="49720" xr:uid="{00000000-0005-0000-0000-000077DF0000}"/>
    <cellStyle name="Note 4 2 3 3 5" xfId="49721" xr:uid="{00000000-0005-0000-0000-000078DF0000}"/>
    <cellStyle name="Note 4 2 3 3 5 2" xfId="49722" xr:uid="{00000000-0005-0000-0000-000079DF0000}"/>
    <cellStyle name="Note 4 2 3 3 5 3" xfId="49723" xr:uid="{00000000-0005-0000-0000-00007ADF0000}"/>
    <cellStyle name="Note 4 2 3 3 6" xfId="49724" xr:uid="{00000000-0005-0000-0000-00007BDF0000}"/>
    <cellStyle name="Note 4 2 3 3 6 2" xfId="49725" xr:uid="{00000000-0005-0000-0000-00007CDF0000}"/>
    <cellStyle name="Note 4 2 3 3 7" xfId="49726" xr:uid="{00000000-0005-0000-0000-00007DDF0000}"/>
    <cellStyle name="Note 4 2 3 3 7 2" xfId="49727" xr:uid="{00000000-0005-0000-0000-00007EDF0000}"/>
    <cellStyle name="Note 4 2 3 3 8" xfId="49728" xr:uid="{00000000-0005-0000-0000-00007FDF0000}"/>
    <cellStyle name="Note 4 2 3 4" xfId="49729" xr:uid="{00000000-0005-0000-0000-000080DF0000}"/>
    <cellStyle name="Note 4 2 3 4 2" xfId="49730" xr:uid="{00000000-0005-0000-0000-000081DF0000}"/>
    <cellStyle name="Note 4 2 3 4 2 2" xfId="49731" xr:uid="{00000000-0005-0000-0000-000082DF0000}"/>
    <cellStyle name="Note 4 2 3 4 2 2 2" xfId="49732" xr:uid="{00000000-0005-0000-0000-000083DF0000}"/>
    <cellStyle name="Note 4 2 3 4 2 2 3" xfId="49733" xr:uid="{00000000-0005-0000-0000-000084DF0000}"/>
    <cellStyle name="Note 4 2 3 4 2 3" xfId="49734" xr:uid="{00000000-0005-0000-0000-000085DF0000}"/>
    <cellStyle name="Note 4 2 3 4 2 4" xfId="49735" xr:uid="{00000000-0005-0000-0000-000086DF0000}"/>
    <cellStyle name="Note 4 2 3 4 3" xfId="49736" xr:uid="{00000000-0005-0000-0000-000087DF0000}"/>
    <cellStyle name="Note 4 2 3 4 3 2" xfId="49737" xr:uid="{00000000-0005-0000-0000-000088DF0000}"/>
    <cellStyle name="Note 4 2 3 4 3 2 2" xfId="49738" xr:uid="{00000000-0005-0000-0000-000089DF0000}"/>
    <cellStyle name="Note 4 2 3 4 3 2 3" xfId="49739" xr:uid="{00000000-0005-0000-0000-00008ADF0000}"/>
    <cellStyle name="Note 4 2 3 4 3 3" xfId="49740" xr:uid="{00000000-0005-0000-0000-00008BDF0000}"/>
    <cellStyle name="Note 4 2 3 4 3 4" xfId="49741" xr:uid="{00000000-0005-0000-0000-00008CDF0000}"/>
    <cellStyle name="Note 4 2 3 4 4" xfId="49742" xr:uid="{00000000-0005-0000-0000-00008DDF0000}"/>
    <cellStyle name="Note 4 2 3 4 4 2" xfId="49743" xr:uid="{00000000-0005-0000-0000-00008EDF0000}"/>
    <cellStyle name="Note 4 2 3 4 4 3" xfId="49744" xr:uid="{00000000-0005-0000-0000-00008FDF0000}"/>
    <cellStyle name="Note 4 2 3 4 5" xfId="49745" xr:uid="{00000000-0005-0000-0000-000090DF0000}"/>
    <cellStyle name="Note 4 2 3 4 5 2" xfId="49746" xr:uid="{00000000-0005-0000-0000-000091DF0000}"/>
    <cellStyle name="Note 4 2 3 4 6" xfId="49747" xr:uid="{00000000-0005-0000-0000-000092DF0000}"/>
    <cellStyle name="Note 4 2 3 4 6 2" xfId="49748" xr:uid="{00000000-0005-0000-0000-000093DF0000}"/>
    <cellStyle name="Note 4 2 3 4 7" xfId="49749" xr:uid="{00000000-0005-0000-0000-000094DF0000}"/>
    <cellStyle name="Note 4 2 3 5" xfId="49750" xr:uid="{00000000-0005-0000-0000-000095DF0000}"/>
    <cellStyle name="Note 4 2 3 5 2" xfId="49751" xr:uid="{00000000-0005-0000-0000-000096DF0000}"/>
    <cellStyle name="Note 4 2 3 5 2 2" xfId="49752" xr:uid="{00000000-0005-0000-0000-000097DF0000}"/>
    <cellStyle name="Note 4 2 3 5 2 3" xfId="49753" xr:uid="{00000000-0005-0000-0000-000098DF0000}"/>
    <cellStyle name="Note 4 2 3 5 3" xfId="49754" xr:uid="{00000000-0005-0000-0000-000099DF0000}"/>
    <cellStyle name="Note 4 2 3 5 3 2" xfId="49755" xr:uid="{00000000-0005-0000-0000-00009ADF0000}"/>
    <cellStyle name="Note 4 2 3 5 4" xfId="49756" xr:uid="{00000000-0005-0000-0000-00009BDF0000}"/>
    <cellStyle name="Note 4 2 3 5 4 2" xfId="49757" xr:uid="{00000000-0005-0000-0000-00009CDF0000}"/>
    <cellStyle name="Note 4 2 3 5 5" xfId="49758" xr:uid="{00000000-0005-0000-0000-00009DDF0000}"/>
    <cellStyle name="Note 4 2 3 6" xfId="49759" xr:uid="{00000000-0005-0000-0000-00009EDF0000}"/>
    <cellStyle name="Note 4 2 3 6 2" xfId="49760" xr:uid="{00000000-0005-0000-0000-00009FDF0000}"/>
    <cellStyle name="Note 4 2 3 6 2 2" xfId="49761" xr:uid="{00000000-0005-0000-0000-0000A0DF0000}"/>
    <cellStyle name="Note 4 2 3 6 2 3" xfId="49762" xr:uid="{00000000-0005-0000-0000-0000A1DF0000}"/>
    <cellStyle name="Note 4 2 3 6 3" xfId="49763" xr:uid="{00000000-0005-0000-0000-0000A2DF0000}"/>
    <cellStyle name="Note 4 2 3 6 4" xfId="49764" xr:uid="{00000000-0005-0000-0000-0000A3DF0000}"/>
    <cellStyle name="Note 4 2 3 7" xfId="49765" xr:uid="{00000000-0005-0000-0000-0000A4DF0000}"/>
    <cellStyle name="Note 4 2 3 7 2" xfId="49766" xr:uid="{00000000-0005-0000-0000-0000A5DF0000}"/>
    <cellStyle name="Note 4 2 3 7 3" xfId="49767" xr:uid="{00000000-0005-0000-0000-0000A6DF0000}"/>
    <cellStyle name="Note 4 2 3 8" xfId="49768" xr:uid="{00000000-0005-0000-0000-0000A7DF0000}"/>
    <cellStyle name="Note 4 2 3 8 2" xfId="49769" xr:uid="{00000000-0005-0000-0000-0000A8DF0000}"/>
    <cellStyle name="Note 4 2 3 9" xfId="49770" xr:uid="{00000000-0005-0000-0000-0000A9DF0000}"/>
    <cellStyle name="Note 4 2 3 9 2" xfId="49771" xr:uid="{00000000-0005-0000-0000-0000AADF0000}"/>
    <cellStyle name="Note 4 2 4" xfId="49772" xr:uid="{00000000-0005-0000-0000-0000ABDF0000}"/>
    <cellStyle name="Note 4 2 4 10" xfId="54270" xr:uid="{00000000-0005-0000-0000-0000ACDF0000}"/>
    <cellStyle name="Note 4 2 4 11" xfId="55796" xr:uid="{00000000-0005-0000-0000-0000ADDF0000}"/>
    <cellStyle name="Note 4 2 4 12" xfId="57174" xr:uid="{00000000-0005-0000-0000-0000AEDF0000}"/>
    <cellStyle name="Note 4 2 4 2" xfId="49773" xr:uid="{00000000-0005-0000-0000-0000AFDF0000}"/>
    <cellStyle name="Note 4 2 4 2 2" xfId="49774" xr:uid="{00000000-0005-0000-0000-0000B0DF0000}"/>
    <cellStyle name="Note 4 2 4 2 2 2" xfId="49775" xr:uid="{00000000-0005-0000-0000-0000B1DF0000}"/>
    <cellStyle name="Note 4 2 4 2 2 2 2" xfId="49776" xr:uid="{00000000-0005-0000-0000-0000B2DF0000}"/>
    <cellStyle name="Note 4 2 4 2 2 2 3" xfId="49777" xr:uid="{00000000-0005-0000-0000-0000B3DF0000}"/>
    <cellStyle name="Note 4 2 4 2 2 3" xfId="49778" xr:uid="{00000000-0005-0000-0000-0000B4DF0000}"/>
    <cellStyle name="Note 4 2 4 2 2 4" xfId="49779" xr:uid="{00000000-0005-0000-0000-0000B5DF0000}"/>
    <cellStyle name="Note 4 2 4 2 3" xfId="49780" xr:uid="{00000000-0005-0000-0000-0000B6DF0000}"/>
    <cellStyle name="Note 4 2 4 2 3 2" xfId="49781" xr:uid="{00000000-0005-0000-0000-0000B7DF0000}"/>
    <cellStyle name="Note 4 2 4 2 3 2 2" xfId="49782" xr:uid="{00000000-0005-0000-0000-0000B8DF0000}"/>
    <cellStyle name="Note 4 2 4 2 3 2 3" xfId="49783" xr:uid="{00000000-0005-0000-0000-0000B9DF0000}"/>
    <cellStyle name="Note 4 2 4 2 3 3" xfId="49784" xr:uid="{00000000-0005-0000-0000-0000BADF0000}"/>
    <cellStyle name="Note 4 2 4 2 3 4" xfId="49785" xr:uid="{00000000-0005-0000-0000-0000BBDF0000}"/>
    <cellStyle name="Note 4 2 4 2 4" xfId="49786" xr:uid="{00000000-0005-0000-0000-0000BCDF0000}"/>
    <cellStyle name="Note 4 2 4 2 4 2" xfId="49787" xr:uid="{00000000-0005-0000-0000-0000BDDF0000}"/>
    <cellStyle name="Note 4 2 4 2 4 3" xfId="49788" xr:uid="{00000000-0005-0000-0000-0000BEDF0000}"/>
    <cellStyle name="Note 4 2 4 2 5" xfId="49789" xr:uid="{00000000-0005-0000-0000-0000BFDF0000}"/>
    <cellStyle name="Note 4 2 4 2 5 2" xfId="49790" xr:uid="{00000000-0005-0000-0000-0000C0DF0000}"/>
    <cellStyle name="Note 4 2 4 2 6" xfId="49791" xr:uid="{00000000-0005-0000-0000-0000C1DF0000}"/>
    <cellStyle name="Note 4 2 4 2 6 2" xfId="49792" xr:uid="{00000000-0005-0000-0000-0000C2DF0000}"/>
    <cellStyle name="Note 4 2 4 2 7" xfId="49793" xr:uid="{00000000-0005-0000-0000-0000C3DF0000}"/>
    <cellStyle name="Note 4 2 4 3" xfId="49794" xr:uid="{00000000-0005-0000-0000-0000C4DF0000}"/>
    <cellStyle name="Note 4 2 4 3 2" xfId="49795" xr:uid="{00000000-0005-0000-0000-0000C5DF0000}"/>
    <cellStyle name="Note 4 2 4 3 2 2" xfId="49796" xr:uid="{00000000-0005-0000-0000-0000C6DF0000}"/>
    <cellStyle name="Note 4 2 4 3 2 3" xfId="49797" xr:uid="{00000000-0005-0000-0000-0000C7DF0000}"/>
    <cellStyle name="Note 4 2 4 3 3" xfId="49798" xr:uid="{00000000-0005-0000-0000-0000C8DF0000}"/>
    <cellStyle name="Note 4 2 4 3 3 2" xfId="49799" xr:uid="{00000000-0005-0000-0000-0000C9DF0000}"/>
    <cellStyle name="Note 4 2 4 3 4" xfId="49800" xr:uid="{00000000-0005-0000-0000-0000CADF0000}"/>
    <cellStyle name="Note 4 2 4 3 4 2" xfId="49801" xr:uid="{00000000-0005-0000-0000-0000CBDF0000}"/>
    <cellStyle name="Note 4 2 4 3 5" xfId="49802" xr:uid="{00000000-0005-0000-0000-0000CCDF0000}"/>
    <cellStyle name="Note 4 2 4 4" xfId="49803" xr:uid="{00000000-0005-0000-0000-0000CDDF0000}"/>
    <cellStyle name="Note 4 2 4 4 2" xfId="49804" xr:uid="{00000000-0005-0000-0000-0000CEDF0000}"/>
    <cellStyle name="Note 4 2 4 4 2 2" xfId="49805" xr:uid="{00000000-0005-0000-0000-0000CFDF0000}"/>
    <cellStyle name="Note 4 2 4 4 2 3" xfId="49806" xr:uid="{00000000-0005-0000-0000-0000D0DF0000}"/>
    <cellStyle name="Note 4 2 4 4 3" xfId="49807" xr:uid="{00000000-0005-0000-0000-0000D1DF0000}"/>
    <cellStyle name="Note 4 2 4 4 4" xfId="49808" xr:uid="{00000000-0005-0000-0000-0000D2DF0000}"/>
    <cellStyle name="Note 4 2 4 5" xfId="49809" xr:uid="{00000000-0005-0000-0000-0000D3DF0000}"/>
    <cellStyle name="Note 4 2 4 5 2" xfId="49810" xr:uid="{00000000-0005-0000-0000-0000D4DF0000}"/>
    <cellStyle name="Note 4 2 4 5 3" xfId="49811" xr:uid="{00000000-0005-0000-0000-0000D5DF0000}"/>
    <cellStyle name="Note 4 2 4 6" xfId="49812" xr:uid="{00000000-0005-0000-0000-0000D6DF0000}"/>
    <cellStyle name="Note 4 2 4 6 2" xfId="49813" xr:uid="{00000000-0005-0000-0000-0000D7DF0000}"/>
    <cellStyle name="Note 4 2 4 7" xfId="49814" xr:uid="{00000000-0005-0000-0000-0000D8DF0000}"/>
    <cellStyle name="Note 4 2 4 7 2" xfId="49815" xr:uid="{00000000-0005-0000-0000-0000D9DF0000}"/>
    <cellStyle name="Note 4 2 4 8" xfId="49816" xr:uid="{00000000-0005-0000-0000-0000DADF0000}"/>
    <cellStyle name="Note 4 2 4 9" xfId="52799" xr:uid="{00000000-0005-0000-0000-0000DBDF0000}"/>
    <cellStyle name="Note 4 2 5" xfId="49817" xr:uid="{00000000-0005-0000-0000-0000DCDF0000}"/>
    <cellStyle name="Note 4 2 5 2" xfId="49818" xr:uid="{00000000-0005-0000-0000-0000DDDF0000}"/>
    <cellStyle name="Note 4 2 5 2 2" xfId="49819" xr:uid="{00000000-0005-0000-0000-0000DEDF0000}"/>
    <cellStyle name="Note 4 2 5 2 2 2" xfId="49820" xr:uid="{00000000-0005-0000-0000-0000DFDF0000}"/>
    <cellStyle name="Note 4 2 5 2 2 2 2" xfId="49821" xr:uid="{00000000-0005-0000-0000-0000E0DF0000}"/>
    <cellStyle name="Note 4 2 5 2 2 2 3" xfId="49822" xr:uid="{00000000-0005-0000-0000-0000E1DF0000}"/>
    <cellStyle name="Note 4 2 5 2 2 3" xfId="49823" xr:uid="{00000000-0005-0000-0000-0000E2DF0000}"/>
    <cellStyle name="Note 4 2 5 2 2 4" xfId="49824" xr:uid="{00000000-0005-0000-0000-0000E3DF0000}"/>
    <cellStyle name="Note 4 2 5 2 3" xfId="49825" xr:uid="{00000000-0005-0000-0000-0000E4DF0000}"/>
    <cellStyle name="Note 4 2 5 2 3 2" xfId="49826" xr:uid="{00000000-0005-0000-0000-0000E5DF0000}"/>
    <cellStyle name="Note 4 2 5 2 3 2 2" xfId="49827" xr:uid="{00000000-0005-0000-0000-0000E6DF0000}"/>
    <cellStyle name="Note 4 2 5 2 3 2 3" xfId="49828" xr:uid="{00000000-0005-0000-0000-0000E7DF0000}"/>
    <cellStyle name="Note 4 2 5 2 3 3" xfId="49829" xr:uid="{00000000-0005-0000-0000-0000E8DF0000}"/>
    <cellStyle name="Note 4 2 5 2 3 4" xfId="49830" xr:uid="{00000000-0005-0000-0000-0000E9DF0000}"/>
    <cellStyle name="Note 4 2 5 2 4" xfId="49831" xr:uid="{00000000-0005-0000-0000-0000EADF0000}"/>
    <cellStyle name="Note 4 2 5 2 4 2" xfId="49832" xr:uid="{00000000-0005-0000-0000-0000EBDF0000}"/>
    <cellStyle name="Note 4 2 5 2 4 3" xfId="49833" xr:uid="{00000000-0005-0000-0000-0000ECDF0000}"/>
    <cellStyle name="Note 4 2 5 2 5" xfId="49834" xr:uid="{00000000-0005-0000-0000-0000EDDF0000}"/>
    <cellStyle name="Note 4 2 5 2 5 2" xfId="49835" xr:uid="{00000000-0005-0000-0000-0000EEDF0000}"/>
    <cellStyle name="Note 4 2 5 2 6" xfId="49836" xr:uid="{00000000-0005-0000-0000-0000EFDF0000}"/>
    <cellStyle name="Note 4 2 5 2 6 2" xfId="49837" xr:uid="{00000000-0005-0000-0000-0000F0DF0000}"/>
    <cellStyle name="Note 4 2 5 2 7" xfId="49838" xr:uid="{00000000-0005-0000-0000-0000F1DF0000}"/>
    <cellStyle name="Note 4 2 5 3" xfId="49839" xr:uid="{00000000-0005-0000-0000-0000F2DF0000}"/>
    <cellStyle name="Note 4 2 5 3 2" xfId="49840" xr:uid="{00000000-0005-0000-0000-0000F3DF0000}"/>
    <cellStyle name="Note 4 2 5 3 2 2" xfId="49841" xr:uid="{00000000-0005-0000-0000-0000F4DF0000}"/>
    <cellStyle name="Note 4 2 5 3 2 3" xfId="49842" xr:uid="{00000000-0005-0000-0000-0000F5DF0000}"/>
    <cellStyle name="Note 4 2 5 3 3" xfId="49843" xr:uid="{00000000-0005-0000-0000-0000F6DF0000}"/>
    <cellStyle name="Note 4 2 5 3 3 2" xfId="49844" xr:uid="{00000000-0005-0000-0000-0000F7DF0000}"/>
    <cellStyle name="Note 4 2 5 3 4" xfId="49845" xr:uid="{00000000-0005-0000-0000-0000F8DF0000}"/>
    <cellStyle name="Note 4 2 5 3 4 2" xfId="49846" xr:uid="{00000000-0005-0000-0000-0000F9DF0000}"/>
    <cellStyle name="Note 4 2 5 3 5" xfId="49847" xr:uid="{00000000-0005-0000-0000-0000FADF0000}"/>
    <cellStyle name="Note 4 2 5 4" xfId="49848" xr:uid="{00000000-0005-0000-0000-0000FBDF0000}"/>
    <cellStyle name="Note 4 2 5 4 2" xfId="49849" xr:uid="{00000000-0005-0000-0000-0000FCDF0000}"/>
    <cellStyle name="Note 4 2 5 4 2 2" xfId="49850" xr:uid="{00000000-0005-0000-0000-0000FDDF0000}"/>
    <cellStyle name="Note 4 2 5 4 2 3" xfId="49851" xr:uid="{00000000-0005-0000-0000-0000FEDF0000}"/>
    <cellStyle name="Note 4 2 5 4 3" xfId="49852" xr:uid="{00000000-0005-0000-0000-0000FFDF0000}"/>
    <cellStyle name="Note 4 2 5 4 4" xfId="49853" xr:uid="{00000000-0005-0000-0000-000000E00000}"/>
    <cellStyle name="Note 4 2 5 5" xfId="49854" xr:uid="{00000000-0005-0000-0000-000001E00000}"/>
    <cellStyle name="Note 4 2 5 5 2" xfId="49855" xr:uid="{00000000-0005-0000-0000-000002E00000}"/>
    <cellStyle name="Note 4 2 5 5 3" xfId="49856" xr:uid="{00000000-0005-0000-0000-000003E00000}"/>
    <cellStyle name="Note 4 2 5 6" xfId="49857" xr:uid="{00000000-0005-0000-0000-000004E00000}"/>
    <cellStyle name="Note 4 2 5 6 2" xfId="49858" xr:uid="{00000000-0005-0000-0000-000005E00000}"/>
    <cellStyle name="Note 4 2 5 7" xfId="49859" xr:uid="{00000000-0005-0000-0000-000006E00000}"/>
    <cellStyle name="Note 4 2 5 7 2" xfId="49860" xr:uid="{00000000-0005-0000-0000-000007E00000}"/>
    <cellStyle name="Note 4 2 5 8" xfId="49861" xr:uid="{00000000-0005-0000-0000-000008E00000}"/>
    <cellStyle name="Note 4 2 6" xfId="49862" xr:uid="{00000000-0005-0000-0000-000009E00000}"/>
    <cellStyle name="Note 4 2 6 2" xfId="49863" xr:uid="{00000000-0005-0000-0000-00000AE00000}"/>
    <cellStyle name="Note 4 2 6 2 2" xfId="49864" xr:uid="{00000000-0005-0000-0000-00000BE00000}"/>
    <cellStyle name="Note 4 2 6 2 2 2" xfId="49865" xr:uid="{00000000-0005-0000-0000-00000CE00000}"/>
    <cellStyle name="Note 4 2 6 2 2 3" xfId="49866" xr:uid="{00000000-0005-0000-0000-00000DE00000}"/>
    <cellStyle name="Note 4 2 6 2 3" xfId="49867" xr:uid="{00000000-0005-0000-0000-00000EE00000}"/>
    <cellStyle name="Note 4 2 6 2 4" xfId="49868" xr:uid="{00000000-0005-0000-0000-00000FE00000}"/>
    <cellStyle name="Note 4 2 6 3" xfId="49869" xr:uid="{00000000-0005-0000-0000-000010E00000}"/>
    <cellStyle name="Note 4 2 6 3 2" xfId="49870" xr:uid="{00000000-0005-0000-0000-000011E00000}"/>
    <cellStyle name="Note 4 2 6 3 2 2" xfId="49871" xr:uid="{00000000-0005-0000-0000-000012E00000}"/>
    <cellStyle name="Note 4 2 6 3 2 3" xfId="49872" xr:uid="{00000000-0005-0000-0000-000013E00000}"/>
    <cellStyle name="Note 4 2 6 3 3" xfId="49873" xr:uid="{00000000-0005-0000-0000-000014E00000}"/>
    <cellStyle name="Note 4 2 6 3 4" xfId="49874" xr:uid="{00000000-0005-0000-0000-000015E00000}"/>
    <cellStyle name="Note 4 2 6 4" xfId="49875" xr:uid="{00000000-0005-0000-0000-000016E00000}"/>
    <cellStyle name="Note 4 2 6 4 2" xfId="49876" xr:uid="{00000000-0005-0000-0000-000017E00000}"/>
    <cellStyle name="Note 4 2 6 4 3" xfId="49877" xr:uid="{00000000-0005-0000-0000-000018E00000}"/>
    <cellStyle name="Note 4 2 6 5" xfId="49878" xr:uid="{00000000-0005-0000-0000-000019E00000}"/>
    <cellStyle name="Note 4 2 6 5 2" xfId="49879" xr:uid="{00000000-0005-0000-0000-00001AE00000}"/>
    <cellStyle name="Note 4 2 6 6" xfId="49880" xr:uid="{00000000-0005-0000-0000-00001BE00000}"/>
    <cellStyle name="Note 4 2 6 6 2" xfId="49881" xr:uid="{00000000-0005-0000-0000-00001CE00000}"/>
    <cellStyle name="Note 4 2 6 7" xfId="49882" xr:uid="{00000000-0005-0000-0000-00001DE00000}"/>
    <cellStyle name="Note 4 2 7" xfId="49883" xr:uid="{00000000-0005-0000-0000-00001EE00000}"/>
    <cellStyle name="Note 4 2 7 2" xfId="49884" xr:uid="{00000000-0005-0000-0000-00001FE00000}"/>
    <cellStyle name="Note 4 2 7 2 2" xfId="49885" xr:uid="{00000000-0005-0000-0000-000020E00000}"/>
    <cellStyle name="Note 4 2 7 2 3" xfId="49886" xr:uid="{00000000-0005-0000-0000-000021E00000}"/>
    <cellStyle name="Note 4 2 7 3" xfId="49887" xr:uid="{00000000-0005-0000-0000-000022E00000}"/>
    <cellStyle name="Note 4 2 7 3 2" xfId="49888" xr:uid="{00000000-0005-0000-0000-000023E00000}"/>
    <cellStyle name="Note 4 2 7 4" xfId="49889" xr:uid="{00000000-0005-0000-0000-000024E00000}"/>
    <cellStyle name="Note 4 2 7 4 2" xfId="49890" xr:uid="{00000000-0005-0000-0000-000025E00000}"/>
    <cellStyle name="Note 4 2 7 5" xfId="49891" xr:uid="{00000000-0005-0000-0000-000026E00000}"/>
    <cellStyle name="Note 4 2 8" xfId="49892" xr:uid="{00000000-0005-0000-0000-000027E00000}"/>
    <cellStyle name="Note 4 2 8 2" xfId="49893" xr:uid="{00000000-0005-0000-0000-000028E00000}"/>
    <cellStyle name="Note 4 2 8 2 2" xfId="49894" xr:uid="{00000000-0005-0000-0000-000029E00000}"/>
    <cellStyle name="Note 4 2 8 2 3" xfId="49895" xr:uid="{00000000-0005-0000-0000-00002AE00000}"/>
    <cellStyle name="Note 4 2 8 3" xfId="49896" xr:uid="{00000000-0005-0000-0000-00002BE00000}"/>
    <cellStyle name="Note 4 2 8 4" xfId="49897" xr:uid="{00000000-0005-0000-0000-00002CE00000}"/>
    <cellStyle name="Note 4 2 9" xfId="49898" xr:uid="{00000000-0005-0000-0000-00002DE00000}"/>
    <cellStyle name="Note 4 2 9 2" xfId="49899" xr:uid="{00000000-0005-0000-0000-00002EE00000}"/>
    <cellStyle name="Note 4 2 9 3" xfId="49900" xr:uid="{00000000-0005-0000-0000-00002FE00000}"/>
    <cellStyle name="Note 4 20" xfId="56960" xr:uid="{00000000-0005-0000-0000-000030E00000}"/>
    <cellStyle name="Note 4 3" xfId="49901" xr:uid="{00000000-0005-0000-0000-000031E00000}"/>
    <cellStyle name="Note 4 3 10" xfId="49902" xr:uid="{00000000-0005-0000-0000-000032E00000}"/>
    <cellStyle name="Note 4 3 10 2" xfId="49903" xr:uid="{00000000-0005-0000-0000-000033E00000}"/>
    <cellStyle name="Note 4 3 11" xfId="49904" xr:uid="{00000000-0005-0000-0000-000034E00000}"/>
    <cellStyle name="Note 4 3 11 2" xfId="49905" xr:uid="{00000000-0005-0000-0000-000035E00000}"/>
    <cellStyle name="Note 4 3 12" xfId="49906" xr:uid="{00000000-0005-0000-0000-000036E00000}"/>
    <cellStyle name="Note 4 3 13" xfId="53446" xr:uid="{00000000-0005-0000-0000-000037E00000}"/>
    <cellStyle name="Note 4 3 14" xfId="54704" xr:uid="{00000000-0005-0000-0000-000038E00000}"/>
    <cellStyle name="Note 4 3 15" xfId="56230" xr:uid="{00000000-0005-0000-0000-000039E00000}"/>
    <cellStyle name="Note 4 3 16" xfId="57608" xr:uid="{00000000-0005-0000-0000-00003AE00000}"/>
    <cellStyle name="Note 4 3 2" xfId="49907" xr:uid="{00000000-0005-0000-0000-00003BE00000}"/>
    <cellStyle name="Note 4 3 2 10" xfId="49908" xr:uid="{00000000-0005-0000-0000-00003CE00000}"/>
    <cellStyle name="Note 4 3 2 2" xfId="49909" xr:uid="{00000000-0005-0000-0000-00003DE00000}"/>
    <cellStyle name="Note 4 3 2 2 2" xfId="49910" xr:uid="{00000000-0005-0000-0000-00003EE00000}"/>
    <cellStyle name="Note 4 3 2 2 2 2" xfId="49911" xr:uid="{00000000-0005-0000-0000-00003FE00000}"/>
    <cellStyle name="Note 4 3 2 2 2 2 2" xfId="49912" xr:uid="{00000000-0005-0000-0000-000040E00000}"/>
    <cellStyle name="Note 4 3 2 2 2 2 2 2" xfId="49913" xr:uid="{00000000-0005-0000-0000-000041E00000}"/>
    <cellStyle name="Note 4 3 2 2 2 2 2 3" xfId="49914" xr:uid="{00000000-0005-0000-0000-000042E00000}"/>
    <cellStyle name="Note 4 3 2 2 2 2 3" xfId="49915" xr:uid="{00000000-0005-0000-0000-000043E00000}"/>
    <cellStyle name="Note 4 3 2 2 2 2 4" xfId="49916" xr:uid="{00000000-0005-0000-0000-000044E00000}"/>
    <cellStyle name="Note 4 3 2 2 2 3" xfId="49917" xr:uid="{00000000-0005-0000-0000-000045E00000}"/>
    <cellStyle name="Note 4 3 2 2 2 3 2" xfId="49918" xr:uid="{00000000-0005-0000-0000-000046E00000}"/>
    <cellStyle name="Note 4 3 2 2 2 3 2 2" xfId="49919" xr:uid="{00000000-0005-0000-0000-000047E00000}"/>
    <cellStyle name="Note 4 3 2 2 2 3 2 3" xfId="49920" xr:uid="{00000000-0005-0000-0000-000048E00000}"/>
    <cellStyle name="Note 4 3 2 2 2 3 3" xfId="49921" xr:uid="{00000000-0005-0000-0000-000049E00000}"/>
    <cellStyle name="Note 4 3 2 2 2 3 4" xfId="49922" xr:uid="{00000000-0005-0000-0000-00004AE00000}"/>
    <cellStyle name="Note 4 3 2 2 2 4" xfId="49923" xr:uid="{00000000-0005-0000-0000-00004BE00000}"/>
    <cellStyle name="Note 4 3 2 2 2 4 2" xfId="49924" xr:uid="{00000000-0005-0000-0000-00004CE00000}"/>
    <cellStyle name="Note 4 3 2 2 2 4 3" xfId="49925" xr:uid="{00000000-0005-0000-0000-00004DE00000}"/>
    <cellStyle name="Note 4 3 2 2 2 5" xfId="49926" xr:uid="{00000000-0005-0000-0000-00004EE00000}"/>
    <cellStyle name="Note 4 3 2 2 2 5 2" xfId="49927" xr:uid="{00000000-0005-0000-0000-00004FE00000}"/>
    <cellStyle name="Note 4 3 2 2 2 6" xfId="49928" xr:uid="{00000000-0005-0000-0000-000050E00000}"/>
    <cellStyle name="Note 4 3 2 2 2 6 2" xfId="49929" xr:uid="{00000000-0005-0000-0000-000051E00000}"/>
    <cellStyle name="Note 4 3 2 2 2 7" xfId="49930" xr:uid="{00000000-0005-0000-0000-000052E00000}"/>
    <cellStyle name="Note 4 3 2 2 3" xfId="49931" xr:uid="{00000000-0005-0000-0000-000053E00000}"/>
    <cellStyle name="Note 4 3 2 2 3 2" xfId="49932" xr:uid="{00000000-0005-0000-0000-000054E00000}"/>
    <cellStyle name="Note 4 3 2 2 3 2 2" xfId="49933" xr:uid="{00000000-0005-0000-0000-000055E00000}"/>
    <cellStyle name="Note 4 3 2 2 3 2 3" xfId="49934" xr:uid="{00000000-0005-0000-0000-000056E00000}"/>
    <cellStyle name="Note 4 3 2 2 3 3" xfId="49935" xr:uid="{00000000-0005-0000-0000-000057E00000}"/>
    <cellStyle name="Note 4 3 2 2 3 3 2" xfId="49936" xr:uid="{00000000-0005-0000-0000-000058E00000}"/>
    <cellStyle name="Note 4 3 2 2 3 4" xfId="49937" xr:uid="{00000000-0005-0000-0000-000059E00000}"/>
    <cellStyle name="Note 4 3 2 2 3 4 2" xfId="49938" xr:uid="{00000000-0005-0000-0000-00005AE00000}"/>
    <cellStyle name="Note 4 3 2 2 3 5" xfId="49939" xr:uid="{00000000-0005-0000-0000-00005BE00000}"/>
    <cellStyle name="Note 4 3 2 2 4" xfId="49940" xr:uid="{00000000-0005-0000-0000-00005CE00000}"/>
    <cellStyle name="Note 4 3 2 2 4 2" xfId="49941" xr:uid="{00000000-0005-0000-0000-00005DE00000}"/>
    <cellStyle name="Note 4 3 2 2 4 2 2" xfId="49942" xr:uid="{00000000-0005-0000-0000-00005EE00000}"/>
    <cellStyle name="Note 4 3 2 2 4 2 3" xfId="49943" xr:uid="{00000000-0005-0000-0000-00005FE00000}"/>
    <cellStyle name="Note 4 3 2 2 4 3" xfId="49944" xr:uid="{00000000-0005-0000-0000-000060E00000}"/>
    <cellStyle name="Note 4 3 2 2 4 4" xfId="49945" xr:uid="{00000000-0005-0000-0000-000061E00000}"/>
    <cellStyle name="Note 4 3 2 2 5" xfId="49946" xr:uid="{00000000-0005-0000-0000-000062E00000}"/>
    <cellStyle name="Note 4 3 2 2 5 2" xfId="49947" xr:uid="{00000000-0005-0000-0000-000063E00000}"/>
    <cellStyle name="Note 4 3 2 2 5 3" xfId="49948" xr:uid="{00000000-0005-0000-0000-000064E00000}"/>
    <cellStyle name="Note 4 3 2 2 6" xfId="49949" xr:uid="{00000000-0005-0000-0000-000065E00000}"/>
    <cellStyle name="Note 4 3 2 2 6 2" xfId="49950" xr:uid="{00000000-0005-0000-0000-000066E00000}"/>
    <cellStyle name="Note 4 3 2 2 7" xfId="49951" xr:uid="{00000000-0005-0000-0000-000067E00000}"/>
    <cellStyle name="Note 4 3 2 2 7 2" xfId="49952" xr:uid="{00000000-0005-0000-0000-000068E00000}"/>
    <cellStyle name="Note 4 3 2 2 8" xfId="49953" xr:uid="{00000000-0005-0000-0000-000069E00000}"/>
    <cellStyle name="Note 4 3 2 3" xfId="49954" xr:uid="{00000000-0005-0000-0000-00006AE00000}"/>
    <cellStyle name="Note 4 3 2 3 2" xfId="49955" xr:uid="{00000000-0005-0000-0000-00006BE00000}"/>
    <cellStyle name="Note 4 3 2 3 2 2" xfId="49956" xr:uid="{00000000-0005-0000-0000-00006CE00000}"/>
    <cellStyle name="Note 4 3 2 3 2 2 2" xfId="49957" xr:uid="{00000000-0005-0000-0000-00006DE00000}"/>
    <cellStyle name="Note 4 3 2 3 2 2 2 2" xfId="49958" xr:uid="{00000000-0005-0000-0000-00006EE00000}"/>
    <cellStyle name="Note 4 3 2 3 2 2 2 3" xfId="49959" xr:uid="{00000000-0005-0000-0000-00006FE00000}"/>
    <cellStyle name="Note 4 3 2 3 2 2 3" xfId="49960" xr:uid="{00000000-0005-0000-0000-000070E00000}"/>
    <cellStyle name="Note 4 3 2 3 2 2 4" xfId="49961" xr:uid="{00000000-0005-0000-0000-000071E00000}"/>
    <cellStyle name="Note 4 3 2 3 2 3" xfId="49962" xr:uid="{00000000-0005-0000-0000-000072E00000}"/>
    <cellStyle name="Note 4 3 2 3 2 3 2" xfId="49963" xr:uid="{00000000-0005-0000-0000-000073E00000}"/>
    <cellStyle name="Note 4 3 2 3 2 3 2 2" xfId="49964" xr:uid="{00000000-0005-0000-0000-000074E00000}"/>
    <cellStyle name="Note 4 3 2 3 2 3 2 3" xfId="49965" xr:uid="{00000000-0005-0000-0000-000075E00000}"/>
    <cellStyle name="Note 4 3 2 3 2 3 3" xfId="49966" xr:uid="{00000000-0005-0000-0000-000076E00000}"/>
    <cellStyle name="Note 4 3 2 3 2 3 4" xfId="49967" xr:uid="{00000000-0005-0000-0000-000077E00000}"/>
    <cellStyle name="Note 4 3 2 3 2 4" xfId="49968" xr:uid="{00000000-0005-0000-0000-000078E00000}"/>
    <cellStyle name="Note 4 3 2 3 2 4 2" xfId="49969" xr:uid="{00000000-0005-0000-0000-000079E00000}"/>
    <cellStyle name="Note 4 3 2 3 2 4 3" xfId="49970" xr:uid="{00000000-0005-0000-0000-00007AE00000}"/>
    <cellStyle name="Note 4 3 2 3 2 5" xfId="49971" xr:uid="{00000000-0005-0000-0000-00007BE00000}"/>
    <cellStyle name="Note 4 3 2 3 2 5 2" xfId="49972" xr:uid="{00000000-0005-0000-0000-00007CE00000}"/>
    <cellStyle name="Note 4 3 2 3 2 6" xfId="49973" xr:uid="{00000000-0005-0000-0000-00007DE00000}"/>
    <cellStyle name="Note 4 3 2 3 2 6 2" xfId="49974" xr:uid="{00000000-0005-0000-0000-00007EE00000}"/>
    <cellStyle name="Note 4 3 2 3 2 7" xfId="49975" xr:uid="{00000000-0005-0000-0000-00007FE00000}"/>
    <cellStyle name="Note 4 3 2 3 3" xfId="49976" xr:uid="{00000000-0005-0000-0000-000080E00000}"/>
    <cellStyle name="Note 4 3 2 3 3 2" xfId="49977" xr:uid="{00000000-0005-0000-0000-000081E00000}"/>
    <cellStyle name="Note 4 3 2 3 3 2 2" xfId="49978" xr:uid="{00000000-0005-0000-0000-000082E00000}"/>
    <cellStyle name="Note 4 3 2 3 3 2 3" xfId="49979" xr:uid="{00000000-0005-0000-0000-000083E00000}"/>
    <cellStyle name="Note 4 3 2 3 3 3" xfId="49980" xr:uid="{00000000-0005-0000-0000-000084E00000}"/>
    <cellStyle name="Note 4 3 2 3 3 3 2" xfId="49981" xr:uid="{00000000-0005-0000-0000-000085E00000}"/>
    <cellStyle name="Note 4 3 2 3 3 4" xfId="49982" xr:uid="{00000000-0005-0000-0000-000086E00000}"/>
    <cellStyle name="Note 4 3 2 3 3 4 2" xfId="49983" xr:uid="{00000000-0005-0000-0000-000087E00000}"/>
    <cellStyle name="Note 4 3 2 3 3 5" xfId="49984" xr:uid="{00000000-0005-0000-0000-000088E00000}"/>
    <cellStyle name="Note 4 3 2 3 4" xfId="49985" xr:uid="{00000000-0005-0000-0000-000089E00000}"/>
    <cellStyle name="Note 4 3 2 3 4 2" xfId="49986" xr:uid="{00000000-0005-0000-0000-00008AE00000}"/>
    <cellStyle name="Note 4 3 2 3 4 2 2" xfId="49987" xr:uid="{00000000-0005-0000-0000-00008BE00000}"/>
    <cellStyle name="Note 4 3 2 3 4 2 3" xfId="49988" xr:uid="{00000000-0005-0000-0000-00008CE00000}"/>
    <cellStyle name="Note 4 3 2 3 4 3" xfId="49989" xr:uid="{00000000-0005-0000-0000-00008DE00000}"/>
    <cellStyle name="Note 4 3 2 3 4 4" xfId="49990" xr:uid="{00000000-0005-0000-0000-00008EE00000}"/>
    <cellStyle name="Note 4 3 2 3 5" xfId="49991" xr:uid="{00000000-0005-0000-0000-00008FE00000}"/>
    <cellStyle name="Note 4 3 2 3 5 2" xfId="49992" xr:uid="{00000000-0005-0000-0000-000090E00000}"/>
    <cellStyle name="Note 4 3 2 3 5 3" xfId="49993" xr:uid="{00000000-0005-0000-0000-000091E00000}"/>
    <cellStyle name="Note 4 3 2 3 6" xfId="49994" xr:uid="{00000000-0005-0000-0000-000092E00000}"/>
    <cellStyle name="Note 4 3 2 3 6 2" xfId="49995" xr:uid="{00000000-0005-0000-0000-000093E00000}"/>
    <cellStyle name="Note 4 3 2 3 7" xfId="49996" xr:uid="{00000000-0005-0000-0000-000094E00000}"/>
    <cellStyle name="Note 4 3 2 3 7 2" xfId="49997" xr:uid="{00000000-0005-0000-0000-000095E00000}"/>
    <cellStyle name="Note 4 3 2 3 8" xfId="49998" xr:uid="{00000000-0005-0000-0000-000096E00000}"/>
    <cellStyle name="Note 4 3 2 4" xfId="49999" xr:uid="{00000000-0005-0000-0000-000097E00000}"/>
    <cellStyle name="Note 4 3 2 4 2" xfId="50000" xr:uid="{00000000-0005-0000-0000-000098E00000}"/>
    <cellStyle name="Note 4 3 2 4 2 2" xfId="50001" xr:uid="{00000000-0005-0000-0000-000099E00000}"/>
    <cellStyle name="Note 4 3 2 4 2 2 2" xfId="50002" xr:uid="{00000000-0005-0000-0000-00009AE00000}"/>
    <cellStyle name="Note 4 3 2 4 2 2 3" xfId="50003" xr:uid="{00000000-0005-0000-0000-00009BE00000}"/>
    <cellStyle name="Note 4 3 2 4 2 3" xfId="50004" xr:uid="{00000000-0005-0000-0000-00009CE00000}"/>
    <cellStyle name="Note 4 3 2 4 2 4" xfId="50005" xr:uid="{00000000-0005-0000-0000-00009DE00000}"/>
    <cellStyle name="Note 4 3 2 4 3" xfId="50006" xr:uid="{00000000-0005-0000-0000-00009EE00000}"/>
    <cellStyle name="Note 4 3 2 4 3 2" xfId="50007" xr:uid="{00000000-0005-0000-0000-00009FE00000}"/>
    <cellStyle name="Note 4 3 2 4 3 2 2" xfId="50008" xr:uid="{00000000-0005-0000-0000-0000A0E00000}"/>
    <cellStyle name="Note 4 3 2 4 3 2 3" xfId="50009" xr:uid="{00000000-0005-0000-0000-0000A1E00000}"/>
    <cellStyle name="Note 4 3 2 4 3 3" xfId="50010" xr:uid="{00000000-0005-0000-0000-0000A2E00000}"/>
    <cellStyle name="Note 4 3 2 4 3 4" xfId="50011" xr:uid="{00000000-0005-0000-0000-0000A3E00000}"/>
    <cellStyle name="Note 4 3 2 4 4" xfId="50012" xr:uid="{00000000-0005-0000-0000-0000A4E00000}"/>
    <cellStyle name="Note 4 3 2 4 4 2" xfId="50013" xr:uid="{00000000-0005-0000-0000-0000A5E00000}"/>
    <cellStyle name="Note 4 3 2 4 4 3" xfId="50014" xr:uid="{00000000-0005-0000-0000-0000A6E00000}"/>
    <cellStyle name="Note 4 3 2 4 5" xfId="50015" xr:uid="{00000000-0005-0000-0000-0000A7E00000}"/>
    <cellStyle name="Note 4 3 2 4 5 2" xfId="50016" xr:uid="{00000000-0005-0000-0000-0000A8E00000}"/>
    <cellStyle name="Note 4 3 2 4 6" xfId="50017" xr:uid="{00000000-0005-0000-0000-0000A9E00000}"/>
    <cellStyle name="Note 4 3 2 4 6 2" xfId="50018" xr:uid="{00000000-0005-0000-0000-0000AAE00000}"/>
    <cellStyle name="Note 4 3 2 4 7" xfId="50019" xr:uid="{00000000-0005-0000-0000-0000ABE00000}"/>
    <cellStyle name="Note 4 3 2 5" xfId="50020" xr:uid="{00000000-0005-0000-0000-0000ACE00000}"/>
    <cellStyle name="Note 4 3 2 5 2" xfId="50021" xr:uid="{00000000-0005-0000-0000-0000ADE00000}"/>
    <cellStyle name="Note 4 3 2 5 2 2" xfId="50022" xr:uid="{00000000-0005-0000-0000-0000AEE00000}"/>
    <cellStyle name="Note 4 3 2 5 2 3" xfId="50023" xr:uid="{00000000-0005-0000-0000-0000AFE00000}"/>
    <cellStyle name="Note 4 3 2 5 3" xfId="50024" xr:uid="{00000000-0005-0000-0000-0000B0E00000}"/>
    <cellStyle name="Note 4 3 2 5 3 2" xfId="50025" xr:uid="{00000000-0005-0000-0000-0000B1E00000}"/>
    <cellStyle name="Note 4 3 2 5 4" xfId="50026" xr:uid="{00000000-0005-0000-0000-0000B2E00000}"/>
    <cellStyle name="Note 4 3 2 5 4 2" xfId="50027" xr:uid="{00000000-0005-0000-0000-0000B3E00000}"/>
    <cellStyle name="Note 4 3 2 5 5" xfId="50028" xr:uid="{00000000-0005-0000-0000-0000B4E00000}"/>
    <cellStyle name="Note 4 3 2 6" xfId="50029" xr:uid="{00000000-0005-0000-0000-0000B5E00000}"/>
    <cellStyle name="Note 4 3 2 6 2" xfId="50030" xr:uid="{00000000-0005-0000-0000-0000B6E00000}"/>
    <cellStyle name="Note 4 3 2 6 2 2" xfId="50031" xr:uid="{00000000-0005-0000-0000-0000B7E00000}"/>
    <cellStyle name="Note 4 3 2 6 2 3" xfId="50032" xr:uid="{00000000-0005-0000-0000-0000B8E00000}"/>
    <cellStyle name="Note 4 3 2 6 3" xfId="50033" xr:uid="{00000000-0005-0000-0000-0000B9E00000}"/>
    <cellStyle name="Note 4 3 2 6 4" xfId="50034" xr:uid="{00000000-0005-0000-0000-0000BAE00000}"/>
    <cellStyle name="Note 4 3 2 7" xfId="50035" xr:uid="{00000000-0005-0000-0000-0000BBE00000}"/>
    <cellStyle name="Note 4 3 2 7 2" xfId="50036" xr:uid="{00000000-0005-0000-0000-0000BCE00000}"/>
    <cellStyle name="Note 4 3 2 7 3" xfId="50037" xr:uid="{00000000-0005-0000-0000-0000BDE00000}"/>
    <cellStyle name="Note 4 3 2 8" xfId="50038" xr:uid="{00000000-0005-0000-0000-0000BEE00000}"/>
    <cellStyle name="Note 4 3 2 8 2" xfId="50039" xr:uid="{00000000-0005-0000-0000-0000BFE00000}"/>
    <cellStyle name="Note 4 3 2 9" xfId="50040" xr:uid="{00000000-0005-0000-0000-0000C0E00000}"/>
    <cellStyle name="Note 4 3 2 9 2" xfId="50041" xr:uid="{00000000-0005-0000-0000-0000C1E00000}"/>
    <cellStyle name="Note 4 3 3" xfId="50042" xr:uid="{00000000-0005-0000-0000-0000C2E00000}"/>
    <cellStyle name="Note 4 3 3 10" xfId="50043" xr:uid="{00000000-0005-0000-0000-0000C3E00000}"/>
    <cellStyle name="Note 4 3 3 2" xfId="50044" xr:uid="{00000000-0005-0000-0000-0000C4E00000}"/>
    <cellStyle name="Note 4 3 3 2 2" xfId="50045" xr:uid="{00000000-0005-0000-0000-0000C5E00000}"/>
    <cellStyle name="Note 4 3 3 2 2 2" xfId="50046" xr:uid="{00000000-0005-0000-0000-0000C6E00000}"/>
    <cellStyle name="Note 4 3 3 2 2 2 2" xfId="50047" xr:uid="{00000000-0005-0000-0000-0000C7E00000}"/>
    <cellStyle name="Note 4 3 3 2 2 2 2 2" xfId="50048" xr:uid="{00000000-0005-0000-0000-0000C8E00000}"/>
    <cellStyle name="Note 4 3 3 2 2 2 2 3" xfId="50049" xr:uid="{00000000-0005-0000-0000-0000C9E00000}"/>
    <cellStyle name="Note 4 3 3 2 2 2 3" xfId="50050" xr:uid="{00000000-0005-0000-0000-0000CAE00000}"/>
    <cellStyle name="Note 4 3 3 2 2 2 4" xfId="50051" xr:uid="{00000000-0005-0000-0000-0000CBE00000}"/>
    <cellStyle name="Note 4 3 3 2 2 3" xfId="50052" xr:uid="{00000000-0005-0000-0000-0000CCE00000}"/>
    <cellStyle name="Note 4 3 3 2 2 3 2" xfId="50053" xr:uid="{00000000-0005-0000-0000-0000CDE00000}"/>
    <cellStyle name="Note 4 3 3 2 2 3 2 2" xfId="50054" xr:uid="{00000000-0005-0000-0000-0000CEE00000}"/>
    <cellStyle name="Note 4 3 3 2 2 3 2 3" xfId="50055" xr:uid="{00000000-0005-0000-0000-0000CFE00000}"/>
    <cellStyle name="Note 4 3 3 2 2 3 3" xfId="50056" xr:uid="{00000000-0005-0000-0000-0000D0E00000}"/>
    <cellStyle name="Note 4 3 3 2 2 3 4" xfId="50057" xr:uid="{00000000-0005-0000-0000-0000D1E00000}"/>
    <cellStyle name="Note 4 3 3 2 2 4" xfId="50058" xr:uid="{00000000-0005-0000-0000-0000D2E00000}"/>
    <cellStyle name="Note 4 3 3 2 2 4 2" xfId="50059" xr:uid="{00000000-0005-0000-0000-0000D3E00000}"/>
    <cellStyle name="Note 4 3 3 2 2 4 3" xfId="50060" xr:uid="{00000000-0005-0000-0000-0000D4E00000}"/>
    <cellStyle name="Note 4 3 3 2 2 5" xfId="50061" xr:uid="{00000000-0005-0000-0000-0000D5E00000}"/>
    <cellStyle name="Note 4 3 3 2 2 5 2" xfId="50062" xr:uid="{00000000-0005-0000-0000-0000D6E00000}"/>
    <cellStyle name="Note 4 3 3 2 2 6" xfId="50063" xr:uid="{00000000-0005-0000-0000-0000D7E00000}"/>
    <cellStyle name="Note 4 3 3 2 2 6 2" xfId="50064" xr:uid="{00000000-0005-0000-0000-0000D8E00000}"/>
    <cellStyle name="Note 4 3 3 2 2 7" xfId="50065" xr:uid="{00000000-0005-0000-0000-0000D9E00000}"/>
    <cellStyle name="Note 4 3 3 2 3" xfId="50066" xr:uid="{00000000-0005-0000-0000-0000DAE00000}"/>
    <cellStyle name="Note 4 3 3 2 3 2" xfId="50067" xr:uid="{00000000-0005-0000-0000-0000DBE00000}"/>
    <cellStyle name="Note 4 3 3 2 3 2 2" xfId="50068" xr:uid="{00000000-0005-0000-0000-0000DCE00000}"/>
    <cellStyle name="Note 4 3 3 2 3 2 3" xfId="50069" xr:uid="{00000000-0005-0000-0000-0000DDE00000}"/>
    <cellStyle name="Note 4 3 3 2 3 3" xfId="50070" xr:uid="{00000000-0005-0000-0000-0000DEE00000}"/>
    <cellStyle name="Note 4 3 3 2 3 3 2" xfId="50071" xr:uid="{00000000-0005-0000-0000-0000DFE00000}"/>
    <cellStyle name="Note 4 3 3 2 3 4" xfId="50072" xr:uid="{00000000-0005-0000-0000-0000E0E00000}"/>
    <cellStyle name="Note 4 3 3 2 3 4 2" xfId="50073" xr:uid="{00000000-0005-0000-0000-0000E1E00000}"/>
    <cellStyle name="Note 4 3 3 2 3 5" xfId="50074" xr:uid="{00000000-0005-0000-0000-0000E2E00000}"/>
    <cellStyle name="Note 4 3 3 2 4" xfId="50075" xr:uid="{00000000-0005-0000-0000-0000E3E00000}"/>
    <cellStyle name="Note 4 3 3 2 4 2" xfId="50076" xr:uid="{00000000-0005-0000-0000-0000E4E00000}"/>
    <cellStyle name="Note 4 3 3 2 4 2 2" xfId="50077" xr:uid="{00000000-0005-0000-0000-0000E5E00000}"/>
    <cellStyle name="Note 4 3 3 2 4 2 3" xfId="50078" xr:uid="{00000000-0005-0000-0000-0000E6E00000}"/>
    <cellStyle name="Note 4 3 3 2 4 3" xfId="50079" xr:uid="{00000000-0005-0000-0000-0000E7E00000}"/>
    <cellStyle name="Note 4 3 3 2 4 4" xfId="50080" xr:uid="{00000000-0005-0000-0000-0000E8E00000}"/>
    <cellStyle name="Note 4 3 3 2 5" xfId="50081" xr:uid="{00000000-0005-0000-0000-0000E9E00000}"/>
    <cellStyle name="Note 4 3 3 2 5 2" xfId="50082" xr:uid="{00000000-0005-0000-0000-0000EAE00000}"/>
    <cellStyle name="Note 4 3 3 2 5 3" xfId="50083" xr:uid="{00000000-0005-0000-0000-0000EBE00000}"/>
    <cellStyle name="Note 4 3 3 2 6" xfId="50084" xr:uid="{00000000-0005-0000-0000-0000ECE00000}"/>
    <cellStyle name="Note 4 3 3 2 6 2" xfId="50085" xr:uid="{00000000-0005-0000-0000-0000EDE00000}"/>
    <cellStyle name="Note 4 3 3 2 7" xfId="50086" xr:uid="{00000000-0005-0000-0000-0000EEE00000}"/>
    <cellStyle name="Note 4 3 3 2 7 2" xfId="50087" xr:uid="{00000000-0005-0000-0000-0000EFE00000}"/>
    <cellStyle name="Note 4 3 3 2 8" xfId="50088" xr:uid="{00000000-0005-0000-0000-0000F0E00000}"/>
    <cellStyle name="Note 4 3 3 3" xfId="50089" xr:uid="{00000000-0005-0000-0000-0000F1E00000}"/>
    <cellStyle name="Note 4 3 3 3 2" xfId="50090" xr:uid="{00000000-0005-0000-0000-0000F2E00000}"/>
    <cellStyle name="Note 4 3 3 3 2 2" xfId="50091" xr:uid="{00000000-0005-0000-0000-0000F3E00000}"/>
    <cellStyle name="Note 4 3 3 3 2 2 2" xfId="50092" xr:uid="{00000000-0005-0000-0000-0000F4E00000}"/>
    <cellStyle name="Note 4 3 3 3 2 2 2 2" xfId="50093" xr:uid="{00000000-0005-0000-0000-0000F5E00000}"/>
    <cellStyle name="Note 4 3 3 3 2 2 2 3" xfId="50094" xr:uid="{00000000-0005-0000-0000-0000F6E00000}"/>
    <cellStyle name="Note 4 3 3 3 2 2 3" xfId="50095" xr:uid="{00000000-0005-0000-0000-0000F7E00000}"/>
    <cellStyle name="Note 4 3 3 3 2 2 4" xfId="50096" xr:uid="{00000000-0005-0000-0000-0000F8E00000}"/>
    <cellStyle name="Note 4 3 3 3 2 3" xfId="50097" xr:uid="{00000000-0005-0000-0000-0000F9E00000}"/>
    <cellStyle name="Note 4 3 3 3 2 3 2" xfId="50098" xr:uid="{00000000-0005-0000-0000-0000FAE00000}"/>
    <cellStyle name="Note 4 3 3 3 2 3 2 2" xfId="50099" xr:uid="{00000000-0005-0000-0000-0000FBE00000}"/>
    <cellStyle name="Note 4 3 3 3 2 3 2 3" xfId="50100" xr:uid="{00000000-0005-0000-0000-0000FCE00000}"/>
    <cellStyle name="Note 4 3 3 3 2 3 3" xfId="50101" xr:uid="{00000000-0005-0000-0000-0000FDE00000}"/>
    <cellStyle name="Note 4 3 3 3 2 3 4" xfId="50102" xr:uid="{00000000-0005-0000-0000-0000FEE00000}"/>
    <cellStyle name="Note 4 3 3 3 2 4" xfId="50103" xr:uid="{00000000-0005-0000-0000-0000FFE00000}"/>
    <cellStyle name="Note 4 3 3 3 2 4 2" xfId="50104" xr:uid="{00000000-0005-0000-0000-000000E10000}"/>
    <cellStyle name="Note 4 3 3 3 2 4 3" xfId="50105" xr:uid="{00000000-0005-0000-0000-000001E10000}"/>
    <cellStyle name="Note 4 3 3 3 2 5" xfId="50106" xr:uid="{00000000-0005-0000-0000-000002E10000}"/>
    <cellStyle name="Note 4 3 3 3 2 5 2" xfId="50107" xr:uid="{00000000-0005-0000-0000-000003E10000}"/>
    <cellStyle name="Note 4 3 3 3 2 6" xfId="50108" xr:uid="{00000000-0005-0000-0000-000004E10000}"/>
    <cellStyle name="Note 4 3 3 3 2 6 2" xfId="50109" xr:uid="{00000000-0005-0000-0000-000005E10000}"/>
    <cellStyle name="Note 4 3 3 3 2 7" xfId="50110" xr:uid="{00000000-0005-0000-0000-000006E10000}"/>
    <cellStyle name="Note 4 3 3 3 3" xfId="50111" xr:uid="{00000000-0005-0000-0000-000007E10000}"/>
    <cellStyle name="Note 4 3 3 3 3 2" xfId="50112" xr:uid="{00000000-0005-0000-0000-000008E10000}"/>
    <cellStyle name="Note 4 3 3 3 3 2 2" xfId="50113" xr:uid="{00000000-0005-0000-0000-000009E10000}"/>
    <cellStyle name="Note 4 3 3 3 3 2 3" xfId="50114" xr:uid="{00000000-0005-0000-0000-00000AE10000}"/>
    <cellStyle name="Note 4 3 3 3 3 3" xfId="50115" xr:uid="{00000000-0005-0000-0000-00000BE10000}"/>
    <cellStyle name="Note 4 3 3 3 3 3 2" xfId="50116" xr:uid="{00000000-0005-0000-0000-00000CE10000}"/>
    <cellStyle name="Note 4 3 3 3 3 4" xfId="50117" xr:uid="{00000000-0005-0000-0000-00000DE10000}"/>
    <cellStyle name="Note 4 3 3 3 3 4 2" xfId="50118" xr:uid="{00000000-0005-0000-0000-00000EE10000}"/>
    <cellStyle name="Note 4 3 3 3 3 5" xfId="50119" xr:uid="{00000000-0005-0000-0000-00000FE10000}"/>
    <cellStyle name="Note 4 3 3 3 4" xfId="50120" xr:uid="{00000000-0005-0000-0000-000010E10000}"/>
    <cellStyle name="Note 4 3 3 3 4 2" xfId="50121" xr:uid="{00000000-0005-0000-0000-000011E10000}"/>
    <cellStyle name="Note 4 3 3 3 4 2 2" xfId="50122" xr:uid="{00000000-0005-0000-0000-000012E10000}"/>
    <cellStyle name="Note 4 3 3 3 4 2 3" xfId="50123" xr:uid="{00000000-0005-0000-0000-000013E10000}"/>
    <cellStyle name="Note 4 3 3 3 4 3" xfId="50124" xr:uid="{00000000-0005-0000-0000-000014E10000}"/>
    <cellStyle name="Note 4 3 3 3 4 4" xfId="50125" xr:uid="{00000000-0005-0000-0000-000015E10000}"/>
    <cellStyle name="Note 4 3 3 3 5" xfId="50126" xr:uid="{00000000-0005-0000-0000-000016E10000}"/>
    <cellStyle name="Note 4 3 3 3 5 2" xfId="50127" xr:uid="{00000000-0005-0000-0000-000017E10000}"/>
    <cellStyle name="Note 4 3 3 3 5 3" xfId="50128" xr:uid="{00000000-0005-0000-0000-000018E10000}"/>
    <cellStyle name="Note 4 3 3 3 6" xfId="50129" xr:uid="{00000000-0005-0000-0000-000019E10000}"/>
    <cellStyle name="Note 4 3 3 3 6 2" xfId="50130" xr:uid="{00000000-0005-0000-0000-00001AE10000}"/>
    <cellStyle name="Note 4 3 3 3 7" xfId="50131" xr:uid="{00000000-0005-0000-0000-00001BE10000}"/>
    <cellStyle name="Note 4 3 3 3 7 2" xfId="50132" xr:uid="{00000000-0005-0000-0000-00001CE10000}"/>
    <cellStyle name="Note 4 3 3 3 8" xfId="50133" xr:uid="{00000000-0005-0000-0000-00001DE10000}"/>
    <cellStyle name="Note 4 3 3 4" xfId="50134" xr:uid="{00000000-0005-0000-0000-00001EE10000}"/>
    <cellStyle name="Note 4 3 3 4 2" xfId="50135" xr:uid="{00000000-0005-0000-0000-00001FE10000}"/>
    <cellStyle name="Note 4 3 3 4 2 2" xfId="50136" xr:uid="{00000000-0005-0000-0000-000020E10000}"/>
    <cellStyle name="Note 4 3 3 4 2 2 2" xfId="50137" xr:uid="{00000000-0005-0000-0000-000021E10000}"/>
    <cellStyle name="Note 4 3 3 4 2 2 3" xfId="50138" xr:uid="{00000000-0005-0000-0000-000022E10000}"/>
    <cellStyle name="Note 4 3 3 4 2 3" xfId="50139" xr:uid="{00000000-0005-0000-0000-000023E10000}"/>
    <cellStyle name="Note 4 3 3 4 2 4" xfId="50140" xr:uid="{00000000-0005-0000-0000-000024E10000}"/>
    <cellStyle name="Note 4 3 3 4 3" xfId="50141" xr:uid="{00000000-0005-0000-0000-000025E10000}"/>
    <cellStyle name="Note 4 3 3 4 3 2" xfId="50142" xr:uid="{00000000-0005-0000-0000-000026E10000}"/>
    <cellStyle name="Note 4 3 3 4 3 2 2" xfId="50143" xr:uid="{00000000-0005-0000-0000-000027E10000}"/>
    <cellStyle name="Note 4 3 3 4 3 2 3" xfId="50144" xr:uid="{00000000-0005-0000-0000-000028E10000}"/>
    <cellStyle name="Note 4 3 3 4 3 3" xfId="50145" xr:uid="{00000000-0005-0000-0000-000029E10000}"/>
    <cellStyle name="Note 4 3 3 4 3 4" xfId="50146" xr:uid="{00000000-0005-0000-0000-00002AE10000}"/>
    <cellStyle name="Note 4 3 3 4 4" xfId="50147" xr:uid="{00000000-0005-0000-0000-00002BE10000}"/>
    <cellStyle name="Note 4 3 3 4 4 2" xfId="50148" xr:uid="{00000000-0005-0000-0000-00002CE10000}"/>
    <cellStyle name="Note 4 3 3 4 4 3" xfId="50149" xr:uid="{00000000-0005-0000-0000-00002DE10000}"/>
    <cellStyle name="Note 4 3 3 4 5" xfId="50150" xr:uid="{00000000-0005-0000-0000-00002EE10000}"/>
    <cellStyle name="Note 4 3 3 4 5 2" xfId="50151" xr:uid="{00000000-0005-0000-0000-00002FE10000}"/>
    <cellStyle name="Note 4 3 3 4 6" xfId="50152" xr:uid="{00000000-0005-0000-0000-000030E10000}"/>
    <cellStyle name="Note 4 3 3 4 6 2" xfId="50153" xr:uid="{00000000-0005-0000-0000-000031E10000}"/>
    <cellStyle name="Note 4 3 3 4 7" xfId="50154" xr:uid="{00000000-0005-0000-0000-000032E10000}"/>
    <cellStyle name="Note 4 3 3 5" xfId="50155" xr:uid="{00000000-0005-0000-0000-000033E10000}"/>
    <cellStyle name="Note 4 3 3 5 2" xfId="50156" xr:uid="{00000000-0005-0000-0000-000034E10000}"/>
    <cellStyle name="Note 4 3 3 5 2 2" xfId="50157" xr:uid="{00000000-0005-0000-0000-000035E10000}"/>
    <cellStyle name="Note 4 3 3 5 2 3" xfId="50158" xr:uid="{00000000-0005-0000-0000-000036E10000}"/>
    <cellStyle name="Note 4 3 3 5 3" xfId="50159" xr:uid="{00000000-0005-0000-0000-000037E10000}"/>
    <cellStyle name="Note 4 3 3 5 3 2" xfId="50160" xr:uid="{00000000-0005-0000-0000-000038E10000}"/>
    <cellStyle name="Note 4 3 3 5 4" xfId="50161" xr:uid="{00000000-0005-0000-0000-000039E10000}"/>
    <cellStyle name="Note 4 3 3 5 4 2" xfId="50162" xr:uid="{00000000-0005-0000-0000-00003AE10000}"/>
    <cellStyle name="Note 4 3 3 5 5" xfId="50163" xr:uid="{00000000-0005-0000-0000-00003BE10000}"/>
    <cellStyle name="Note 4 3 3 6" xfId="50164" xr:uid="{00000000-0005-0000-0000-00003CE10000}"/>
    <cellStyle name="Note 4 3 3 6 2" xfId="50165" xr:uid="{00000000-0005-0000-0000-00003DE10000}"/>
    <cellStyle name="Note 4 3 3 6 2 2" xfId="50166" xr:uid="{00000000-0005-0000-0000-00003EE10000}"/>
    <cellStyle name="Note 4 3 3 6 2 3" xfId="50167" xr:uid="{00000000-0005-0000-0000-00003FE10000}"/>
    <cellStyle name="Note 4 3 3 6 3" xfId="50168" xr:uid="{00000000-0005-0000-0000-000040E10000}"/>
    <cellStyle name="Note 4 3 3 6 4" xfId="50169" xr:uid="{00000000-0005-0000-0000-000041E10000}"/>
    <cellStyle name="Note 4 3 3 7" xfId="50170" xr:uid="{00000000-0005-0000-0000-000042E10000}"/>
    <cellStyle name="Note 4 3 3 7 2" xfId="50171" xr:uid="{00000000-0005-0000-0000-000043E10000}"/>
    <cellStyle name="Note 4 3 3 7 3" xfId="50172" xr:uid="{00000000-0005-0000-0000-000044E10000}"/>
    <cellStyle name="Note 4 3 3 8" xfId="50173" xr:uid="{00000000-0005-0000-0000-000045E10000}"/>
    <cellStyle name="Note 4 3 3 8 2" xfId="50174" xr:uid="{00000000-0005-0000-0000-000046E10000}"/>
    <cellStyle name="Note 4 3 3 9" xfId="50175" xr:uid="{00000000-0005-0000-0000-000047E10000}"/>
    <cellStyle name="Note 4 3 3 9 2" xfId="50176" xr:uid="{00000000-0005-0000-0000-000048E10000}"/>
    <cellStyle name="Note 4 3 4" xfId="50177" xr:uid="{00000000-0005-0000-0000-000049E10000}"/>
    <cellStyle name="Note 4 3 4 2" xfId="50178" xr:uid="{00000000-0005-0000-0000-00004AE10000}"/>
    <cellStyle name="Note 4 3 4 2 2" xfId="50179" xr:uid="{00000000-0005-0000-0000-00004BE10000}"/>
    <cellStyle name="Note 4 3 4 2 2 2" xfId="50180" xr:uid="{00000000-0005-0000-0000-00004CE10000}"/>
    <cellStyle name="Note 4 3 4 2 2 2 2" xfId="50181" xr:uid="{00000000-0005-0000-0000-00004DE10000}"/>
    <cellStyle name="Note 4 3 4 2 2 2 3" xfId="50182" xr:uid="{00000000-0005-0000-0000-00004EE10000}"/>
    <cellStyle name="Note 4 3 4 2 2 3" xfId="50183" xr:uid="{00000000-0005-0000-0000-00004FE10000}"/>
    <cellStyle name="Note 4 3 4 2 2 4" xfId="50184" xr:uid="{00000000-0005-0000-0000-000050E10000}"/>
    <cellStyle name="Note 4 3 4 2 3" xfId="50185" xr:uid="{00000000-0005-0000-0000-000051E10000}"/>
    <cellStyle name="Note 4 3 4 2 3 2" xfId="50186" xr:uid="{00000000-0005-0000-0000-000052E10000}"/>
    <cellStyle name="Note 4 3 4 2 3 2 2" xfId="50187" xr:uid="{00000000-0005-0000-0000-000053E10000}"/>
    <cellStyle name="Note 4 3 4 2 3 2 3" xfId="50188" xr:uid="{00000000-0005-0000-0000-000054E10000}"/>
    <cellStyle name="Note 4 3 4 2 3 3" xfId="50189" xr:uid="{00000000-0005-0000-0000-000055E10000}"/>
    <cellStyle name="Note 4 3 4 2 3 4" xfId="50190" xr:uid="{00000000-0005-0000-0000-000056E10000}"/>
    <cellStyle name="Note 4 3 4 2 4" xfId="50191" xr:uid="{00000000-0005-0000-0000-000057E10000}"/>
    <cellStyle name="Note 4 3 4 2 4 2" xfId="50192" xr:uid="{00000000-0005-0000-0000-000058E10000}"/>
    <cellStyle name="Note 4 3 4 2 4 3" xfId="50193" xr:uid="{00000000-0005-0000-0000-000059E10000}"/>
    <cellStyle name="Note 4 3 4 2 5" xfId="50194" xr:uid="{00000000-0005-0000-0000-00005AE10000}"/>
    <cellStyle name="Note 4 3 4 2 5 2" xfId="50195" xr:uid="{00000000-0005-0000-0000-00005BE10000}"/>
    <cellStyle name="Note 4 3 4 2 6" xfId="50196" xr:uid="{00000000-0005-0000-0000-00005CE10000}"/>
    <cellStyle name="Note 4 3 4 2 6 2" xfId="50197" xr:uid="{00000000-0005-0000-0000-00005DE10000}"/>
    <cellStyle name="Note 4 3 4 2 7" xfId="50198" xr:uid="{00000000-0005-0000-0000-00005EE10000}"/>
    <cellStyle name="Note 4 3 4 3" xfId="50199" xr:uid="{00000000-0005-0000-0000-00005FE10000}"/>
    <cellStyle name="Note 4 3 4 3 2" xfId="50200" xr:uid="{00000000-0005-0000-0000-000060E10000}"/>
    <cellStyle name="Note 4 3 4 3 2 2" xfId="50201" xr:uid="{00000000-0005-0000-0000-000061E10000}"/>
    <cellStyle name="Note 4 3 4 3 2 3" xfId="50202" xr:uid="{00000000-0005-0000-0000-000062E10000}"/>
    <cellStyle name="Note 4 3 4 3 3" xfId="50203" xr:uid="{00000000-0005-0000-0000-000063E10000}"/>
    <cellStyle name="Note 4 3 4 3 3 2" xfId="50204" xr:uid="{00000000-0005-0000-0000-000064E10000}"/>
    <cellStyle name="Note 4 3 4 3 4" xfId="50205" xr:uid="{00000000-0005-0000-0000-000065E10000}"/>
    <cellStyle name="Note 4 3 4 3 4 2" xfId="50206" xr:uid="{00000000-0005-0000-0000-000066E10000}"/>
    <cellStyle name="Note 4 3 4 3 5" xfId="50207" xr:uid="{00000000-0005-0000-0000-000067E10000}"/>
    <cellStyle name="Note 4 3 4 4" xfId="50208" xr:uid="{00000000-0005-0000-0000-000068E10000}"/>
    <cellStyle name="Note 4 3 4 4 2" xfId="50209" xr:uid="{00000000-0005-0000-0000-000069E10000}"/>
    <cellStyle name="Note 4 3 4 4 2 2" xfId="50210" xr:uid="{00000000-0005-0000-0000-00006AE10000}"/>
    <cellStyle name="Note 4 3 4 4 2 3" xfId="50211" xr:uid="{00000000-0005-0000-0000-00006BE10000}"/>
    <cellStyle name="Note 4 3 4 4 3" xfId="50212" xr:uid="{00000000-0005-0000-0000-00006CE10000}"/>
    <cellStyle name="Note 4 3 4 4 4" xfId="50213" xr:uid="{00000000-0005-0000-0000-00006DE10000}"/>
    <cellStyle name="Note 4 3 4 5" xfId="50214" xr:uid="{00000000-0005-0000-0000-00006EE10000}"/>
    <cellStyle name="Note 4 3 4 5 2" xfId="50215" xr:uid="{00000000-0005-0000-0000-00006FE10000}"/>
    <cellStyle name="Note 4 3 4 5 3" xfId="50216" xr:uid="{00000000-0005-0000-0000-000070E10000}"/>
    <cellStyle name="Note 4 3 4 6" xfId="50217" xr:uid="{00000000-0005-0000-0000-000071E10000}"/>
    <cellStyle name="Note 4 3 4 6 2" xfId="50218" xr:uid="{00000000-0005-0000-0000-000072E10000}"/>
    <cellStyle name="Note 4 3 4 7" xfId="50219" xr:uid="{00000000-0005-0000-0000-000073E10000}"/>
    <cellStyle name="Note 4 3 4 7 2" xfId="50220" xr:uid="{00000000-0005-0000-0000-000074E10000}"/>
    <cellStyle name="Note 4 3 4 8" xfId="50221" xr:uid="{00000000-0005-0000-0000-000075E10000}"/>
    <cellStyle name="Note 4 3 5" xfId="50222" xr:uid="{00000000-0005-0000-0000-000076E10000}"/>
    <cellStyle name="Note 4 3 5 2" xfId="50223" xr:uid="{00000000-0005-0000-0000-000077E10000}"/>
    <cellStyle name="Note 4 3 5 2 2" xfId="50224" xr:uid="{00000000-0005-0000-0000-000078E10000}"/>
    <cellStyle name="Note 4 3 5 2 2 2" xfId="50225" xr:uid="{00000000-0005-0000-0000-000079E10000}"/>
    <cellStyle name="Note 4 3 5 2 2 2 2" xfId="50226" xr:uid="{00000000-0005-0000-0000-00007AE10000}"/>
    <cellStyle name="Note 4 3 5 2 2 2 3" xfId="50227" xr:uid="{00000000-0005-0000-0000-00007BE10000}"/>
    <cellStyle name="Note 4 3 5 2 2 3" xfId="50228" xr:uid="{00000000-0005-0000-0000-00007CE10000}"/>
    <cellStyle name="Note 4 3 5 2 2 4" xfId="50229" xr:uid="{00000000-0005-0000-0000-00007DE10000}"/>
    <cellStyle name="Note 4 3 5 2 3" xfId="50230" xr:uid="{00000000-0005-0000-0000-00007EE10000}"/>
    <cellStyle name="Note 4 3 5 2 3 2" xfId="50231" xr:uid="{00000000-0005-0000-0000-00007FE10000}"/>
    <cellStyle name="Note 4 3 5 2 3 2 2" xfId="50232" xr:uid="{00000000-0005-0000-0000-000080E10000}"/>
    <cellStyle name="Note 4 3 5 2 3 2 3" xfId="50233" xr:uid="{00000000-0005-0000-0000-000081E10000}"/>
    <cellStyle name="Note 4 3 5 2 3 3" xfId="50234" xr:uid="{00000000-0005-0000-0000-000082E10000}"/>
    <cellStyle name="Note 4 3 5 2 3 4" xfId="50235" xr:uid="{00000000-0005-0000-0000-000083E10000}"/>
    <cellStyle name="Note 4 3 5 2 4" xfId="50236" xr:uid="{00000000-0005-0000-0000-000084E10000}"/>
    <cellStyle name="Note 4 3 5 2 4 2" xfId="50237" xr:uid="{00000000-0005-0000-0000-000085E10000}"/>
    <cellStyle name="Note 4 3 5 2 4 3" xfId="50238" xr:uid="{00000000-0005-0000-0000-000086E10000}"/>
    <cellStyle name="Note 4 3 5 2 5" xfId="50239" xr:uid="{00000000-0005-0000-0000-000087E10000}"/>
    <cellStyle name="Note 4 3 5 2 5 2" xfId="50240" xr:uid="{00000000-0005-0000-0000-000088E10000}"/>
    <cellStyle name="Note 4 3 5 2 6" xfId="50241" xr:uid="{00000000-0005-0000-0000-000089E10000}"/>
    <cellStyle name="Note 4 3 5 2 6 2" xfId="50242" xr:uid="{00000000-0005-0000-0000-00008AE10000}"/>
    <cellStyle name="Note 4 3 5 2 7" xfId="50243" xr:uid="{00000000-0005-0000-0000-00008BE10000}"/>
    <cellStyle name="Note 4 3 5 3" xfId="50244" xr:uid="{00000000-0005-0000-0000-00008CE10000}"/>
    <cellStyle name="Note 4 3 5 3 2" xfId="50245" xr:uid="{00000000-0005-0000-0000-00008DE10000}"/>
    <cellStyle name="Note 4 3 5 3 2 2" xfId="50246" xr:uid="{00000000-0005-0000-0000-00008EE10000}"/>
    <cellStyle name="Note 4 3 5 3 2 3" xfId="50247" xr:uid="{00000000-0005-0000-0000-00008FE10000}"/>
    <cellStyle name="Note 4 3 5 3 3" xfId="50248" xr:uid="{00000000-0005-0000-0000-000090E10000}"/>
    <cellStyle name="Note 4 3 5 3 3 2" xfId="50249" xr:uid="{00000000-0005-0000-0000-000091E10000}"/>
    <cellStyle name="Note 4 3 5 3 4" xfId="50250" xr:uid="{00000000-0005-0000-0000-000092E10000}"/>
    <cellStyle name="Note 4 3 5 3 4 2" xfId="50251" xr:uid="{00000000-0005-0000-0000-000093E10000}"/>
    <cellStyle name="Note 4 3 5 3 5" xfId="50252" xr:uid="{00000000-0005-0000-0000-000094E10000}"/>
    <cellStyle name="Note 4 3 5 4" xfId="50253" xr:uid="{00000000-0005-0000-0000-000095E10000}"/>
    <cellStyle name="Note 4 3 5 4 2" xfId="50254" xr:uid="{00000000-0005-0000-0000-000096E10000}"/>
    <cellStyle name="Note 4 3 5 4 2 2" xfId="50255" xr:uid="{00000000-0005-0000-0000-000097E10000}"/>
    <cellStyle name="Note 4 3 5 4 2 3" xfId="50256" xr:uid="{00000000-0005-0000-0000-000098E10000}"/>
    <cellStyle name="Note 4 3 5 4 3" xfId="50257" xr:uid="{00000000-0005-0000-0000-000099E10000}"/>
    <cellStyle name="Note 4 3 5 4 4" xfId="50258" xr:uid="{00000000-0005-0000-0000-00009AE10000}"/>
    <cellStyle name="Note 4 3 5 5" xfId="50259" xr:uid="{00000000-0005-0000-0000-00009BE10000}"/>
    <cellStyle name="Note 4 3 5 5 2" xfId="50260" xr:uid="{00000000-0005-0000-0000-00009CE10000}"/>
    <cellStyle name="Note 4 3 5 5 3" xfId="50261" xr:uid="{00000000-0005-0000-0000-00009DE10000}"/>
    <cellStyle name="Note 4 3 5 6" xfId="50262" xr:uid="{00000000-0005-0000-0000-00009EE10000}"/>
    <cellStyle name="Note 4 3 5 6 2" xfId="50263" xr:uid="{00000000-0005-0000-0000-00009FE10000}"/>
    <cellStyle name="Note 4 3 5 7" xfId="50264" xr:uid="{00000000-0005-0000-0000-0000A0E10000}"/>
    <cellStyle name="Note 4 3 5 7 2" xfId="50265" xr:uid="{00000000-0005-0000-0000-0000A1E10000}"/>
    <cellStyle name="Note 4 3 5 8" xfId="50266" xr:uid="{00000000-0005-0000-0000-0000A2E10000}"/>
    <cellStyle name="Note 4 3 6" xfId="50267" xr:uid="{00000000-0005-0000-0000-0000A3E10000}"/>
    <cellStyle name="Note 4 3 6 2" xfId="50268" xr:uid="{00000000-0005-0000-0000-0000A4E10000}"/>
    <cellStyle name="Note 4 3 6 2 2" xfId="50269" xr:uid="{00000000-0005-0000-0000-0000A5E10000}"/>
    <cellStyle name="Note 4 3 6 2 2 2" xfId="50270" xr:uid="{00000000-0005-0000-0000-0000A6E10000}"/>
    <cellStyle name="Note 4 3 6 2 2 3" xfId="50271" xr:uid="{00000000-0005-0000-0000-0000A7E10000}"/>
    <cellStyle name="Note 4 3 6 2 3" xfId="50272" xr:uid="{00000000-0005-0000-0000-0000A8E10000}"/>
    <cellStyle name="Note 4 3 6 2 4" xfId="50273" xr:uid="{00000000-0005-0000-0000-0000A9E10000}"/>
    <cellStyle name="Note 4 3 6 3" xfId="50274" xr:uid="{00000000-0005-0000-0000-0000AAE10000}"/>
    <cellStyle name="Note 4 3 6 3 2" xfId="50275" xr:uid="{00000000-0005-0000-0000-0000ABE10000}"/>
    <cellStyle name="Note 4 3 6 3 2 2" xfId="50276" xr:uid="{00000000-0005-0000-0000-0000ACE10000}"/>
    <cellStyle name="Note 4 3 6 3 2 3" xfId="50277" xr:uid="{00000000-0005-0000-0000-0000ADE10000}"/>
    <cellStyle name="Note 4 3 6 3 3" xfId="50278" xr:uid="{00000000-0005-0000-0000-0000AEE10000}"/>
    <cellStyle name="Note 4 3 6 3 4" xfId="50279" xr:uid="{00000000-0005-0000-0000-0000AFE10000}"/>
    <cellStyle name="Note 4 3 6 4" xfId="50280" xr:uid="{00000000-0005-0000-0000-0000B0E10000}"/>
    <cellStyle name="Note 4 3 6 4 2" xfId="50281" xr:uid="{00000000-0005-0000-0000-0000B1E10000}"/>
    <cellStyle name="Note 4 3 6 4 3" xfId="50282" xr:uid="{00000000-0005-0000-0000-0000B2E10000}"/>
    <cellStyle name="Note 4 3 6 5" xfId="50283" xr:uid="{00000000-0005-0000-0000-0000B3E10000}"/>
    <cellStyle name="Note 4 3 6 5 2" xfId="50284" xr:uid="{00000000-0005-0000-0000-0000B4E10000}"/>
    <cellStyle name="Note 4 3 6 6" xfId="50285" xr:uid="{00000000-0005-0000-0000-0000B5E10000}"/>
    <cellStyle name="Note 4 3 6 6 2" xfId="50286" xr:uid="{00000000-0005-0000-0000-0000B6E10000}"/>
    <cellStyle name="Note 4 3 6 7" xfId="50287" xr:uid="{00000000-0005-0000-0000-0000B7E10000}"/>
    <cellStyle name="Note 4 3 7" xfId="50288" xr:uid="{00000000-0005-0000-0000-0000B8E10000}"/>
    <cellStyle name="Note 4 3 7 2" xfId="50289" xr:uid="{00000000-0005-0000-0000-0000B9E10000}"/>
    <cellStyle name="Note 4 3 7 2 2" xfId="50290" xr:uid="{00000000-0005-0000-0000-0000BAE10000}"/>
    <cellStyle name="Note 4 3 7 2 3" xfId="50291" xr:uid="{00000000-0005-0000-0000-0000BBE10000}"/>
    <cellStyle name="Note 4 3 7 3" xfId="50292" xr:uid="{00000000-0005-0000-0000-0000BCE10000}"/>
    <cellStyle name="Note 4 3 7 3 2" xfId="50293" xr:uid="{00000000-0005-0000-0000-0000BDE10000}"/>
    <cellStyle name="Note 4 3 7 4" xfId="50294" xr:uid="{00000000-0005-0000-0000-0000BEE10000}"/>
    <cellStyle name="Note 4 3 7 4 2" xfId="50295" xr:uid="{00000000-0005-0000-0000-0000BFE10000}"/>
    <cellStyle name="Note 4 3 7 5" xfId="50296" xr:uid="{00000000-0005-0000-0000-0000C0E10000}"/>
    <cellStyle name="Note 4 3 8" xfId="50297" xr:uid="{00000000-0005-0000-0000-0000C1E10000}"/>
    <cellStyle name="Note 4 3 8 2" xfId="50298" xr:uid="{00000000-0005-0000-0000-0000C2E10000}"/>
    <cellStyle name="Note 4 3 8 2 2" xfId="50299" xr:uid="{00000000-0005-0000-0000-0000C3E10000}"/>
    <cellStyle name="Note 4 3 8 2 3" xfId="50300" xr:uid="{00000000-0005-0000-0000-0000C4E10000}"/>
    <cellStyle name="Note 4 3 8 3" xfId="50301" xr:uid="{00000000-0005-0000-0000-0000C5E10000}"/>
    <cellStyle name="Note 4 3 8 4" xfId="50302" xr:uid="{00000000-0005-0000-0000-0000C6E10000}"/>
    <cellStyle name="Note 4 3 9" xfId="50303" xr:uid="{00000000-0005-0000-0000-0000C7E10000}"/>
    <cellStyle name="Note 4 3 9 2" xfId="50304" xr:uid="{00000000-0005-0000-0000-0000C8E10000}"/>
    <cellStyle name="Note 4 3 9 3" xfId="50305" xr:uid="{00000000-0005-0000-0000-0000C9E10000}"/>
    <cellStyle name="Note 4 4" xfId="50306" xr:uid="{00000000-0005-0000-0000-0000CAE10000}"/>
    <cellStyle name="Note 4 4 10" xfId="50307" xr:uid="{00000000-0005-0000-0000-0000CBE10000}"/>
    <cellStyle name="Note 4 4 11" xfId="52932" xr:uid="{00000000-0005-0000-0000-0000CCE10000}"/>
    <cellStyle name="Note 4 4 12" xfId="54343" xr:uid="{00000000-0005-0000-0000-0000CDE10000}"/>
    <cellStyle name="Note 4 4 13" xfId="55869" xr:uid="{00000000-0005-0000-0000-0000CEE10000}"/>
    <cellStyle name="Note 4 4 14" xfId="57247" xr:uid="{00000000-0005-0000-0000-0000CFE10000}"/>
    <cellStyle name="Note 4 4 2" xfId="50308" xr:uid="{00000000-0005-0000-0000-0000D0E10000}"/>
    <cellStyle name="Note 4 4 2 2" xfId="50309" xr:uid="{00000000-0005-0000-0000-0000D1E10000}"/>
    <cellStyle name="Note 4 4 2 2 2" xfId="50310" xr:uid="{00000000-0005-0000-0000-0000D2E10000}"/>
    <cellStyle name="Note 4 4 2 2 2 2" xfId="50311" xr:uid="{00000000-0005-0000-0000-0000D3E10000}"/>
    <cellStyle name="Note 4 4 2 2 2 2 2" xfId="50312" xr:uid="{00000000-0005-0000-0000-0000D4E10000}"/>
    <cellStyle name="Note 4 4 2 2 2 2 3" xfId="50313" xr:uid="{00000000-0005-0000-0000-0000D5E10000}"/>
    <cellStyle name="Note 4 4 2 2 2 3" xfId="50314" xr:uid="{00000000-0005-0000-0000-0000D6E10000}"/>
    <cellStyle name="Note 4 4 2 2 2 4" xfId="50315" xr:uid="{00000000-0005-0000-0000-0000D7E10000}"/>
    <cellStyle name="Note 4 4 2 2 3" xfId="50316" xr:uid="{00000000-0005-0000-0000-0000D8E10000}"/>
    <cellStyle name="Note 4 4 2 2 3 2" xfId="50317" xr:uid="{00000000-0005-0000-0000-0000D9E10000}"/>
    <cellStyle name="Note 4 4 2 2 3 2 2" xfId="50318" xr:uid="{00000000-0005-0000-0000-0000DAE10000}"/>
    <cellStyle name="Note 4 4 2 2 3 2 3" xfId="50319" xr:uid="{00000000-0005-0000-0000-0000DBE10000}"/>
    <cellStyle name="Note 4 4 2 2 3 3" xfId="50320" xr:uid="{00000000-0005-0000-0000-0000DCE10000}"/>
    <cellStyle name="Note 4 4 2 2 3 4" xfId="50321" xr:uid="{00000000-0005-0000-0000-0000DDE10000}"/>
    <cellStyle name="Note 4 4 2 2 4" xfId="50322" xr:uid="{00000000-0005-0000-0000-0000DEE10000}"/>
    <cellStyle name="Note 4 4 2 2 4 2" xfId="50323" xr:uid="{00000000-0005-0000-0000-0000DFE10000}"/>
    <cellStyle name="Note 4 4 2 2 4 3" xfId="50324" xr:uid="{00000000-0005-0000-0000-0000E0E10000}"/>
    <cellStyle name="Note 4 4 2 2 5" xfId="50325" xr:uid="{00000000-0005-0000-0000-0000E1E10000}"/>
    <cellStyle name="Note 4 4 2 2 5 2" xfId="50326" xr:uid="{00000000-0005-0000-0000-0000E2E10000}"/>
    <cellStyle name="Note 4 4 2 2 6" xfId="50327" xr:uid="{00000000-0005-0000-0000-0000E3E10000}"/>
    <cellStyle name="Note 4 4 2 2 6 2" xfId="50328" xr:uid="{00000000-0005-0000-0000-0000E4E10000}"/>
    <cellStyle name="Note 4 4 2 2 7" xfId="50329" xr:uid="{00000000-0005-0000-0000-0000E5E10000}"/>
    <cellStyle name="Note 4 4 2 2 8" xfId="55014" xr:uid="{00000000-0005-0000-0000-0000E6E10000}"/>
    <cellStyle name="Note 4 4 2 3" xfId="50330" xr:uid="{00000000-0005-0000-0000-0000E7E10000}"/>
    <cellStyle name="Note 4 4 2 3 2" xfId="50331" xr:uid="{00000000-0005-0000-0000-0000E8E10000}"/>
    <cellStyle name="Note 4 4 2 3 2 2" xfId="50332" xr:uid="{00000000-0005-0000-0000-0000E9E10000}"/>
    <cellStyle name="Note 4 4 2 3 2 3" xfId="50333" xr:uid="{00000000-0005-0000-0000-0000EAE10000}"/>
    <cellStyle name="Note 4 4 2 3 3" xfId="50334" xr:uid="{00000000-0005-0000-0000-0000EBE10000}"/>
    <cellStyle name="Note 4 4 2 3 3 2" xfId="50335" xr:uid="{00000000-0005-0000-0000-0000ECE10000}"/>
    <cellStyle name="Note 4 4 2 3 4" xfId="50336" xr:uid="{00000000-0005-0000-0000-0000EDE10000}"/>
    <cellStyle name="Note 4 4 2 3 4 2" xfId="50337" xr:uid="{00000000-0005-0000-0000-0000EEE10000}"/>
    <cellStyle name="Note 4 4 2 3 5" xfId="50338" xr:uid="{00000000-0005-0000-0000-0000EFE10000}"/>
    <cellStyle name="Note 4 4 2 4" xfId="50339" xr:uid="{00000000-0005-0000-0000-0000F0E10000}"/>
    <cellStyle name="Note 4 4 2 4 2" xfId="50340" xr:uid="{00000000-0005-0000-0000-0000F1E10000}"/>
    <cellStyle name="Note 4 4 2 4 2 2" xfId="50341" xr:uid="{00000000-0005-0000-0000-0000F2E10000}"/>
    <cellStyle name="Note 4 4 2 4 2 3" xfId="50342" xr:uid="{00000000-0005-0000-0000-0000F3E10000}"/>
    <cellStyle name="Note 4 4 2 4 3" xfId="50343" xr:uid="{00000000-0005-0000-0000-0000F4E10000}"/>
    <cellStyle name="Note 4 4 2 4 4" xfId="50344" xr:uid="{00000000-0005-0000-0000-0000F5E10000}"/>
    <cellStyle name="Note 4 4 2 5" xfId="50345" xr:uid="{00000000-0005-0000-0000-0000F6E10000}"/>
    <cellStyle name="Note 4 4 2 5 2" xfId="50346" xr:uid="{00000000-0005-0000-0000-0000F7E10000}"/>
    <cellStyle name="Note 4 4 2 5 3" xfId="50347" xr:uid="{00000000-0005-0000-0000-0000F8E10000}"/>
    <cellStyle name="Note 4 4 2 6" xfId="50348" xr:uid="{00000000-0005-0000-0000-0000F9E10000}"/>
    <cellStyle name="Note 4 4 2 6 2" xfId="50349" xr:uid="{00000000-0005-0000-0000-0000FAE10000}"/>
    <cellStyle name="Note 4 4 2 7" xfId="50350" xr:uid="{00000000-0005-0000-0000-0000FBE10000}"/>
    <cellStyle name="Note 4 4 2 7 2" xfId="50351" xr:uid="{00000000-0005-0000-0000-0000FCE10000}"/>
    <cellStyle name="Note 4 4 2 8" xfId="50352" xr:uid="{00000000-0005-0000-0000-0000FDE10000}"/>
    <cellStyle name="Note 4 4 2 9" xfId="53676" xr:uid="{00000000-0005-0000-0000-0000FEE10000}"/>
    <cellStyle name="Note 4 4 3" xfId="50353" xr:uid="{00000000-0005-0000-0000-0000FFE10000}"/>
    <cellStyle name="Note 4 4 3 2" xfId="50354" xr:uid="{00000000-0005-0000-0000-000000E20000}"/>
    <cellStyle name="Note 4 4 3 2 2" xfId="50355" xr:uid="{00000000-0005-0000-0000-000001E20000}"/>
    <cellStyle name="Note 4 4 3 2 2 2" xfId="50356" xr:uid="{00000000-0005-0000-0000-000002E20000}"/>
    <cellStyle name="Note 4 4 3 2 2 2 2" xfId="50357" xr:uid="{00000000-0005-0000-0000-000003E20000}"/>
    <cellStyle name="Note 4 4 3 2 2 2 3" xfId="50358" xr:uid="{00000000-0005-0000-0000-000004E20000}"/>
    <cellStyle name="Note 4 4 3 2 2 3" xfId="50359" xr:uid="{00000000-0005-0000-0000-000005E20000}"/>
    <cellStyle name="Note 4 4 3 2 2 4" xfId="50360" xr:uid="{00000000-0005-0000-0000-000006E20000}"/>
    <cellStyle name="Note 4 4 3 2 3" xfId="50361" xr:uid="{00000000-0005-0000-0000-000007E20000}"/>
    <cellStyle name="Note 4 4 3 2 3 2" xfId="50362" xr:uid="{00000000-0005-0000-0000-000008E20000}"/>
    <cellStyle name="Note 4 4 3 2 3 2 2" xfId="50363" xr:uid="{00000000-0005-0000-0000-000009E20000}"/>
    <cellStyle name="Note 4 4 3 2 3 2 3" xfId="50364" xr:uid="{00000000-0005-0000-0000-00000AE20000}"/>
    <cellStyle name="Note 4 4 3 2 3 3" xfId="50365" xr:uid="{00000000-0005-0000-0000-00000BE20000}"/>
    <cellStyle name="Note 4 4 3 2 3 4" xfId="50366" xr:uid="{00000000-0005-0000-0000-00000CE20000}"/>
    <cellStyle name="Note 4 4 3 2 4" xfId="50367" xr:uid="{00000000-0005-0000-0000-00000DE20000}"/>
    <cellStyle name="Note 4 4 3 2 4 2" xfId="50368" xr:uid="{00000000-0005-0000-0000-00000EE20000}"/>
    <cellStyle name="Note 4 4 3 2 4 3" xfId="50369" xr:uid="{00000000-0005-0000-0000-00000FE20000}"/>
    <cellStyle name="Note 4 4 3 2 5" xfId="50370" xr:uid="{00000000-0005-0000-0000-000010E20000}"/>
    <cellStyle name="Note 4 4 3 2 5 2" xfId="50371" xr:uid="{00000000-0005-0000-0000-000011E20000}"/>
    <cellStyle name="Note 4 4 3 2 6" xfId="50372" xr:uid="{00000000-0005-0000-0000-000012E20000}"/>
    <cellStyle name="Note 4 4 3 2 6 2" xfId="50373" xr:uid="{00000000-0005-0000-0000-000013E20000}"/>
    <cellStyle name="Note 4 4 3 2 7" xfId="50374" xr:uid="{00000000-0005-0000-0000-000014E20000}"/>
    <cellStyle name="Note 4 4 3 3" xfId="50375" xr:uid="{00000000-0005-0000-0000-000015E20000}"/>
    <cellStyle name="Note 4 4 3 3 2" xfId="50376" xr:uid="{00000000-0005-0000-0000-000016E20000}"/>
    <cellStyle name="Note 4 4 3 3 2 2" xfId="50377" xr:uid="{00000000-0005-0000-0000-000017E20000}"/>
    <cellStyle name="Note 4 4 3 3 2 3" xfId="50378" xr:uid="{00000000-0005-0000-0000-000018E20000}"/>
    <cellStyle name="Note 4 4 3 3 3" xfId="50379" xr:uid="{00000000-0005-0000-0000-000019E20000}"/>
    <cellStyle name="Note 4 4 3 3 3 2" xfId="50380" xr:uid="{00000000-0005-0000-0000-00001AE20000}"/>
    <cellStyle name="Note 4 4 3 3 4" xfId="50381" xr:uid="{00000000-0005-0000-0000-00001BE20000}"/>
    <cellStyle name="Note 4 4 3 3 4 2" xfId="50382" xr:uid="{00000000-0005-0000-0000-00001CE20000}"/>
    <cellStyle name="Note 4 4 3 3 5" xfId="50383" xr:uid="{00000000-0005-0000-0000-00001DE20000}"/>
    <cellStyle name="Note 4 4 3 4" xfId="50384" xr:uid="{00000000-0005-0000-0000-00001EE20000}"/>
    <cellStyle name="Note 4 4 3 4 2" xfId="50385" xr:uid="{00000000-0005-0000-0000-00001FE20000}"/>
    <cellStyle name="Note 4 4 3 4 2 2" xfId="50386" xr:uid="{00000000-0005-0000-0000-000020E20000}"/>
    <cellStyle name="Note 4 4 3 4 2 3" xfId="50387" xr:uid="{00000000-0005-0000-0000-000021E20000}"/>
    <cellStyle name="Note 4 4 3 4 3" xfId="50388" xr:uid="{00000000-0005-0000-0000-000022E20000}"/>
    <cellStyle name="Note 4 4 3 4 4" xfId="50389" xr:uid="{00000000-0005-0000-0000-000023E20000}"/>
    <cellStyle name="Note 4 4 3 5" xfId="50390" xr:uid="{00000000-0005-0000-0000-000024E20000}"/>
    <cellStyle name="Note 4 4 3 5 2" xfId="50391" xr:uid="{00000000-0005-0000-0000-000025E20000}"/>
    <cellStyle name="Note 4 4 3 5 3" xfId="50392" xr:uid="{00000000-0005-0000-0000-000026E20000}"/>
    <cellStyle name="Note 4 4 3 6" xfId="50393" xr:uid="{00000000-0005-0000-0000-000027E20000}"/>
    <cellStyle name="Note 4 4 3 6 2" xfId="50394" xr:uid="{00000000-0005-0000-0000-000028E20000}"/>
    <cellStyle name="Note 4 4 3 7" xfId="50395" xr:uid="{00000000-0005-0000-0000-000029E20000}"/>
    <cellStyle name="Note 4 4 3 7 2" xfId="50396" xr:uid="{00000000-0005-0000-0000-00002AE20000}"/>
    <cellStyle name="Note 4 4 3 8" xfId="50397" xr:uid="{00000000-0005-0000-0000-00002BE20000}"/>
    <cellStyle name="Note 4 4 3 9" xfId="56387" xr:uid="{00000000-0005-0000-0000-00002CE20000}"/>
    <cellStyle name="Note 4 4 4" xfId="50398" xr:uid="{00000000-0005-0000-0000-00002DE20000}"/>
    <cellStyle name="Note 4 4 4 2" xfId="50399" xr:uid="{00000000-0005-0000-0000-00002EE20000}"/>
    <cellStyle name="Note 4 4 4 2 2" xfId="50400" xr:uid="{00000000-0005-0000-0000-00002FE20000}"/>
    <cellStyle name="Note 4 4 4 2 2 2" xfId="50401" xr:uid="{00000000-0005-0000-0000-000030E20000}"/>
    <cellStyle name="Note 4 4 4 2 2 3" xfId="50402" xr:uid="{00000000-0005-0000-0000-000031E20000}"/>
    <cellStyle name="Note 4 4 4 2 3" xfId="50403" xr:uid="{00000000-0005-0000-0000-000032E20000}"/>
    <cellStyle name="Note 4 4 4 2 4" xfId="50404" xr:uid="{00000000-0005-0000-0000-000033E20000}"/>
    <cellStyle name="Note 4 4 4 3" xfId="50405" xr:uid="{00000000-0005-0000-0000-000034E20000}"/>
    <cellStyle name="Note 4 4 4 3 2" xfId="50406" xr:uid="{00000000-0005-0000-0000-000035E20000}"/>
    <cellStyle name="Note 4 4 4 3 2 2" xfId="50407" xr:uid="{00000000-0005-0000-0000-000036E20000}"/>
    <cellStyle name="Note 4 4 4 3 2 3" xfId="50408" xr:uid="{00000000-0005-0000-0000-000037E20000}"/>
    <cellStyle name="Note 4 4 4 3 3" xfId="50409" xr:uid="{00000000-0005-0000-0000-000038E20000}"/>
    <cellStyle name="Note 4 4 4 3 4" xfId="50410" xr:uid="{00000000-0005-0000-0000-000039E20000}"/>
    <cellStyle name="Note 4 4 4 4" xfId="50411" xr:uid="{00000000-0005-0000-0000-00003AE20000}"/>
    <cellStyle name="Note 4 4 4 4 2" xfId="50412" xr:uid="{00000000-0005-0000-0000-00003BE20000}"/>
    <cellStyle name="Note 4 4 4 4 3" xfId="50413" xr:uid="{00000000-0005-0000-0000-00003CE20000}"/>
    <cellStyle name="Note 4 4 4 5" xfId="50414" xr:uid="{00000000-0005-0000-0000-00003DE20000}"/>
    <cellStyle name="Note 4 4 4 5 2" xfId="50415" xr:uid="{00000000-0005-0000-0000-00003EE20000}"/>
    <cellStyle name="Note 4 4 4 6" xfId="50416" xr:uid="{00000000-0005-0000-0000-00003FE20000}"/>
    <cellStyle name="Note 4 4 4 6 2" xfId="50417" xr:uid="{00000000-0005-0000-0000-000040E20000}"/>
    <cellStyle name="Note 4 4 4 7" xfId="50418" xr:uid="{00000000-0005-0000-0000-000041E20000}"/>
    <cellStyle name="Note 4 4 5" xfId="50419" xr:uid="{00000000-0005-0000-0000-000042E20000}"/>
    <cellStyle name="Note 4 4 5 2" xfId="50420" xr:uid="{00000000-0005-0000-0000-000043E20000}"/>
    <cellStyle name="Note 4 4 5 2 2" xfId="50421" xr:uid="{00000000-0005-0000-0000-000044E20000}"/>
    <cellStyle name="Note 4 4 5 2 3" xfId="50422" xr:uid="{00000000-0005-0000-0000-000045E20000}"/>
    <cellStyle name="Note 4 4 5 3" xfId="50423" xr:uid="{00000000-0005-0000-0000-000046E20000}"/>
    <cellStyle name="Note 4 4 5 3 2" xfId="50424" xr:uid="{00000000-0005-0000-0000-000047E20000}"/>
    <cellStyle name="Note 4 4 5 4" xfId="50425" xr:uid="{00000000-0005-0000-0000-000048E20000}"/>
    <cellStyle name="Note 4 4 5 4 2" xfId="50426" xr:uid="{00000000-0005-0000-0000-000049E20000}"/>
    <cellStyle name="Note 4 4 5 5" xfId="50427" xr:uid="{00000000-0005-0000-0000-00004AE20000}"/>
    <cellStyle name="Note 4 4 6" xfId="50428" xr:uid="{00000000-0005-0000-0000-00004BE20000}"/>
    <cellStyle name="Note 4 4 6 2" xfId="50429" xr:uid="{00000000-0005-0000-0000-00004CE20000}"/>
    <cellStyle name="Note 4 4 6 2 2" xfId="50430" xr:uid="{00000000-0005-0000-0000-00004DE20000}"/>
    <cellStyle name="Note 4 4 6 2 3" xfId="50431" xr:uid="{00000000-0005-0000-0000-00004EE20000}"/>
    <cellStyle name="Note 4 4 6 3" xfId="50432" xr:uid="{00000000-0005-0000-0000-00004FE20000}"/>
    <cellStyle name="Note 4 4 6 4" xfId="50433" xr:uid="{00000000-0005-0000-0000-000050E20000}"/>
    <cellStyle name="Note 4 4 7" xfId="50434" xr:uid="{00000000-0005-0000-0000-000051E20000}"/>
    <cellStyle name="Note 4 4 7 2" xfId="50435" xr:uid="{00000000-0005-0000-0000-000052E20000}"/>
    <cellStyle name="Note 4 4 7 3" xfId="50436" xr:uid="{00000000-0005-0000-0000-000053E20000}"/>
    <cellStyle name="Note 4 4 8" xfId="50437" xr:uid="{00000000-0005-0000-0000-000054E20000}"/>
    <cellStyle name="Note 4 4 8 2" xfId="50438" xr:uid="{00000000-0005-0000-0000-000055E20000}"/>
    <cellStyle name="Note 4 4 9" xfId="50439" xr:uid="{00000000-0005-0000-0000-000056E20000}"/>
    <cellStyle name="Note 4 4 9 2" xfId="50440" xr:uid="{00000000-0005-0000-0000-000057E20000}"/>
    <cellStyle name="Note 4 5" xfId="50441" xr:uid="{00000000-0005-0000-0000-000058E20000}"/>
    <cellStyle name="Note 4 5 10" xfId="50442" xr:uid="{00000000-0005-0000-0000-000059E20000}"/>
    <cellStyle name="Note 4 5 11" xfId="52798" xr:uid="{00000000-0005-0000-0000-00005AE20000}"/>
    <cellStyle name="Note 4 5 12" xfId="54269" xr:uid="{00000000-0005-0000-0000-00005BE20000}"/>
    <cellStyle name="Note 4 5 13" xfId="55795" xr:uid="{00000000-0005-0000-0000-00005CE20000}"/>
    <cellStyle name="Note 4 5 14" xfId="57173" xr:uid="{00000000-0005-0000-0000-00005DE20000}"/>
    <cellStyle name="Note 4 5 2" xfId="50443" xr:uid="{00000000-0005-0000-0000-00005EE20000}"/>
    <cellStyle name="Note 4 5 2 2" xfId="50444" xr:uid="{00000000-0005-0000-0000-00005FE20000}"/>
    <cellStyle name="Note 4 5 2 2 2" xfId="50445" xr:uid="{00000000-0005-0000-0000-000060E20000}"/>
    <cellStyle name="Note 4 5 2 2 2 2" xfId="50446" xr:uid="{00000000-0005-0000-0000-000061E20000}"/>
    <cellStyle name="Note 4 5 2 2 2 2 2" xfId="50447" xr:uid="{00000000-0005-0000-0000-000062E20000}"/>
    <cellStyle name="Note 4 5 2 2 2 2 3" xfId="50448" xr:uid="{00000000-0005-0000-0000-000063E20000}"/>
    <cellStyle name="Note 4 5 2 2 2 3" xfId="50449" xr:uid="{00000000-0005-0000-0000-000064E20000}"/>
    <cellStyle name="Note 4 5 2 2 2 4" xfId="50450" xr:uid="{00000000-0005-0000-0000-000065E20000}"/>
    <cellStyle name="Note 4 5 2 2 3" xfId="50451" xr:uid="{00000000-0005-0000-0000-000066E20000}"/>
    <cellStyle name="Note 4 5 2 2 3 2" xfId="50452" xr:uid="{00000000-0005-0000-0000-000067E20000}"/>
    <cellStyle name="Note 4 5 2 2 3 2 2" xfId="50453" xr:uid="{00000000-0005-0000-0000-000068E20000}"/>
    <cellStyle name="Note 4 5 2 2 3 2 3" xfId="50454" xr:uid="{00000000-0005-0000-0000-000069E20000}"/>
    <cellStyle name="Note 4 5 2 2 3 3" xfId="50455" xr:uid="{00000000-0005-0000-0000-00006AE20000}"/>
    <cellStyle name="Note 4 5 2 2 3 4" xfId="50456" xr:uid="{00000000-0005-0000-0000-00006BE20000}"/>
    <cellStyle name="Note 4 5 2 2 4" xfId="50457" xr:uid="{00000000-0005-0000-0000-00006CE20000}"/>
    <cellStyle name="Note 4 5 2 2 4 2" xfId="50458" xr:uid="{00000000-0005-0000-0000-00006DE20000}"/>
    <cellStyle name="Note 4 5 2 2 4 3" xfId="50459" xr:uid="{00000000-0005-0000-0000-00006EE20000}"/>
    <cellStyle name="Note 4 5 2 2 5" xfId="50460" xr:uid="{00000000-0005-0000-0000-00006FE20000}"/>
    <cellStyle name="Note 4 5 2 2 5 2" xfId="50461" xr:uid="{00000000-0005-0000-0000-000070E20000}"/>
    <cellStyle name="Note 4 5 2 2 6" xfId="50462" xr:uid="{00000000-0005-0000-0000-000071E20000}"/>
    <cellStyle name="Note 4 5 2 2 6 2" xfId="50463" xr:uid="{00000000-0005-0000-0000-000072E20000}"/>
    <cellStyle name="Note 4 5 2 2 7" xfId="50464" xr:uid="{00000000-0005-0000-0000-000073E20000}"/>
    <cellStyle name="Note 4 5 2 3" xfId="50465" xr:uid="{00000000-0005-0000-0000-000074E20000}"/>
    <cellStyle name="Note 4 5 2 3 2" xfId="50466" xr:uid="{00000000-0005-0000-0000-000075E20000}"/>
    <cellStyle name="Note 4 5 2 3 2 2" xfId="50467" xr:uid="{00000000-0005-0000-0000-000076E20000}"/>
    <cellStyle name="Note 4 5 2 3 2 3" xfId="50468" xr:uid="{00000000-0005-0000-0000-000077E20000}"/>
    <cellStyle name="Note 4 5 2 3 3" xfId="50469" xr:uid="{00000000-0005-0000-0000-000078E20000}"/>
    <cellStyle name="Note 4 5 2 3 3 2" xfId="50470" xr:uid="{00000000-0005-0000-0000-000079E20000}"/>
    <cellStyle name="Note 4 5 2 3 4" xfId="50471" xr:uid="{00000000-0005-0000-0000-00007AE20000}"/>
    <cellStyle name="Note 4 5 2 3 4 2" xfId="50472" xr:uid="{00000000-0005-0000-0000-00007BE20000}"/>
    <cellStyle name="Note 4 5 2 3 5" xfId="50473" xr:uid="{00000000-0005-0000-0000-00007CE20000}"/>
    <cellStyle name="Note 4 5 2 4" xfId="50474" xr:uid="{00000000-0005-0000-0000-00007DE20000}"/>
    <cellStyle name="Note 4 5 2 4 2" xfId="50475" xr:uid="{00000000-0005-0000-0000-00007EE20000}"/>
    <cellStyle name="Note 4 5 2 4 2 2" xfId="50476" xr:uid="{00000000-0005-0000-0000-00007FE20000}"/>
    <cellStyle name="Note 4 5 2 4 2 3" xfId="50477" xr:uid="{00000000-0005-0000-0000-000080E20000}"/>
    <cellStyle name="Note 4 5 2 4 3" xfId="50478" xr:uid="{00000000-0005-0000-0000-000081E20000}"/>
    <cellStyle name="Note 4 5 2 4 4" xfId="50479" xr:uid="{00000000-0005-0000-0000-000082E20000}"/>
    <cellStyle name="Note 4 5 2 5" xfId="50480" xr:uid="{00000000-0005-0000-0000-000083E20000}"/>
    <cellStyle name="Note 4 5 2 5 2" xfId="50481" xr:uid="{00000000-0005-0000-0000-000084E20000}"/>
    <cellStyle name="Note 4 5 2 5 3" xfId="50482" xr:uid="{00000000-0005-0000-0000-000085E20000}"/>
    <cellStyle name="Note 4 5 2 6" xfId="50483" xr:uid="{00000000-0005-0000-0000-000086E20000}"/>
    <cellStyle name="Note 4 5 2 6 2" xfId="50484" xr:uid="{00000000-0005-0000-0000-000087E20000}"/>
    <cellStyle name="Note 4 5 2 7" xfId="50485" xr:uid="{00000000-0005-0000-0000-000088E20000}"/>
    <cellStyle name="Note 4 5 2 7 2" xfId="50486" xr:uid="{00000000-0005-0000-0000-000089E20000}"/>
    <cellStyle name="Note 4 5 2 8" xfId="50487" xr:uid="{00000000-0005-0000-0000-00008AE20000}"/>
    <cellStyle name="Note 4 5 3" xfId="50488" xr:uid="{00000000-0005-0000-0000-00008BE20000}"/>
    <cellStyle name="Note 4 5 3 2" xfId="50489" xr:uid="{00000000-0005-0000-0000-00008CE20000}"/>
    <cellStyle name="Note 4 5 3 2 2" xfId="50490" xr:uid="{00000000-0005-0000-0000-00008DE20000}"/>
    <cellStyle name="Note 4 5 3 2 2 2" xfId="50491" xr:uid="{00000000-0005-0000-0000-00008EE20000}"/>
    <cellStyle name="Note 4 5 3 2 2 2 2" xfId="50492" xr:uid="{00000000-0005-0000-0000-00008FE20000}"/>
    <cellStyle name="Note 4 5 3 2 2 2 3" xfId="50493" xr:uid="{00000000-0005-0000-0000-000090E20000}"/>
    <cellStyle name="Note 4 5 3 2 2 3" xfId="50494" xr:uid="{00000000-0005-0000-0000-000091E20000}"/>
    <cellStyle name="Note 4 5 3 2 2 4" xfId="50495" xr:uid="{00000000-0005-0000-0000-000092E20000}"/>
    <cellStyle name="Note 4 5 3 2 3" xfId="50496" xr:uid="{00000000-0005-0000-0000-000093E20000}"/>
    <cellStyle name="Note 4 5 3 2 3 2" xfId="50497" xr:uid="{00000000-0005-0000-0000-000094E20000}"/>
    <cellStyle name="Note 4 5 3 2 3 2 2" xfId="50498" xr:uid="{00000000-0005-0000-0000-000095E20000}"/>
    <cellStyle name="Note 4 5 3 2 3 2 3" xfId="50499" xr:uid="{00000000-0005-0000-0000-000096E20000}"/>
    <cellStyle name="Note 4 5 3 2 3 3" xfId="50500" xr:uid="{00000000-0005-0000-0000-000097E20000}"/>
    <cellStyle name="Note 4 5 3 2 3 4" xfId="50501" xr:uid="{00000000-0005-0000-0000-000098E20000}"/>
    <cellStyle name="Note 4 5 3 2 4" xfId="50502" xr:uid="{00000000-0005-0000-0000-000099E20000}"/>
    <cellStyle name="Note 4 5 3 2 4 2" xfId="50503" xr:uid="{00000000-0005-0000-0000-00009AE20000}"/>
    <cellStyle name="Note 4 5 3 2 4 3" xfId="50504" xr:uid="{00000000-0005-0000-0000-00009BE20000}"/>
    <cellStyle name="Note 4 5 3 2 5" xfId="50505" xr:uid="{00000000-0005-0000-0000-00009CE20000}"/>
    <cellStyle name="Note 4 5 3 2 5 2" xfId="50506" xr:uid="{00000000-0005-0000-0000-00009DE20000}"/>
    <cellStyle name="Note 4 5 3 2 6" xfId="50507" xr:uid="{00000000-0005-0000-0000-00009EE20000}"/>
    <cellStyle name="Note 4 5 3 2 6 2" xfId="50508" xr:uid="{00000000-0005-0000-0000-00009FE20000}"/>
    <cellStyle name="Note 4 5 3 2 7" xfId="50509" xr:uid="{00000000-0005-0000-0000-0000A0E20000}"/>
    <cellStyle name="Note 4 5 3 3" xfId="50510" xr:uid="{00000000-0005-0000-0000-0000A1E20000}"/>
    <cellStyle name="Note 4 5 3 3 2" xfId="50511" xr:uid="{00000000-0005-0000-0000-0000A2E20000}"/>
    <cellStyle name="Note 4 5 3 3 2 2" xfId="50512" xr:uid="{00000000-0005-0000-0000-0000A3E20000}"/>
    <cellStyle name="Note 4 5 3 3 2 3" xfId="50513" xr:uid="{00000000-0005-0000-0000-0000A4E20000}"/>
    <cellStyle name="Note 4 5 3 3 3" xfId="50514" xr:uid="{00000000-0005-0000-0000-0000A5E20000}"/>
    <cellStyle name="Note 4 5 3 3 3 2" xfId="50515" xr:uid="{00000000-0005-0000-0000-0000A6E20000}"/>
    <cellStyle name="Note 4 5 3 3 4" xfId="50516" xr:uid="{00000000-0005-0000-0000-0000A7E20000}"/>
    <cellStyle name="Note 4 5 3 3 4 2" xfId="50517" xr:uid="{00000000-0005-0000-0000-0000A8E20000}"/>
    <cellStyle name="Note 4 5 3 3 5" xfId="50518" xr:uid="{00000000-0005-0000-0000-0000A9E20000}"/>
    <cellStyle name="Note 4 5 3 4" xfId="50519" xr:uid="{00000000-0005-0000-0000-0000AAE20000}"/>
    <cellStyle name="Note 4 5 3 4 2" xfId="50520" xr:uid="{00000000-0005-0000-0000-0000ABE20000}"/>
    <cellStyle name="Note 4 5 3 4 2 2" xfId="50521" xr:uid="{00000000-0005-0000-0000-0000ACE20000}"/>
    <cellStyle name="Note 4 5 3 4 2 3" xfId="50522" xr:uid="{00000000-0005-0000-0000-0000ADE20000}"/>
    <cellStyle name="Note 4 5 3 4 3" xfId="50523" xr:uid="{00000000-0005-0000-0000-0000AEE20000}"/>
    <cellStyle name="Note 4 5 3 4 4" xfId="50524" xr:uid="{00000000-0005-0000-0000-0000AFE20000}"/>
    <cellStyle name="Note 4 5 3 5" xfId="50525" xr:uid="{00000000-0005-0000-0000-0000B0E20000}"/>
    <cellStyle name="Note 4 5 3 5 2" xfId="50526" xr:uid="{00000000-0005-0000-0000-0000B1E20000}"/>
    <cellStyle name="Note 4 5 3 5 3" xfId="50527" xr:uid="{00000000-0005-0000-0000-0000B2E20000}"/>
    <cellStyle name="Note 4 5 3 6" xfId="50528" xr:uid="{00000000-0005-0000-0000-0000B3E20000}"/>
    <cellStyle name="Note 4 5 3 6 2" xfId="50529" xr:uid="{00000000-0005-0000-0000-0000B4E20000}"/>
    <cellStyle name="Note 4 5 3 7" xfId="50530" xr:uid="{00000000-0005-0000-0000-0000B5E20000}"/>
    <cellStyle name="Note 4 5 3 7 2" xfId="50531" xr:uid="{00000000-0005-0000-0000-0000B6E20000}"/>
    <cellStyle name="Note 4 5 3 8" xfId="50532" xr:uid="{00000000-0005-0000-0000-0000B7E20000}"/>
    <cellStyle name="Note 4 5 4" xfId="50533" xr:uid="{00000000-0005-0000-0000-0000B8E20000}"/>
    <cellStyle name="Note 4 5 4 2" xfId="50534" xr:uid="{00000000-0005-0000-0000-0000B9E20000}"/>
    <cellStyle name="Note 4 5 4 2 2" xfId="50535" xr:uid="{00000000-0005-0000-0000-0000BAE20000}"/>
    <cellStyle name="Note 4 5 4 2 2 2" xfId="50536" xr:uid="{00000000-0005-0000-0000-0000BBE20000}"/>
    <cellStyle name="Note 4 5 4 2 2 3" xfId="50537" xr:uid="{00000000-0005-0000-0000-0000BCE20000}"/>
    <cellStyle name="Note 4 5 4 2 3" xfId="50538" xr:uid="{00000000-0005-0000-0000-0000BDE20000}"/>
    <cellStyle name="Note 4 5 4 2 4" xfId="50539" xr:uid="{00000000-0005-0000-0000-0000BEE20000}"/>
    <cellStyle name="Note 4 5 4 3" xfId="50540" xr:uid="{00000000-0005-0000-0000-0000BFE20000}"/>
    <cellStyle name="Note 4 5 4 3 2" xfId="50541" xr:uid="{00000000-0005-0000-0000-0000C0E20000}"/>
    <cellStyle name="Note 4 5 4 3 2 2" xfId="50542" xr:uid="{00000000-0005-0000-0000-0000C1E20000}"/>
    <cellStyle name="Note 4 5 4 3 2 3" xfId="50543" xr:uid="{00000000-0005-0000-0000-0000C2E20000}"/>
    <cellStyle name="Note 4 5 4 3 3" xfId="50544" xr:uid="{00000000-0005-0000-0000-0000C3E20000}"/>
    <cellStyle name="Note 4 5 4 3 4" xfId="50545" xr:uid="{00000000-0005-0000-0000-0000C4E20000}"/>
    <cellStyle name="Note 4 5 4 4" xfId="50546" xr:uid="{00000000-0005-0000-0000-0000C5E20000}"/>
    <cellStyle name="Note 4 5 4 4 2" xfId="50547" xr:uid="{00000000-0005-0000-0000-0000C6E20000}"/>
    <cellStyle name="Note 4 5 4 4 3" xfId="50548" xr:uid="{00000000-0005-0000-0000-0000C7E20000}"/>
    <cellStyle name="Note 4 5 4 5" xfId="50549" xr:uid="{00000000-0005-0000-0000-0000C8E20000}"/>
    <cellStyle name="Note 4 5 4 5 2" xfId="50550" xr:uid="{00000000-0005-0000-0000-0000C9E20000}"/>
    <cellStyle name="Note 4 5 4 6" xfId="50551" xr:uid="{00000000-0005-0000-0000-0000CAE20000}"/>
    <cellStyle name="Note 4 5 4 6 2" xfId="50552" xr:uid="{00000000-0005-0000-0000-0000CBE20000}"/>
    <cellStyle name="Note 4 5 4 7" xfId="50553" xr:uid="{00000000-0005-0000-0000-0000CCE20000}"/>
    <cellStyle name="Note 4 5 5" xfId="50554" xr:uid="{00000000-0005-0000-0000-0000CDE20000}"/>
    <cellStyle name="Note 4 5 5 2" xfId="50555" xr:uid="{00000000-0005-0000-0000-0000CEE20000}"/>
    <cellStyle name="Note 4 5 5 2 2" xfId="50556" xr:uid="{00000000-0005-0000-0000-0000CFE20000}"/>
    <cellStyle name="Note 4 5 5 2 3" xfId="50557" xr:uid="{00000000-0005-0000-0000-0000D0E20000}"/>
    <cellStyle name="Note 4 5 5 3" xfId="50558" xr:uid="{00000000-0005-0000-0000-0000D1E20000}"/>
    <cellStyle name="Note 4 5 5 3 2" xfId="50559" xr:uid="{00000000-0005-0000-0000-0000D2E20000}"/>
    <cellStyle name="Note 4 5 5 4" xfId="50560" xr:uid="{00000000-0005-0000-0000-0000D3E20000}"/>
    <cellStyle name="Note 4 5 5 4 2" xfId="50561" xr:uid="{00000000-0005-0000-0000-0000D4E20000}"/>
    <cellStyle name="Note 4 5 5 5" xfId="50562" xr:uid="{00000000-0005-0000-0000-0000D5E20000}"/>
    <cellStyle name="Note 4 5 6" xfId="50563" xr:uid="{00000000-0005-0000-0000-0000D6E20000}"/>
    <cellStyle name="Note 4 5 6 2" xfId="50564" xr:uid="{00000000-0005-0000-0000-0000D7E20000}"/>
    <cellStyle name="Note 4 5 6 2 2" xfId="50565" xr:uid="{00000000-0005-0000-0000-0000D8E20000}"/>
    <cellStyle name="Note 4 5 6 2 3" xfId="50566" xr:uid="{00000000-0005-0000-0000-0000D9E20000}"/>
    <cellStyle name="Note 4 5 6 3" xfId="50567" xr:uid="{00000000-0005-0000-0000-0000DAE20000}"/>
    <cellStyle name="Note 4 5 6 4" xfId="50568" xr:uid="{00000000-0005-0000-0000-0000DBE20000}"/>
    <cellStyle name="Note 4 5 7" xfId="50569" xr:uid="{00000000-0005-0000-0000-0000DCE20000}"/>
    <cellStyle name="Note 4 5 7 2" xfId="50570" xr:uid="{00000000-0005-0000-0000-0000DDE20000}"/>
    <cellStyle name="Note 4 5 7 3" xfId="50571" xr:uid="{00000000-0005-0000-0000-0000DEE20000}"/>
    <cellStyle name="Note 4 5 8" xfId="50572" xr:uid="{00000000-0005-0000-0000-0000DFE20000}"/>
    <cellStyle name="Note 4 5 8 2" xfId="50573" xr:uid="{00000000-0005-0000-0000-0000E0E20000}"/>
    <cellStyle name="Note 4 5 9" xfId="50574" xr:uid="{00000000-0005-0000-0000-0000E1E20000}"/>
    <cellStyle name="Note 4 5 9 2" xfId="50575" xr:uid="{00000000-0005-0000-0000-0000E2E20000}"/>
    <cellStyle name="Note 4 6" xfId="50576" xr:uid="{00000000-0005-0000-0000-0000E3E20000}"/>
    <cellStyle name="Note 4 6 2" xfId="50577" xr:uid="{00000000-0005-0000-0000-0000E4E20000}"/>
    <cellStyle name="Note 4 6 2 2" xfId="50578" xr:uid="{00000000-0005-0000-0000-0000E5E20000}"/>
    <cellStyle name="Note 4 6 2 2 2" xfId="50579" xr:uid="{00000000-0005-0000-0000-0000E6E20000}"/>
    <cellStyle name="Note 4 6 2 2 2 2" xfId="50580" xr:uid="{00000000-0005-0000-0000-0000E7E20000}"/>
    <cellStyle name="Note 4 6 2 2 2 3" xfId="50581" xr:uid="{00000000-0005-0000-0000-0000E8E20000}"/>
    <cellStyle name="Note 4 6 2 2 3" xfId="50582" xr:uid="{00000000-0005-0000-0000-0000E9E20000}"/>
    <cellStyle name="Note 4 6 2 2 4" xfId="50583" xr:uid="{00000000-0005-0000-0000-0000EAE20000}"/>
    <cellStyle name="Note 4 6 2 3" xfId="50584" xr:uid="{00000000-0005-0000-0000-0000EBE20000}"/>
    <cellStyle name="Note 4 6 2 3 2" xfId="50585" xr:uid="{00000000-0005-0000-0000-0000ECE20000}"/>
    <cellStyle name="Note 4 6 2 3 2 2" xfId="50586" xr:uid="{00000000-0005-0000-0000-0000EDE20000}"/>
    <cellStyle name="Note 4 6 2 3 2 3" xfId="50587" xr:uid="{00000000-0005-0000-0000-0000EEE20000}"/>
    <cellStyle name="Note 4 6 2 3 3" xfId="50588" xr:uid="{00000000-0005-0000-0000-0000EFE20000}"/>
    <cellStyle name="Note 4 6 2 3 4" xfId="50589" xr:uid="{00000000-0005-0000-0000-0000F0E20000}"/>
    <cellStyle name="Note 4 6 2 4" xfId="50590" xr:uid="{00000000-0005-0000-0000-0000F1E20000}"/>
    <cellStyle name="Note 4 6 2 4 2" xfId="50591" xr:uid="{00000000-0005-0000-0000-0000F2E20000}"/>
    <cellStyle name="Note 4 6 2 4 3" xfId="50592" xr:uid="{00000000-0005-0000-0000-0000F3E20000}"/>
    <cellStyle name="Note 4 6 2 5" xfId="50593" xr:uid="{00000000-0005-0000-0000-0000F4E20000}"/>
    <cellStyle name="Note 4 6 2 5 2" xfId="50594" xr:uid="{00000000-0005-0000-0000-0000F5E20000}"/>
    <cellStyle name="Note 4 6 2 6" xfId="50595" xr:uid="{00000000-0005-0000-0000-0000F6E20000}"/>
    <cellStyle name="Note 4 6 2 6 2" xfId="50596" xr:uid="{00000000-0005-0000-0000-0000F7E20000}"/>
    <cellStyle name="Note 4 6 2 7" xfId="50597" xr:uid="{00000000-0005-0000-0000-0000F8E20000}"/>
    <cellStyle name="Note 4 6 3" xfId="50598" xr:uid="{00000000-0005-0000-0000-0000F9E20000}"/>
    <cellStyle name="Note 4 6 3 2" xfId="50599" xr:uid="{00000000-0005-0000-0000-0000FAE20000}"/>
    <cellStyle name="Note 4 6 3 2 2" xfId="50600" xr:uid="{00000000-0005-0000-0000-0000FBE20000}"/>
    <cellStyle name="Note 4 6 3 2 3" xfId="50601" xr:uid="{00000000-0005-0000-0000-0000FCE20000}"/>
    <cellStyle name="Note 4 6 3 3" xfId="50602" xr:uid="{00000000-0005-0000-0000-0000FDE20000}"/>
    <cellStyle name="Note 4 6 3 3 2" xfId="50603" xr:uid="{00000000-0005-0000-0000-0000FEE20000}"/>
    <cellStyle name="Note 4 6 3 4" xfId="50604" xr:uid="{00000000-0005-0000-0000-0000FFE20000}"/>
    <cellStyle name="Note 4 6 3 4 2" xfId="50605" xr:uid="{00000000-0005-0000-0000-000000E30000}"/>
    <cellStyle name="Note 4 6 3 5" xfId="50606" xr:uid="{00000000-0005-0000-0000-000001E30000}"/>
    <cellStyle name="Note 4 6 4" xfId="50607" xr:uid="{00000000-0005-0000-0000-000002E30000}"/>
    <cellStyle name="Note 4 6 4 2" xfId="50608" xr:uid="{00000000-0005-0000-0000-000003E30000}"/>
    <cellStyle name="Note 4 6 4 2 2" xfId="50609" xr:uid="{00000000-0005-0000-0000-000004E30000}"/>
    <cellStyle name="Note 4 6 4 2 3" xfId="50610" xr:uid="{00000000-0005-0000-0000-000005E30000}"/>
    <cellStyle name="Note 4 6 4 3" xfId="50611" xr:uid="{00000000-0005-0000-0000-000006E30000}"/>
    <cellStyle name="Note 4 6 4 4" xfId="50612" xr:uid="{00000000-0005-0000-0000-000007E30000}"/>
    <cellStyle name="Note 4 6 5" xfId="50613" xr:uid="{00000000-0005-0000-0000-000008E30000}"/>
    <cellStyle name="Note 4 6 5 2" xfId="50614" xr:uid="{00000000-0005-0000-0000-000009E30000}"/>
    <cellStyle name="Note 4 6 5 3" xfId="50615" xr:uid="{00000000-0005-0000-0000-00000AE30000}"/>
    <cellStyle name="Note 4 6 6" xfId="50616" xr:uid="{00000000-0005-0000-0000-00000BE30000}"/>
    <cellStyle name="Note 4 6 6 2" xfId="50617" xr:uid="{00000000-0005-0000-0000-00000CE30000}"/>
    <cellStyle name="Note 4 6 7" xfId="50618" xr:uid="{00000000-0005-0000-0000-00000DE30000}"/>
    <cellStyle name="Note 4 6 7 2" xfId="50619" xr:uid="{00000000-0005-0000-0000-00000EE30000}"/>
    <cellStyle name="Note 4 6 8" xfId="50620" xr:uid="{00000000-0005-0000-0000-00000FE30000}"/>
    <cellStyle name="Note 4 7" xfId="50621" xr:uid="{00000000-0005-0000-0000-000010E30000}"/>
    <cellStyle name="Note 4 7 2" xfId="50622" xr:uid="{00000000-0005-0000-0000-000011E30000}"/>
    <cellStyle name="Note 4 7 2 2" xfId="50623" xr:uid="{00000000-0005-0000-0000-000012E30000}"/>
    <cellStyle name="Note 4 7 2 2 2" xfId="50624" xr:uid="{00000000-0005-0000-0000-000013E30000}"/>
    <cellStyle name="Note 4 7 2 2 2 2" xfId="50625" xr:uid="{00000000-0005-0000-0000-000014E30000}"/>
    <cellStyle name="Note 4 7 2 2 2 3" xfId="50626" xr:uid="{00000000-0005-0000-0000-000015E30000}"/>
    <cellStyle name="Note 4 7 2 2 3" xfId="50627" xr:uid="{00000000-0005-0000-0000-000016E30000}"/>
    <cellStyle name="Note 4 7 2 2 4" xfId="50628" xr:uid="{00000000-0005-0000-0000-000017E30000}"/>
    <cellStyle name="Note 4 7 2 3" xfId="50629" xr:uid="{00000000-0005-0000-0000-000018E30000}"/>
    <cellStyle name="Note 4 7 2 3 2" xfId="50630" xr:uid="{00000000-0005-0000-0000-000019E30000}"/>
    <cellStyle name="Note 4 7 2 3 2 2" xfId="50631" xr:uid="{00000000-0005-0000-0000-00001AE30000}"/>
    <cellStyle name="Note 4 7 2 3 2 3" xfId="50632" xr:uid="{00000000-0005-0000-0000-00001BE30000}"/>
    <cellStyle name="Note 4 7 2 3 3" xfId="50633" xr:uid="{00000000-0005-0000-0000-00001CE30000}"/>
    <cellStyle name="Note 4 7 2 3 4" xfId="50634" xr:uid="{00000000-0005-0000-0000-00001DE30000}"/>
    <cellStyle name="Note 4 7 2 4" xfId="50635" xr:uid="{00000000-0005-0000-0000-00001EE30000}"/>
    <cellStyle name="Note 4 7 2 4 2" xfId="50636" xr:uid="{00000000-0005-0000-0000-00001FE30000}"/>
    <cellStyle name="Note 4 7 2 4 3" xfId="50637" xr:uid="{00000000-0005-0000-0000-000020E30000}"/>
    <cellStyle name="Note 4 7 2 5" xfId="50638" xr:uid="{00000000-0005-0000-0000-000021E30000}"/>
    <cellStyle name="Note 4 7 2 5 2" xfId="50639" xr:uid="{00000000-0005-0000-0000-000022E30000}"/>
    <cellStyle name="Note 4 7 2 6" xfId="50640" xr:uid="{00000000-0005-0000-0000-000023E30000}"/>
    <cellStyle name="Note 4 7 2 6 2" xfId="50641" xr:uid="{00000000-0005-0000-0000-000024E30000}"/>
    <cellStyle name="Note 4 7 2 7" xfId="50642" xr:uid="{00000000-0005-0000-0000-000025E30000}"/>
    <cellStyle name="Note 4 7 3" xfId="50643" xr:uid="{00000000-0005-0000-0000-000026E30000}"/>
    <cellStyle name="Note 4 7 3 2" xfId="50644" xr:uid="{00000000-0005-0000-0000-000027E30000}"/>
    <cellStyle name="Note 4 7 3 2 2" xfId="50645" xr:uid="{00000000-0005-0000-0000-000028E30000}"/>
    <cellStyle name="Note 4 7 3 2 3" xfId="50646" xr:uid="{00000000-0005-0000-0000-000029E30000}"/>
    <cellStyle name="Note 4 7 3 3" xfId="50647" xr:uid="{00000000-0005-0000-0000-00002AE30000}"/>
    <cellStyle name="Note 4 7 3 3 2" xfId="50648" xr:uid="{00000000-0005-0000-0000-00002BE30000}"/>
    <cellStyle name="Note 4 7 3 4" xfId="50649" xr:uid="{00000000-0005-0000-0000-00002CE30000}"/>
    <cellStyle name="Note 4 7 3 4 2" xfId="50650" xr:uid="{00000000-0005-0000-0000-00002DE30000}"/>
    <cellStyle name="Note 4 7 3 5" xfId="50651" xr:uid="{00000000-0005-0000-0000-00002EE30000}"/>
    <cellStyle name="Note 4 7 4" xfId="50652" xr:uid="{00000000-0005-0000-0000-00002FE30000}"/>
    <cellStyle name="Note 4 7 4 2" xfId="50653" xr:uid="{00000000-0005-0000-0000-000030E30000}"/>
    <cellStyle name="Note 4 7 4 2 2" xfId="50654" xr:uid="{00000000-0005-0000-0000-000031E30000}"/>
    <cellStyle name="Note 4 7 4 2 3" xfId="50655" xr:uid="{00000000-0005-0000-0000-000032E30000}"/>
    <cellStyle name="Note 4 7 4 3" xfId="50656" xr:uid="{00000000-0005-0000-0000-000033E30000}"/>
    <cellStyle name="Note 4 7 4 4" xfId="50657" xr:uid="{00000000-0005-0000-0000-000034E30000}"/>
    <cellStyle name="Note 4 7 5" xfId="50658" xr:uid="{00000000-0005-0000-0000-000035E30000}"/>
    <cellStyle name="Note 4 7 5 2" xfId="50659" xr:uid="{00000000-0005-0000-0000-000036E30000}"/>
    <cellStyle name="Note 4 7 5 3" xfId="50660" xr:uid="{00000000-0005-0000-0000-000037E30000}"/>
    <cellStyle name="Note 4 7 6" xfId="50661" xr:uid="{00000000-0005-0000-0000-000038E30000}"/>
    <cellStyle name="Note 4 7 6 2" xfId="50662" xr:uid="{00000000-0005-0000-0000-000039E30000}"/>
    <cellStyle name="Note 4 7 7" xfId="50663" xr:uid="{00000000-0005-0000-0000-00003AE30000}"/>
    <cellStyle name="Note 4 7 7 2" xfId="50664" xr:uid="{00000000-0005-0000-0000-00003BE30000}"/>
    <cellStyle name="Note 4 7 8" xfId="50665" xr:uid="{00000000-0005-0000-0000-00003CE30000}"/>
    <cellStyle name="Note 4 8" xfId="50666" xr:uid="{00000000-0005-0000-0000-00003DE30000}"/>
    <cellStyle name="Note 4 8 2" xfId="50667" xr:uid="{00000000-0005-0000-0000-00003EE30000}"/>
    <cellStyle name="Note 4 8 2 2" xfId="50668" xr:uid="{00000000-0005-0000-0000-00003FE30000}"/>
    <cellStyle name="Note 4 8 2 2 2" xfId="50669" xr:uid="{00000000-0005-0000-0000-000040E30000}"/>
    <cellStyle name="Note 4 8 2 2 3" xfId="50670" xr:uid="{00000000-0005-0000-0000-000041E30000}"/>
    <cellStyle name="Note 4 8 2 3" xfId="50671" xr:uid="{00000000-0005-0000-0000-000042E30000}"/>
    <cellStyle name="Note 4 8 2 4" xfId="50672" xr:uid="{00000000-0005-0000-0000-000043E30000}"/>
    <cellStyle name="Note 4 8 3" xfId="50673" xr:uid="{00000000-0005-0000-0000-000044E30000}"/>
    <cellStyle name="Note 4 8 3 2" xfId="50674" xr:uid="{00000000-0005-0000-0000-000045E30000}"/>
    <cellStyle name="Note 4 8 3 2 2" xfId="50675" xr:uid="{00000000-0005-0000-0000-000046E30000}"/>
    <cellStyle name="Note 4 8 3 2 3" xfId="50676" xr:uid="{00000000-0005-0000-0000-000047E30000}"/>
    <cellStyle name="Note 4 8 3 3" xfId="50677" xr:uid="{00000000-0005-0000-0000-000048E30000}"/>
    <cellStyle name="Note 4 8 3 4" xfId="50678" xr:uid="{00000000-0005-0000-0000-000049E30000}"/>
    <cellStyle name="Note 4 8 4" xfId="50679" xr:uid="{00000000-0005-0000-0000-00004AE30000}"/>
    <cellStyle name="Note 4 8 4 2" xfId="50680" xr:uid="{00000000-0005-0000-0000-00004BE30000}"/>
    <cellStyle name="Note 4 8 4 3" xfId="50681" xr:uid="{00000000-0005-0000-0000-00004CE30000}"/>
    <cellStyle name="Note 4 8 5" xfId="50682" xr:uid="{00000000-0005-0000-0000-00004DE30000}"/>
    <cellStyle name="Note 4 8 5 2" xfId="50683" xr:uid="{00000000-0005-0000-0000-00004EE30000}"/>
    <cellStyle name="Note 4 8 6" xfId="50684" xr:uid="{00000000-0005-0000-0000-00004FE30000}"/>
    <cellStyle name="Note 4 8 6 2" xfId="50685" xr:uid="{00000000-0005-0000-0000-000050E30000}"/>
    <cellStyle name="Note 4 8 7" xfId="50686" xr:uid="{00000000-0005-0000-0000-000051E30000}"/>
    <cellStyle name="Note 4 9" xfId="50687" xr:uid="{00000000-0005-0000-0000-000052E30000}"/>
    <cellStyle name="Note 4 9 2" xfId="50688" xr:uid="{00000000-0005-0000-0000-000053E30000}"/>
    <cellStyle name="Note 4 9 2 2" xfId="50689" xr:uid="{00000000-0005-0000-0000-000054E30000}"/>
    <cellStyle name="Note 4 9 2 3" xfId="50690" xr:uid="{00000000-0005-0000-0000-000055E30000}"/>
    <cellStyle name="Note 4 9 3" xfId="50691" xr:uid="{00000000-0005-0000-0000-000056E30000}"/>
    <cellStyle name="Note 4 9 3 2" xfId="50692" xr:uid="{00000000-0005-0000-0000-000057E30000}"/>
    <cellStyle name="Note 4 9 4" xfId="50693" xr:uid="{00000000-0005-0000-0000-000058E30000}"/>
    <cellStyle name="Note 4 9 4 2" xfId="50694" xr:uid="{00000000-0005-0000-0000-000059E30000}"/>
    <cellStyle name="Note 4 9 5" xfId="50695" xr:uid="{00000000-0005-0000-0000-00005AE30000}"/>
    <cellStyle name="Note 5" xfId="655" xr:uid="{00000000-0005-0000-0000-00005BE30000}"/>
    <cellStyle name="Note 5 10" xfId="50697" xr:uid="{00000000-0005-0000-0000-00005CE30000}"/>
    <cellStyle name="Note 5 10 2" xfId="50698" xr:uid="{00000000-0005-0000-0000-00005DE30000}"/>
    <cellStyle name="Note 5 10 2 2" xfId="50699" xr:uid="{00000000-0005-0000-0000-00005EE30000}"/>
    <cellStyle name="Note 5 10 2 3" xfId="50700" xr:uid="{00000000-0005-0000-0000-00005FE30000}"/>
    <cellStyle name="Note 5 10 3" xfId="50701" xr:uid="{00000000-0005-0000-0000-000060E30000}"/>
    <cellStyle name="Note 5 10 4" xfId="50702" xr:uid="{00000000-0005-0000-0000-000061E30000}"/>
    <cellStyle name="Note 5 11" xfId="50703" xr:uid="{00000000-0005-0000-0000-000062E30000}"/>
    <cellStyle name="Note 5 11 2" xfId="50704" xr:uid="{00000000-0005-0000-0000-000063E30000}"/>
    <cellStyle name="Note 5 11 3" xfId="50705" xr:uid="{00000000-0005-0000-0000-000064E30000}"/>
    <cellStyle name="Note 5 12" xfId="50706" xr:uid="{00000000-0005-0000-0000-000065E30000}"/>
    <cellStyle name="Note 5 12 2" xfId="50707" xr:uid="{00000000-0005-0000-0000-000066E30000}"/>
    <cellStyle name="Note 5 13" xfId="50708" xr:uid="{00000000-0005-0000-0000-000067E30000}"/>
    <cellStyle name="Note 5 13 2" xfId="50709" xr:uid="{00000000-0005-0000-0000-000068E30000}"/>
    <cellStyle name="Note 5 14" xfId="50710" xr:uid="{00000000-0005-0000-0000-000069E30000}"/>
    <cellStyle name="Note 5 15" xfId="50696" xr:uid="{00000000-0005-0000-0000-00006AE30000}"/>
    <cellStyle name="Note 5 16" xfId="52290" xr:uid="{00000000-0005-0000-0000-00006BE30000}"/>
    <cellStyle name="Note 5 17" xfId="52587" xr:uid="{00000000-0005-0000-0000-00006CE30000}"/>
    <cellStyle name="Note 5 18" xfId="54058" xr:uid="{00000000-0005-0000-0000-00006DE30000}"/>
    <cellStyle name="Note 5 19" xfId="55584" xr:uid="{00000000-0005-0000-0000-00006EE30000}"/>
    <cellStyle name="Note 5 2" xfId="50711" xr:uid="{00000000-0005-0000-0000-00006FE30000}"/>
    <cellStyle name="Note 5 2 10" xfId="50712" xr:uid="{00000000-0005-0000-0000-000070E30000}"/>
    <cellStyle name="Note 5 2 10 2" xfId="50713" xr:uid="{00000000-0005-0000-0000-000071E30000}"/>
    <cellStyle name="Note 5 2 11" xfId="50714" xr:uid="{00000000-0005-0000-0000-000072E30000}"/>
    <cellStyle name="Note 5 2 11 2" xfId="50715" xr:uid="{00000000-0005-0000-0000-000073E30000}"/>
    <cellStyle name="Note 5 2 12" xfId="50716" xr:uid="{00000000-0005-0000-0000-000074E30000}"/>
    <cellStyle name="Note 5 2 13" xfId="53448" xr:uid="{00000000-0005-0000-0000-000075E30000}"/>
    <cellStyle name="Note 5 2 14" xfId="54706" xr:uid="{00000000-0005-0000-0000-000076E30000}"/>
    <cellStyle name="Note 5 2 15" xfId="56232" xr:uid="{00000000-0005-0000-0000-000077E30000}"/>
    <cellStyle name="Note 5 2 16" xfId="57610" xr:uid="{00000000-0005-0000-0000-000078E30000}"/>
    <cellStyle name="Note 5 2 2" xfId="50717" xr:uid="{00000000-0005-0000-0000-000079E30000}"/>
    <cellStyle name="Note 5 2 2 10" xfId="50718" xr:uid="{00000000-0005-0000-0000-00007AE30000}"/>
    <cellStyle name="Note 5 2 2 2" xfId="50719" xr:uid="{00000000-0005-0000-0000-00007BE30000}"/>
    <cellStyle name="Note 5 2 2 2 2" xfId="50720" xr:uid="{00000000-0005-0000-0000-00007CE30000}"/>
    <cellStyle name="Note 5 2 2 2 2 2" xfId="50721" xr:uid="{00000000-0005-0000-0000-00007DE30000}"/>
    <cellStyle name="Note 5 2 2 2 2 2 2" xfId="50722" xr:uid="{00000000-0005-0000-0000-00007EE30000}"/>
    <cellStyle name="Note 5 2 2 2 2 2 2 2" xfId="50723" xr:uid="{00000000-0005-0000-0000-00007FE30000}"/>
    <cellStyle name="Note 5 2 2 2 2 2 2 3" xfId="50724" xr:uid="{00000000-0005-0000-0000-000080E30000}"/>
    <cellStyle name="Note 5 2 2 2 2 2 3" xfId="50725" xr:uid="{00000000-0005-0000-0000-000081E30000}"/>
    <cellStyle name="Note 5 2 2 2 2 2 4" xfId="50726" xr:uid="{00000000-0005-0000-0000-000082E30000}"/>
    <cellStyle name="Note 5 2 2 2 2 3" xfId="50727" xr:uid="{00000000-0005-0000-0000-000083E30000}"/>
    <cellStyle name="Note 5 2 2 2 2 3 2" xfId="50728" xr:uid="{00000000-0005-0000-0000-000084E30000}"/>
    <cellStyle name="Note 5 2 2 2 2 3 2 2" xfId="50729" xr:uid="{00000000-0005-0000-0000-000085E30000}"/>
    <cellStyle name="Note 5 2 2 2 2 3 2 3" xfId="50730" xr:uid="{00000000-0005-0000-0000-000086E30000}"/>
    <cellStyle name="Note 5 2 2 2 2 3 3" xfId="50731" xr:uid="{00000000-0005-0000-0000-000087E30000}"/>
    <cellStyle name="Note 5 2 2 2 2 3 4" xfId="50732" xr:uid="{00000000-0005-0000-0000-000088E30000}"/>
    <cellStyle name="Note 5 2 2 2 2 4" xfId="50733" xr:uid="{00000000-0005-0000-0000-000089E30000}"/>
    <cellStyle name="Note 5 2 2 2 2 4 2" xfId="50734" xr:uid="{00000000-0005-0000-0000-00008AE30000}"/>
    <cellStyle name="Note 5 2 2 2 2 4 3" xfId="50735" xr:uid="{00000000-0005-0000-0000-00008BE30000}"/>
    <cellStyle name="Note 5 2 2 2 2 5" xfId="50736" xr:uid="{00000000-0005-0000-0000-00008CE30000}"/>
    <cellStyle name="Note 5 2 2 2 2 5 2" xfId="50737" xr:uid="{00000000-0005-0000-0000-00008DE30000}"/>
    <cellStyle name="Note 5 2 2 2 2 6" xfId="50738" xr:uid="{00000000-0005-0000-0000-00008EE30000}"/>
    <cellStyle name="Note 5 2 2 2 2 6 2" xfId="50739" xr:uid="{00000000-0005-0000-0000-00008FE30000}"/>
    <cellStyle name="Note 5 2 2 2 2 7" xfId="50740" xr:uid="{00000000-0005-0000-0000-000090E30000}"/>
    <cellStyle name="Note 5 2 2 2 3" xfId="50741" xr:uid="{00000000-0005-0000-0000-000091E30000}"/>
    <cellStyle name="Note 5 2 2 2 3 2" xfId="50742" xr:uid="{00000000-0005-0000-0000-000092E30000}"/>
    <cellStyle name="Note 5 2 2 2 3 2 2" xfId="50743" xr:uid="{00000000-0005-0000-0000-000093E30000}"/>
    <cellStyle name="Note 5 2 2 2 3 2 3" xfId="50744" xr:uid="{00000000-0005-0000-0000-000094E30000}"/>
    <cellStyle name="Note 5 2 2 2 3 3" xfId="50745" xr:uid="{00000000-0005-0000-0000-000095E30000}"/>
    <cellStyle name="Note 5 2 2 2 3 3 2" xfId="50746" xr:uid="{00000000-0005-0000-0000-000096E30000}"/>
    <cellStyle name="Note 5 2 2 2 3 4" xfId="50747" xr:uid="{00000000-0005-0000-0000-000097E30000}"/>
    <cellStyle name="Note 5 2 2 2 3 4 2" xfId="50748" xr:uid="{00000000-0005-0000-0000-000098E30000}"/>
    <cellStyle name="Note 5 2 2 2 3 5" xfId="50749" xr:uid="{00000000-0005-0000-0000-000099E30000}"/>
    <cellStyle name="Note 5 2 2 2 4" xfId="50750" xr:uid="{00000000-0005-0000-0000-00009AE30000}"/>
    <cellStyle name="Note 5 2 2 2 4 2" xfId="50751" xr:uid="{00000000-0005-0000-0000-00009BE30000}"/>
    <cellStyle name="Note 5 2 2 2 4 2 2" xfId="50752" xr:uid="{00000000-0005-0000-0000-00009CE30000}"/>
    <cellStyle name="Note 5 2 2 2 4 2 3" xfId="50753" xr:uid="{00000000-0005-0000-0000-00009DE30000}"/>
    <cellStyle name="Note 5 2 2 2 4 3" xfId="50754" xr:uid="{00000000-0005-0000-0000-00009EE30000}"/>
    <cellStyle name="Note 5 2 2 2 4 4" xfId="50755" xr:uid="{00000000-0005-0000-0000-00009FE30000}"/>
    <cellStyle name="Note 5 2 2 2 5" xfId="50756" xr:uid="{00000000-0005-0000-0000-0000A0E30000}"/>
    <cellStyle name="Note 5 2 2 2 5 2" xfId="50757" xr:uid="{00000000-0005-0000-0000-0000A1E30000}"/>
    <cellStyle name="Note 5 2 2 2 5 3" xfId="50758" xr:uid="{00000000-0005-0000-0000-0000A2E30000}"/>
    <cellStyle name="Note 5 2 2 2 6" xfId="50759" xr:uid="{00000000-0005-0000-0000-0000A3E30000}"/>
    <cellStyle name="Note 5 2 2 2 6 2" xfId="50760" xr:uid="{00000000-0005-0000-0000-0000A4E30000}"/>
    <cellStyle name="Note 5 2 2 2 7" xfId="50761" xr:uid="{00000000-0005-0000-0000-0000A5E30000}"/>
    <cellStyle name="Note 5 2 2 2 7 2" xfId="50762" xr:uid="{00000000-0005-0000-0000-0000A6E30000}"/>
    <cellStyle name="Note 5 2 2 2 8" xfId="50763" xr:uid="{00000000-0005-0000-0000-0000A7E30000}"/>
    <cellStyle name="Note 5 2 2 3" xfId="50764" xr:uid="{00000000-0005-0000-0000-0000A8E30000}"/>
    <cellStyle name="Note 5 2 2 3 2" xfId="50765" xr:uid="{00000000-0005-0000-0000-0000A9E30000}"/>
    <cellStyle name="Note 5 2 2 3 2 2" xfId="50766" xr:uid="{00000000-0005-0000-0000-0000AAE30000}"/>
    <cellStyle name="Note 5 2 2 3 2 2 2" xfId="50767" xr:uid="{00000000-0005-0000-0000-0000ABE30000}"/>
    <cellStyle name="Note 5 2 2 3 2 2 2 2" xfId="50768" xr:uid="{00000000-0005-0000-0000-0000ACE30000}"/>
    <cellStyle name="Note 5 2 2 3 2 2 2 3" xfId="50769" xr:uid="{00000000-0005-0000-0000-0000ADE30000}"/>
    <cellStyle name="Note 5 2 2 3 2 2 3" xfId="50770" xr:uid="{00000000-0005-0000-0000-0000AEE30000}"/>
    <cellStyle name="Note 5 2 2 3 2 2 4" xfId="50771" xr:uid="{00000000-0005-0000-0000-0000AFE30000}"/>
    <cellStyle name="Note 5 2 2 3 2 3" xfId="50772" xr:uid="{00000000-0005-0000-0000-0000B0E30000}"/>
    <cellStyle name="Note 5 2 2 3 2 3 2" xfId="50773" xr:uid="{00000000-0005-0000-0000-0000B1E30000}"/>
    <cellStyle name="Note 5 2 2 3 2 3 2 2" xfId="50774" xr:uid="{00000000-0005-0000-0000-0000B2E30000}"/>
    <cellStyle name="Note 5 2 2 3 2 3 2 3" xfId="50775" xr:uid="{00000000-0005-0000-0000-0000B3E30000}"/>
    <cellStyle name="Note 5 2 2 3 2 3 3" xfId="50776" xr:uid="{00000000-0005-0000-0000-0000B4E30000}"/>
    <cellStyle name="Note 5 2 2 3 2 3 4" xfId="50777" xr:uid="{00000000-0005-0000-0000-0000B5E30000}"/>
    <cellStyle name="Note 5 2 2 3 2 4" xfId="50778" xr:uid="{00000000-0005-0000-0000-0000B6E30000}"/>
    <cellStyle name="Note 5 2 2 3 2 4 2" xfId="50779" xr:uid="{00000000-0005-0000-0000-0000B7E30000}"/>
    <cellStyle name="Note 5 2 2 3 2 4 3" xfId="50780" xr:uid="{00000000-0005-0000-0000-0000B8E30000}"/>
    <cellStyle name="Note 5 2 2 3 2 5" xfId="50781" xr:uid="{00000000-0005-0000-0000-0000B9E30000}"/>
    <cellStyle name="Note 5 2 2 3 2 5 2" xfId="50782" xr:uid="{00000000-0005-0000-0000-0000BAE30000}"/>
    <cellStyle name="Note 5 2 2 3 2 6" xfId="50783" xr:uid="{00000000-0005-0000-0000-0000BBE30000}"/>
    <cellStyle name="Note 5 2 2 3 2 6 2" xfId="50784" xr:uid="{00000000-0005-0000-0000-0000BCE30000}"/>
    <cellStyle name="Note 5 2 2 3 2 7" xfId="50785" xr:uid="{00000000-0005-0000-0000-0000BDE30000}"/>
    <cellStyle name="Note 5 2 2 3 3" xfId="50786" xr:uid="{00000000-0005-0000-0000-0000BEE30000}"/>
    <cellStyle name="Note 5 2 2 3 3 2" xfId="50787" xr:uid="{00000000-0005-0000-0000-0000BFE30000}"/>
    <cellStyle name="Note 5 2 2 3 3 2 2" xfId="50788" xr:uid="{00000000-0005-0000-0000-0000C0E30000}"/>
    <cellStyle name="Note 5 2 2 3 3 2 3" xfId="50789" xr:uid="{00000000-0005-0000-0000-0000C1E30000}"/>
    <cellStyle name="Note 5 2 2 3 3 3" xfId="50790" xr:uid="{00000000-0005-0000-0000-0000C2E30000}"/>
    <cellStyle name="Note 5 2 2 3 3 3 2" xfId="50791" xr:uid="{00000000-0005-0000-0000-0000C3E30000}"/>
    <cellStyle name="Note 5 2 2 3 3 4" xfId="50792" xr:uid="{00000000-0005-0000-0000-0000C4E30000}"/>
    <cellStyle name="Note 5 2 2 3 3 4 2" xfId="50793" xr:uid="{00000000-0005-0000-0000-0000C5E30000}"/>
    <cellStyle name="Note 5 2 2 3 3 5" xfId="50794" xr:uid="{00000000-0005-0000-0000-0000C6E30000}"/>
    <cellStyle name="Note 5 2 2 3 4" xfId="50795" xr:uid="{00000000-0005-0000-0000-0000C7E30000}"/>
    <cellStyle name="Note 5 2 2 3 4 2" xfId="50796" xr:uid="{00000000-0005-0000-0000-0000C8E30000}"/>
    <cellStyle name="Note 5 2 2 3 4 2 2" xfId="50797" xr:uid="{00000000-0005-0000-0000-0000C9E30000}"/>
    <cellStyle name="Note 5 2 2 3 4 2 3" xfId="50798" xr:uid="{00000000-0005-0000-0000-0000CAE30000}"/>
    <cellStyle name="Note 5 2 2 3 4 3" xfId="50799" xr:uid="{00000000-0005-0000-0000-0000CBE30000}"/>
    <cellStyle name="Note 5 2 2 3 4 4" xfId="50800" xr:uid="{00000000-0005-0000-0000-0000CCE30000}"/>
    <cellStyle name="Note 5 2 2 3 5" xfId="50801" xr:uid="{00000000-0005-0000-0000-0000CDE30000}"/>
    <cellStyle name="Note 5 2 2 3 5 2" xfId="50802" xr:uid="{00000000-0005-0000-0000-0000CEE30000}"/>
    <cellStyle name="Note 5 2 2 3 5 3" xfId="50803" xr:uid="{00000000-0005-0000-0000-0000CFE30000}"/>
    <cellStyle name="Note 5 2 2 3 6" xfId="50804" xr:uid="{00000000-0005-0000-0000-0000D0E30000}"/>
    <cellStyle name="Note 5 2 2 3 6 2" xfId="50805" xr:uid="{00000000-0005-0000-0000-0000D1E30000}"/>
    <cellStyle name="Note 5 2 2 3 7" xfId="50806" xr:uid="{00000000-0005-0000-0000-0000D2E30000}"/>
    <cellStyle name="Note 5 2 2 3 7 2" xfId="50807" xr:uid="{00000000-0005-0000-0000-0000D3E30000}"/>
    <cellStyle name="Note 5 2 2 3 8" xfId="50808" xr:uid="{00000000-0005-0000-0000-0000D4E30000}"/>
    <cellStyle name="Note 5 2 2 4" xfId="50809" xr:uid="{00000000-0005-0000-0000-0000D5E30000}"/>
    <cellStyle name="Note 5 2 2 4 2" xfId="50810" xr:uid="{00000000-0005-0000-0000-0000D6E30000}"/>
    <cellStyle name="Note 5 2 2 4 2 2" xfId="50811" xr:uid="{00000000-0005-0000-0000-0000D7E30000}"/>
    <cellStyle name="Note 5 2 2 4 2 2 2" xfId="50812" xr:uid="{00000000-0005-0000-0000-0000D8E30000}"/>
    <cellStyle name="Note 5 2 2 4 2 2 3" xfId="50813" xr:uid="{00000000-0005-0000-0000-0000D9E30000}"/>
    <cellStyle name="Note 5 2 2 4 2 3" xfId="50814" xr:uid="{00000000-0005-0000-0000-0000DAE30000}"/>
    <cellStyle name="Note 5 2 2 4 2 4" xfId="50815" xr:uid="{00000000-0005-0000-0000-0000DBE30000}"/>
    <cellStyle name="Note 5 2 2 4 3" xfId="50816" xr:uid="{00000000-0005-0000-0000-0000DCE30000}"/>
    <cellStyle name="Note 5 2 2 4 3 2" xfId="50817" xr:uid="{00000000-0005-0000-0000-0000DDE30000}"/>
    <cellStyle name="Note 5 2 2 4 3 2 2" xfId="50818" xr:uid="{00000000-0005-0000-0000-0000DEE30000}"/>
    <cellStyle name="Note 5 2 2 4 3 2 3" xfId="50819" xr:uid="{00000000-0005-0000-0000-0000DFE30000}"/>
    <cellStyle name="Note 5 2 2 4 3 3" xfId="50820" xr:uid="{00000000-0005-0000-0000-0000E0E30000}"/>
    <cellStyle name="Note 5 2 2 4 3 4" xfId="50821" xr:uid="{00000000-0005-0000-0000-0000E1E30000}"/>
    <cellStyle name="Note 5 2 2 4 4" xfId="50822" xr:uid="{00000000-0005-0000-0000-0000E2E30000}"/>
    <cellStyle name="Note 5 2 2 4 4 2" xfId="50823" xr:uid="{00000000-0005-0000-0000-0000E3E30000}"/>
    <cellStyle name="Note 5 2 2 4 4 3" xfId="50824" xr:uid="{00000000-0005-0000-0000-0000E4E30000}"/>
    <cellStyle name="Note 5 2 2 4 5" xfId="50825" xr:uid="{00000000-0005-0000-0000-0000E5E30000}"/>
    <cellStyle name="Note 5 2 2 4 5 2" xfId="50826" xr:uid="{00000000-0005-0000-0000-0000E6E30000}"/>
    <cellStyle name="Note 5 2 2 4 6" xfId="50827" xr:uid="{00000000-0005-0000-0000-0000E7E30000}"/>
    <cellStyle name="Note 5 2 2 4 6 2" xfId="50828" xr:uid="{00000000-0005-0000-0000-0000E8E30000}"/>
    <cellStyle name="Note 5 2 2 4 7" xfId="50829" xr:uid="{00000000-0005-0000-0000-0000E9E30000}"/>
    <cellStyle name="Note 5 2 2 5" xfId="50830" xr:uid="{00000000-0005-0000-0000-0000EAE30000}"/>
    <cellStyle name="Note 5 2 2 5 2" xfId="50831" xr:uid="{00000000-0005-0000-0000-0000EBE30000}"/>
    <cellStyle name="Note 5 2 2 5 2 2" xfId="50832" xr:uid="{00000000-0005-0000-0000-0000ECE30000}"/>
    <cellStyle name="Note 5 2 2 5 2 3" xfId="50833" xr:uid="{00000000-0005-0000-0000-0000EDE30000}"/>
    <cellStyle name="Note 5 2 2 5 3" xfId="50834" xr:uid="{00000000-0005-0000-0000-0000EEE30000}"/>
    <cellStyle name="Note 5 2 2 5 3 2" xfId="50835" xr:uid="{00000000-0005-0000-0000-0000EFE30000}"/>
    <cellStyle name="Note 5 2 2 5 4" xfId="50836" xr:uid="{00000000-0005-0000-0000-0000F0E30000}"/>
    <cellStyle name="Note 5 2 2 5 4 2" xfId="50837" xr:uid="{00000000-0005-0000-0000-0000F1E30000}"/>
    <cellStyle name="Note 5 2 2 5 5" xfId="50838" xr:uid="{00000000-0005-0000-0000-0000F2E30000}"/>
    <cellStyle name="Note 5 2 2 6" xfId="50839" xr:uid="{00000000-0005-0000-0000-0000F3E30000}"/>
    <cellStyle name="Note 5 2 2 6 2" xfId="50840" xr:uid="{00000000-0005-0000-0000-0000F4E30000}"/>
    <cellStyle name="Note 5 2 2 6 2 2" xfId="50841" xr:uid="{00000000-0005-0000-0000-0000F5E30000}"/>
    <cellStyle name="Note 5 2 2 6 2 3" xfId="50842" xr:uid="{00000000-0005-0000-0000-0000F6E30000}"/>
    <cellStyle name="Note 5 2 2 6 3" xfId="50843" xr:uid="{00000000-0005-0000-0000-0000F7E30000}"/>
    <cellStyle name="Note 5 2 2 6 4" xfId="50844" xr:uid="{00000000-0005-0000-0000-0000F8E30000}"/>
    <cellStyle name="Note 5 2 2 7" xfId="50845" xr:uid="{00000000-0005-0000-0000-0000F9E30000}"/>
    <cellStyle name="Note 5 2 2 7 2" xfId="50846" xr:uid="{00000000-0005-0000-0000-0000FAE30000}"/>
    <cellStyle name="Note 5 2 2 7 3" xfId="50847" xr:uid="{00000000-0005-0000-0000-0000FBE30000}"/>
    <cellStyle name="Note 5 2 2 8" xfId="50848" xr:uid="{00000000-0005-0000-0000-0000FCE30000}"/>
    <cellStyle name="Note 5 2 2 8 2" xfId="50849" xr:uid="{00000000-0005-0000-0000-0000FDE30000}"/>
    <cellStyle name="Note 5 2 2 9" xfId="50850" xr:uid="{00000000-0005-0000-0000-0000FEE30000}"/>
    <cellStyle name="Note 5 2 2 9 2" xfId="50851" xr:uid="{00000000-0005-0000-0000-0000FFE30000}"/>
    <cellStyle name="Note 5 2 3" xfId="50852" xr:uid="{00000000-0005-0000-0000-000000E40000}"/>
    <cellStyle name="Note 5 2 3 10" xfId="50853" xr:uid="{00000000-0005-0000-0000-000001E40000}"/>
    <cellStyle name="Note 5 2 3 2" xfId="50854" xr:uid="{00000000-0005-0000-0000-000002E40000}"/>
    <cellStyle name="Note 5 2 3 2 2" xfId="50855" xr:uid="{00000000-0005-0000-0000-000003E40000}"/>
    <cellStyle name="Note 5 2 3 2 2 2" xfId="50856" xr:uid="{00000000-0005-0000-0000-000004E40000}"/>
    <cellStyle name="Note 5 2 3 2 2 2 2" xfId="50857" xr:uid="{00000000-0005-0000-0000-000005E40000}"/>
    <cellStyle name="Note 5 2 3 2 2 2 2 2" xfId="50858" xr:uid="{00000000-0005-0000-0000-000006E40000}"/>
    <cellStyle name="Note 5 2 3 2 2 2 2 3" xfId="50859" xr:uid="{00000000-0005-0000-0000-000007E40000}"/>
    <cellStyle name="Note 5 2 3 2 2 2 3" xfId="50860" xr:uid="{00000000-0005-0000-0000-000008E40000}"/>
    <cellStyle name="Note 5 2 3 2 2 2 4" xfId="50861" xr:uid="{00000000-0005-0000-0000-000009E40000}"/>
    <cellStyle name="Note 5 2 3 2 2 3" xfId="50862" xr:uid="{00000000-0005-0000-0000-00000AE40000}"/>
    <cellStyle name="Note 5 2 3 2 2 3 2" xfId="50863" xr:uid="{00000000-0005-0000-0000-00000BE40000}"/>
    <cellStyle name="Note 5 2 3 2 2 3 2 2" xfId="50864" xr:uid="{00000000-0005-0000-0000-00000CE40000}"/>
    <cellStyle name="Note 5 2 3 2 2 3 2 3" xfId="50865" xr:uid="{00000000-0005-0000-0000-00000DE40000}"/>
    <cellStyle name="Note 5 2 3 2 2 3 3" xfId="50866" xr:uid="{00000000-0005-0000-0000-00000EE40000}"/>
    <cellStyle name="Note 5 2 3 2 2 3 4" xfId="50867" xr:uid="{00000000-0005-0000-0000-00000FE40000}"/>
    <cellStyle name="Note 5 2 3 2 2 4" xfId="50868" xr:uid="{00000000-0005-0000-0000-000010E40000}"/>
    <cellStyle name="Note 5 2 3 2 2 4 2" xfId="50869" xr:uid="{00000000-0005-0000-0000-000011E40000}"/>
    <cellStyle name="Note 5 2 3 2 2 4 3" xfId="50870" xr:uid="{00000000-0005-0000-0000-000012E40000}"/>
    <cellStyle name="Note 5 2 3 2 2 5" xfId="50871" xr:uid="{00000000-0005-0000-0000-000013E40000}"/>
    <cellStyle name="Note 5 2 3 2 2 5 2" xfId="50872" xr:uid="{00000000-0005-0000-0000-000014E40000}"/>
    <cellStyle name="Note 5 2 3 2 2 6" xfId="50873" xr:uid="{00000000-0005-0000-0000-000015E40000}"/>
    <cellStyle name="Note 5 2 3 2 2 6 2" xfId="50874" xr:uid="{00000000-0005-0000-0000-000016E40000}"/>
    <cellStyle name="Note 5 2 3 2 2 7" xfId="50875" xr:uid="{00000000-0005-0000-0000-000017E40000}"/>
    <cellStyle name="Note 5 2 3 2 3" xfId="50876" xr:uid="{00000000-0005-0000-0000-000018E40000}"/>
    <cellStyle name="Note 5 2 3 2 3 2" xfId="50877" xr:uid="{00000000-0005-0000-0000-000019E40000}"/>
    <cellStyle name="Note 5 2 3 2 3 2 2" xfId="50878" xr:uid="{00000000-0005-0000-0000-00001AE40000}"/>
    <cellStyle name="Note 5 2 3 2 3 2 3" xfId="50879" xr:uid="{00000000-0005-0000-0000-00001BE40000}"/>
    <cellStyle name="Note 5 2 3 2 3 3" xfId="50880" xr:uid="{00000000-0005-0000-0000-00001CE40000}"/>
    <cellStyle name="Note 5 2 3 2 3 3 2" xfId="50881" xr:uid="{00000000-0005-0000-0000-00001DE40000}"/>
    <cellStyle name="Note 5 2 3 2 3 4" xfId="50882" xr:uid="{00000000-0005-0000-0000-00001EE40000}"/>
    <cellStyle name="Note 5 2 3 2 3 4 2" xfId="50883" xr:uid="{00000000-0005-0000-0000-00001FE40000}"/>
    <cellStyle name="Note 5 2 3 2 3 5" xfId="50884" xr:uid="{00000000-0005-0000-0000-000020E40000}"/>
    <cellStyle name="Note 5 2 3 2 4" xfId="50885" xr:uid="{00000000-0005-0000-0000-000021E40000}"/>
    <cellStyle name="Note 5 2 3 2 4 2" xfId="50886" xr:uid="{00000000-0005-0000-0000-000022E40000}"/>
    <cellStyle name="Note 5 2 3 2 4 2 2" xfId="50887" xr:uid="{00000000-0005-0000-0000-000023E40000}"/>
    <cellStyle name="Note 5 2 3 2 4 2 3" xfId="50888" xr:uid="{00000000-0005-0000-0000-000024E40000}"/>
    <cellStyle name="Note 5 2 3 2 4 3" xfId="50889" xr:uid="{00000000-0005-0000-0000-000025E40000}"/>
    <cellStyle name="Note 5 2 3 2 4 4" xfId="50890" xr:uid="{00000000-0005-0000-0000-000026E40000}"/>
    <cellStyle name="Note 5 2 3 2 5" xfId="50891" xr:uid="{00000000-0005-0000-0000-000027E40000}"/>
    <cellStyle name="Note 5 2 3 2 5 2" xfId="50892" xr:uid="{00000000-0005-0000-0000-000028E40000}"/>
    <cellStyle name="Note 5 2 3 2 5 3" xfId="50893" xr:uid="{00000000-0005-0000-0000-000029E40000}"/>
    <cellStyle name="Note 5 2 3 2 6" xfId="50894" xr:uid="{00000000-0005-0000-0000-00002AE40000}"/>
    <cellStyle name="Note 5 2 3 2 6 2" xfId="50895" xr:uid="{00000000-0005-0000-0000-00002BE40000}"/>
    <cellStyle name="Note 5 2 3 2 7" xfId="50896" xr:uid="{00000000-0005-0000-0000-00002CE40000}"/>
    <cellStyle name="Note 5 2 3 2 7 2" xfId="50897" xr:uid="{00000000-0005-0000-0000-00002DE40000}"/>
    <cellStyle name="Note 5 2 3 2 8" xfId="50898" xr:uid="{00000000-0005-0000-0000-00002EE40000}"/>
    <cellStyle name="Note 5 2 3 3" xfId="50899" xr:uid="{00000000-0005-0000-0000-00002FE40000}"/>
    <cellStyle name="Note 5 2 3 3 2" xfId="50900" xr:uid="{00000000-0005-0000-0000-000030E40000}"/>
    <cellStyle name="Note 5 2 3 3 2 2" xfId="50901" xr:uid="{00000000-0005-0000-0000-000031E40000}"/>
    <cellStyle name="Note 5 2 3 3 2 2 2" xfId="50902" xr:uid="{00000000-0005-0000-0000-000032E40000}"/>
    <cellStyle name="Note 5 2 3 3 2 2 2 2" xfId="50903" xr:uid="{00000000-0005-0000-0000-000033E40000}"/>
    <cellStyle name="Note 5 2 3 3 2 2 2 3" xfId="50904" xr:uid="{00000000-0005-0000-0000-000034E40000}"/>
    <cellStyle name="Note 5 2 3 3 2 2 3" xfId="50905" xr:uid="{00000000-0005-0000-0000-000035E40000}"/>
    <cellStyle name="Note 5 2 3 3 2 2 4" xfId="50906" xr:uid="{00000000-0005-0000-0000-000036E40000}"/>
    <cellStyle name="Note 5 2 3 3 2 3" xfId="50907" xr:uid="{00000000-0005-0000-0000-000037E40000}"/>
    <cellStyle name="Note 5 2 3 3 2 3 2" xfId="50908" xr:uid="{00000000-0005-0000-0000-000038E40000}"/>
    <cellStyle name="Note 5 2 3 3 2 3 2 2" xfId="50909" xr:uid="{00000000-0005-0000-0000-000039E40000}"/>
    <cellStyle name="Note 5 2 3 3 2 3 2 3" xfId="50910" xr:uid="{00000000-0005-0000-0000-00003AE40000}"/>
    <cellStyle name="Note 5 2 3 3 2 3 3" xfId="50911" xr:uid="{00000000-0005-0000-0000-00003BE40000}"/>
    <cellStyle name="Note 5 2 3 3 2 3 4" xfId="50912" xr:uid="{00000000-0005-0000-0000-00003CE40000}"/>
    <cellStyle name="Note 5 2 3 3 2 4" xfId="50913" xr:uid="{00000000-0005-0000-0000-00003DE40000}"/>
    <cellStyle name="Note 5 2 3 3 2 4 2" xfId="50914" xr:uid="{00000000-0005-0000-0000-00003EE40000}"/>
    <cellStyle name="Note 5 2 3 3 2 4 3" xfId="50915" xr:uid="{00000000-0005-0000-0000-00003FE40000}"/>
    <cellStyle name="Note 5 2 3 3 2 5" xfId="50916" xr:uid="{00000000-0005-0000-0000-000040E40000}"/>
    <cellStyle name="Note 5 2 3 3 2 5 2" xfId="50917" xr:uid="{00000000-0005-0000-0000-000041E40000}"/>
    <cellStyle name="Note 5 2 3 3 2 6" xfId="50918" xr:uid="{00000000-0005-0000-0000-000042E40000}"/>
    <cellStyle name="Note 5 2 3 3 2 6 2" xfId="50919" xr:uid="{00000000-0005-0000-0000-000043E40000}"/>
    <cellStyle name="Note 5 2 3 3 2 7" xfId="50920" xr:uid="{00000000-0005-0000-0000-000044E40000}"/>
    <cellStyle name="Note 5 2 3 3 3" xfId="50921" xr:uid="{00000000-0005-0000-0000-000045E40000}"/>
    <cellStyle name="Note 5 2 3 3 3 2" xfId="50922" xr:uid="{00000000-0005-0000-0000-000046E40000}"/>
    <cellStyle name="Note 5 2 3 3 3 2 2" xfId="50923" xr:uid="{00000000-0005-0000-0000-000047E40000}"/>
    <cellStyle name="Note 5 2 3 3 3 2 3" xfId="50924" xr:uid="{00000000-0005-0000-0000-000048E40000}"/>
    <cellStyle name="Note 5 2 3 3 3 3" xfId="50925" xr:uid="{00000000-0005-0000-0000-000049E40000}"/>
    <cellStyle name="Note 5 2 3 3 3 3 2" xfId="50926" xr:uid="{00000000-0005-0000-0000-00004AE40000}"/>
    <cellStyle name="Note 5 2 3 3 3 4" xfId="50927" xr:uid="{00000000-0005-0000-0000-00004BE40000}"/>
    <cellStyle name="Note 5 2 3 3 3 4 2" xfId="50928" xr:uid="{00000000-0005-0000-0000-00004CE40000}"/>
    <cellStyle name="Note 5 2 3 3 3 5" xfId="50929" xr:uid="{00000000-0005-0000-0000-00004DE40000}"/>
    <cellStyle name="Note 5 2 3 3 4" xfId="50930" xr:uid="{00000000-0005-0000-0000-00004EE40000}"/>
    <cellStyle name="Note 5 2 3 3 4 2" xfId="50931" xr:uid="{00000000-0005-0000-0000-00004FE40000}"/>
    <cellStyle name="Note 5 2 3 3 4 2 2" xfId="50932" xr:uid="{00000000-0005-0000-0000-000050E40000}"/>
    <cellStyle name="Note 5 2 3 3 4 2 3" xfId="50933" xr:uid="{00000000-0005-0000-0000-000051E40000}"/>
    <cellStyle name="Note 5 2 3 3 4 3" xfId="50934" xr:uid="{00000000-0005-0000-0000-000052E40000}"/>
    <cellStyle name="Note 5 2 3 3 4 4" xfId="50935" xr:uid="{00000000-0005-0000-0000-000053E40000}"/>
    <cellStyle name="Note 5 2 3 3 5" xfId="50936" xr:uid="{00000000-0005-0000-0000-000054E40000}"/>
    <cellStyle name="Note 5 2 3 3 5 2" xfId="50937" xr:uid="{00000000-0005-0000-0000-000055E40000}"/>
    <cellStyle name="Note 5 2 3 3 5 3" xfId="50938" xr:uid="{00000000-0005-0000-0000-000056E40000}"/>
    <cellStyle name="Note 5 2 3 3 6" xfId="50939" xr:uid="{00000000-0005-0000-0000-000057E40000}"/>
    <cellStyle name="Note 5 2 3 3 6 2" xfId="50940" xr:uid="{00000000-0005-0000-0000-000058E40000}"/>
    <cellStyle name="Note 5 2 3 3 7" xfId="50941" xr:uid="{00000000-0005-0000-0000-000059E40000}"/>
    <cellStyle name="Note 5 2 3 3 7 2" xfId="50942" xr:uid="{00000000-0005-0000-0000-00005AE40000}"/>
    <cellStyle name="Note 5 2 3 3 8" xfId="50943" xr:uid="{00000000-0005-0000-0000-00005BE40000}"/>
    <cellStyle name="Note 5 2 3 4" xfId="50944" xr:uid="{00000000-0005-0000-0000-00005CE40000}"/>
    <cellStyle name="Note 5 2 3 4 2" xfId="50945" xr:uid="{00000000-0005-0000-0000-00005DE40000}"/>
    <cellStyle name="Note 5 2 3 4 2 2" xfId="50946" xr:uid="{00000000-0005-0000-0000-00005EE40000}"/>
    <cellStyle name="Note 5 2 3 4 2 2 2" xfId="50947" xr:uid="{00000000-0005-0000-0000-00005FE40000}"/>
    <cellStyle name="Note 5 2 3 4 2 2 3" xfId="50948" xr:uid="{00000000-0005-0000-0000-000060E40000}"/>
    <cellStyle name="Note 5 2 3 4 2 3" xfId="50949" xr:uid="{00000000-0005-0000-0000-000061E40000}"/>
    <cellStyle name="Note 5 2 3 4 2 4" xfId="50950" xr:uid="{00000000-0005-0000-0000-000062E40000}"/>
    <cellStyle name="Note 5 2 3 4 3" xfId="50951" xr:uid="{00000000-0005-0000-0000-000063E40000}"/>
    <cellStyle name="Note 5 2 3 4 3 2" xfId="50952" xr:uid="{00000000-0005-0000-0000-000064E40000}"/>
    <cellStyle name="Note 5 2 3 4 3 2 2" xfId="50953" xr:uid="{00000000-0005-0000-0000-000065E40000}"/>
    <cellStyle name="Note 5 2 3 4 3 2 3" xfId="50954" xr:uid="{00000000-0005-0000-0000-000066E40000}"/>
    <cellStyle name="Note 5 2 3 4 3 3" xfId="50955" xr:uid="{00000000-0005-0000-0000-000067E40000}"/>
    <cellStyle name="Note 5 2 3 4 3 4" xfId="50956" xr:uid="{00000000-0005-0000-0000-000068E40000}"/>
    <cellStyle name="Note 5 2 3 4 4" xfId="50957" xr:uid="{00000000-0005-0000-0000-000069E40000}"/>
    <cellStyle name="Note 5 2 3 4 4 2" xfId="50958" xr:uid="{00000000-0005-0000-0000-00006AE40000}"/>
    <cellStyle name="Note 5 2 3 4 4 3" xfId="50959" xr:uid="{00000000-0005-0000-0000-00006BE40000}"/>
    <cellStyle name="Note 5 2 3 4 5" xfId="50960" xr:uid="{00000000-0005-0000-0000-00006CE40000}"/>
    <cellStyle name="Note 5 2 3 4 5 2" xfId="50961" xr:uid="{00000000-0005-0000-0000-00006DE40000}"/>
    <cellStyle name="Note 5 2 3 4 6" xfId="50962" xr:uid="{00000000-0005-0000-0000-00006EE40000}"/>
    <cellStyle name="Note 5 2 3 4 6 2" xfId="50963" xr:uid="{00000000-0005-0000-0000-00006FE40000}"/>
    <cellStyle name="Note 5 2 3 4 7" xfId="50964" xr:uid="{00000000-0005-0000-0000-000070E40000}"/>
    <cellStyle name="Note 5 2 3 5" xfId="50965" xr:uid="{00000000-0005-0000-0000-000071E40000}"/>
    <cellStyle name="Note 5 2 3 5 2" xfId="50966" xr:uid="{00000000-0005-0000-0000-000072E40000}"/>
    <cellStyle name="Note 5 2 3 5 2 2" xfId="50967" xr:uid="{00000000-0005-0000-0000-000073E40000}"/>
    <cellStyle name="Note 5 2 3 5 2 3" xfId="50968" xr:uid="{00000000-0005-0000-0000-000074E40000}"/>
    <cellStyle name="Note 5 2 3 5 3" xfId="50969" xr:uid="{00000000-0005-0000-0000-000075E40000}"/>
    <cellStyle name="Note 5 2 3 5 3 2" xfId="50970" xr:uid="{00000000-0005-0000-0000-000076E40000}"/>
    <cellStyle name="Note 5 2 3 5 4" xfId="50971" xr:uid="{00000000-0005-0000-0000-000077E40000}"/>
    <cellStyle name="Note 5 2 3 5 4 2" xfId="50972" xr:uid="{00000000-0005-0000-0000-000078E40000}"/>
    <cellStyle name="Note 5 2 3 5 5" xfId="50973" xr:uid="{00000000-0005-0000-0000-000079E40000}"/>
    <cellStyle name="Note 5 2 3 6" xfId="50974" xr:uid="{00000000-0005-0000-0000-00007AE40000}"/>
    <cellStyle name="Note 5 2 3 6 2" xfId="50975" xr:uid="{00000000-0005-0000-0000-00007BE40000}"/>
    <cellStyle name="Note 5 2 3 6 2 2" xfId="50976" xr:uid="{00000000-0005-0000-0000-00007CE40000}"/>
    <cellStyle name="Note 5 2 3 6 2 3" xfId="50977" xr:uid="{00000000-0005-0000-0000-00007DE40000}"/>
    <cellStyle name="Note 5 2 3 6 3" xfId="50978" xr:uid="{00000000-0005-0000-0000-00007EE40000}"/>
    <cellStyle name="Note 5 2 3 6 4" xfId="50979" xr:uid="{00000000-0005-0000-0000-00007FE40000}"/>
    <cellStyle name="Note 5 2 3 7" xfId="50980" xr:uid="{00000000-0005-0000-0000-000080E40000}"/>
    <cellStyle name="Note 5 2 3 7 2" xfId="50981" xr:uid="{00000000-0005-0000-0000-000081E40000}"/>
    <cellStyle name="Note 5 2 3 7 3" xfId="50982" xr:uid="{00000000-0005-0000-0000-000082E40000}"/>
    <cellStyle name="Note 5 2 3 8" xfId="50983" xr:uid="{00000000-0005-0000-0000-000083E40000}"/>
    <cellStyle name="Note 5 2 3 8 2" xfId="50984" xr:uid="{00000000-0005-0000-0000-000084E40000}"/>
    <cellStyle name="Note 5 2 3 9" xfId="50985" xr:uid="{00000000-0005-0000-0000-000085E40000}"/>
    <cellStyle name="Note 5 2 3 9 2" xfId="50986" xr:uid="{00000000-0005-0000-0000-000086E40000}"/>
    <cellStyle name="Note 5 2 4" xfId="50987" xr:uid="{00000000-0005-0000-0000-000087E40000}"/>
    <cellStyle name="Note 5 2 4 2" xfId="50988" xr:uid="{00000000-0005-0000-0000-000088E40000}"/>
    <cellStyle name="Note 5 2 4 2 2" xfId="50989" xr:uid="{00000000-0005-0000-0000-000089E40000}"/>
    <cellStyle name="Note 5 2 4 2 2 2" xfId="50990" xr:uid="{00000000-0005-0000-0000-00008AE40000}"/>
    <cellStyle name="Note 5 2 4 2 2 2 2" xfId="50991" xr:uid="{00000000-0005-0000-0000-00008BE40000}"/>
    <cellStyle name="Note 5 2 4 2 2 2 3" xfId="50992" xr:uid="{00000000-0005-0000-0000-00008CE40000}"/>
    <cellStyle name="Note 5 2 4 2 2 3" xfId="50993" xr:uid="{00000000-0005-0000-0000-00008DE40000}"/>
    <cellStyle name="Note 5 2 4 2 2 4" xfId="50994" xr:uid="{00000000-0005-0000-0000-00008EE40000}"/>
    <cellStyle name="Note 5 2 4 2 3" xfId="50995" xr:uid="{00000000-0005-0000-0000-00008FE40000}"/>
    <cellStyle name="Note 5 2 4 2 3 2" xfId="50996" xr:uid="{00000000-0005-0000-0000-000090E40000}"/>
    <cellStyle name="Note 5 2 4 2 3 2 2" xfId="50997" xr:uid="{00000000-0005-0000-0000-000091E40000}"/>
    <cellStyle name="Note 5 2 4 2 3 2 3" xfId="50998" xr:uid="{00000000-0005-0000-0000-000092E40000}"/>
    <cellStyle name="Note 5 2 4 2 3 3" xfId="50999" xr:uid="{00000000-0005-0000-0000-000093E40000}"/>
    <cellStyle name="Note 5 2 4 2 3 4" xfId="51000" xr:uid="{00000000-0005-0000-0000-000094E40000}"/>
    <cellStyle name="Note 5 2 4 2 4" xfId="51001" xr:uid="{00000000-0005-0000-0000-000095E40000}"/>
    <cellStyle name="Note 5 2 4 2 4 2" xfId="51002" xr:uid="{00000000-0005-0000-0000-000096E40000}"/>
    <cellStyle name="Note 5 2 4 2 4 3" xfId="51003" xr:uid="{00000000-0005-0000-0000-000097E40000}"/>
    <cellStyle name="Note 5 2 4 2 5" xfId="51004" xr:uid="{00000000-0005-0000-0000-000098E40000}"/>
    <cellStyle name="Note 5 2 4 2 5 2" xfId="51005" xr:uid="{00000000-0005-0000-0000-000099E40000}"/>
    <cellStyle name="Note 5 2 4 2 6" xfId="51006" xr:uid="{00000000-0005-0000-0000-00009AE40000}"/>
    <cellStyle name="Note 5 2 4 2 6 2" xfId="51007" xr:uid="{00000000-0005-0000-0000-00009BE40000}"/>
    <cellStyle name="Note 5 2 4 2 7" xfId="51008" xr:uid="{00000000-0005-0000-0000-00009CE40000}"/>
    <cellStyle name="Note 5 2 4 3" xfId="51009" xr:uid="{00000000-0005-0000-0000-00009DE40000}"/>
    <cellStyle name="Note 5 2 4 3 2" xfId="51010" xr:uid="{00000000-0005-0000-0000-00009EE40000}"/>
    <cellStyle name="Note 5 2 4 3 2 2" xfId="51011" xr:uid="{00000000-0005-0000-0000-00009FE40000}"/>
    <cellStyle name="Note 5 2 4 3 2 3" xfId="51012" xr:uid="{00000000-0005-0000-0000-0000A0E40000}"/>
    <cellStyle name="Note 5 2 4 3 3" xfId="51013" xr:uid="{00000000-0005-0000-0000-0000A1E40000}"/>
    <cellStyle name="Note 5 2 4 3 3 2" xfId="51014" xr:uid="{00000000-0005-0000-0000-0000A2E40000}"/>
    <cellStyle name="Note 5 2 4 3 4" xfId="51015" xr:uid="{00000000-0005-0000-0000-0000A3E40000}"/>
    <cellStyle name="Note 5 2 4 3 4 2" xfId="51016" xr:uid="{00000000-0005-0000-0000-0000A4E40000}"/>
    <cellStyle name="Note 5 2 4 3 5" xfId="51017" xr:uid="{00000000-0005-0000-0000-0000A5E40000}"/>
    <cellStyle name="Note 5 2 4 4" xfId="51018" xr:uid="{00000000-0005-0000-0000-0000A6E40000}"/>
    <cellStyle name="Note 5 2 4 4 2" xfId="51019" xr:uid="{00000000-0005-0000-0000-0000A7E40000}"/>
    <cellStyle name="Note 5 2 4 4 2 2" xfId="51020" xr:uid="{00000000-0005-0000-0000-0000A8E40000}"/>
    <cellStyle name="Note 5 2 4 4 2 3" xfId="51021" xr:uid="{00000000-0005-0000-0000-0000A9E40000}"/>
    <cellStyle name="Note 5 2 4 4 3" xfId="51022" xr:uid="{00000000-0005-0000-0000-0000AAE40000}"/>
    <cellStyle name="Note 5 2 4 4 4" xfId="51023" xr:uid="{00000000-0005-0000-0000-0000ABE40000}"/>
    <cellStyle name="Note 5 2 4 5" xfId="51024" xr:uid="{00000000-0005-0000-0000-0000ACE40000}"/>
    <cellStyle name="Note 5 2 4 5 2" xfId="51025" xr:uid="{00000000-0005-0000-0000-0000ADE40000}"/>
    <cellStyle name="Note 5 2 4 5 3" xfId="51026" xr:uid="{00000000-0005-0000-0000-0000AEE40000}"/>
    <cellStyle name="Note 5 2 4 6" xfId="51027" xr:uid="{00000000-0005-0000-0000-0000AFE40000}"/>
    <cellStyle name="Note 5 2 4 6 2" xfId="51028" xr:uid="{00000000-0005-0000-0000-0000B0E40000}"/>
    <cellStyle name="Note 5 2 4 7" xfId="51029" xr:uid="{00000000-0005-0000-0000-0000B1E40000}"/>
    <cellStyle name="Note 5 2 4 7 2" xfId="51030" xr:uid="{00000000-0005-0000-0000-0000B2E40000}"/>
    <cellStyle name="Note 5 2 4 8" xfId="51031" xr:uid="{00000000-0005-0000-0000-0000B3E40000}"/>
    <cellStyle name="Note 5 2 5" xfId="51032" xr:uid="{00000000-0005-0000-0000-0000B4E40000}"/>
    <cellStyle name="Note 5 2 5 2" xfId="51033" xr:uid="{00000000-0005-0000-0000-0000B5E40000}"/>
    <cellStyle name="Note 5 2 5 2 2" xfId="51034" xr:uid="{00000000-0005-0000-0000-0000B6E40000}"/>
    <cellStyle name="Note 5 2 5 2 2 2" xfId="51035" xr:uid="{00000000-0005-0000-0000-0000B7E40000}"/>
    <cellStyle name="Note 5 2 5 2 2 2 2" xfId="51036" xr:uid="{00000000-0005-0000-0000-0000B8E40000}"/>
    <cellStyle name="Note 5 2 5 2 2 2 3" xfId="51037" xr:uid="{00000000-0005-0000-0000-0000B9E40000}"/>
    <cellStyle name="Note 5 2 5 2 2 3" xfId="51038" xr:uid="{00000000-0005-0000-0000-0000BAE40000}"/>
    <cellStyle name="Note 5 2 5 2 2 4" xfId="51039" xr:uid="{00000000-0005-0000-0000-0000BBE40000}"/>
    <cellStyle name="Note 5 2 5 2 3" xfId="51040" xr:uid="{00000000-0005-0000-0000-0000BCE40000}"/>
    <cellStyle name="Note 5 2 5 2 3 2" xfId="51041" xr:uid="{00000000-0005-0000-0000-0000BDE40000}"/>
    <cellStyle name="Note 5 2 5 2 3 2 2" xfId="51042" xr:uid="{00000000-0005-0000-0000-0000BEE40000}"/>
    <cellStyle name="Note 5 2 5 2 3 2 3" xfId="51043" xr:uid="{00000000-0005-0000-0000-0000BFE40000}"/>
    <cellStyle name="Note 5 2 5 2 3 3" xfId="51044" xr:uid="{00000000-0005-0000-0000-0000C0E40000}"/>
    <cellStyle name="Note 5 2 5 2 3 4" xfId="51045" xr:uid="{00000000-0005-0000-0000-0000C1E40000}"/>
    <cellStyle name="Note 5 2 5 2 4" xfId="51046" xr:uid="{00000000-0005-0000-0000-0000C2E40000}"/>
    <cellStyle name="Note 5 2 5 2 4 2" xfId="51047" xr:uid="{00000000-0005-0000-0000-0000C3E40000}"/>
    <cellStyle name="Note 5 2 5 2 4 3" xfId="51048" xr:uid="{00000000-0005-0000-0000-0000C4E40000}"/>
    <cellStyle name="Note 5 2 5 2 5" xfId="51049" xr:uid="{00000000-0005-0000-0000-0000C5E40000}"/>
    <cellStyle name="Note 5 2 5 2 5 2" xfId="51050" xr:uid="{00000000-0005-0000-0000-0000C6E40000}"/>
    <cellStyle name="Note 5 2 5 2 6" xfId="51051" xr:uid="{00000000-0005-0000-0000-0000C7E40000}"/>
    <cellStyle name="Note 5 2 5 2 6 2" xfId="51052" xr:uid="{00000000-0005-0000-0000-0000C8E40000}"/>
    <cellStyle name="Note 5 2 5 2 7" xfId="51053" xr:uid="{00000000-0005-0000-0000-0000C9E40000}"/>
    <cellStyle name="Note 5 2 5 3" xfId="51054" xr:uid="{00000000-0005-0000-0000-0000CAE40000}"/>
    <cellStyle name="Note 5 2 5 3 2" xfId="51055" xr:uid="{00000000-0005-0000-0000-0000CBE40000}"/>
    <cellStyle name="Note 5 2 5 3 2 2" xfId="51056" xr:uid="{00000000-0005-0000-0000-0000CCE40000}"/>
    <cellStyle name="Note 5 2 5 3 2 3" xfId="51057" xr:uid="{00000000-0005-0000-0000-0000CDE40000}"/>
    <cellStyle name="Note 5 2 5 3 3" xfId="51058" xr:uid="{00000000-0005-0000-0000-0000CEE40000}"/>
    <cellStyle name="Note 5 2 5 3 3 2" xfId="51059" xr:uid="{00000000-0005-0000-0000-0000CFE40000}"/>
    <cellStyle name="Note 5 2 5 3 4" xfId="51060" xr:uid="{00000000-0005-0000-0000-0000D0E40000}"/>
    <cellStyle name="Note 5 2 5 3 4 2" xfId="51061" xr:uid="{00000000-0005-0000-0000-0000D1E40000}"/>
    <cellStyle name="Note 5 2 5 3 5" xfId="51062" xr:uid="{00000000-0005-0000-0000-0000D2E40000}"/>
    <cellStyle name="Note 5 2 5 4" xfId="51063" xr:uid="{00000000-0005-0000-0000-0000D3E40000}"/>
    <cellStyle name="Note 5 2 5 4 2" xfId="51064" xr:uid="{00000000-0005-0000-0000-0000D4E40000}"/>
    <cellStyle name="Note 5 2 5 4 2 2" xfId="51065" xr:uid="{00000000-0005-0000-0000-0000D5E40000}"/>
    <cellStyle name="Note 5 2 5 4 2 3" xfId="51066" xr:uid="{00000000-0005-0000-0000-0000D6E40000}"/>
    <cellStyle name="Note 5 2 5 4 3" xfId="51067" xr:uid="{00000000-0005-0000-0000-0000D7E40000}"/>
    <cellStyle name="Note 5 2 5 4 4" xfId="51068" xr:uid="{00000000-0005-0000-0000-0000D8E40000}"/>
    <cellStyle name="Note 5 2 5 5" xfId="51069" xr:uid="{00000000-0005-0000-0000-0000D9E40000}"/>
    <cellStyle name="Note 5 2 5 5 2" xfId="51070" xr:uid="{00000000-0005-0000-0000-0000DAE40000}"/>
    <cellStyle name="Note 5 2 5 5 3" xfId="51071" xr:uid="{00000000-0005-0000-0000-0000DBE40000}"/>
    <cellStyle name="Note 5 2 5 6" xfId="51072" xr:uid="{00000000-0005-0000-0000-0000DCE40000}"/>
    <cellStyle name="Note 5 2 5 6 2" xfId="51073" xr:uid="{00000000-0005-0000-0000-0000DDE40000}"/>
    <cellStyle name="Note 5 2 5 7" xfId="51074" xr:uid="{00000000-0005-0000-0000-0000DEE40000}"/>
    <cellStyle name="Note 5 2 5 7 2" xfId="51075" xr:uid="{00000000-0005-0000-0000-0000DFE40000}"/>
    <cellStyle name="Note 5 2 5 8" xfId="51076" xr:uid="{00000000-0005-0000-0000-0000E0E40000}"/>
    <cellStyle name="Note 5 2 6" xfId="51077" xr:uid="{00000000-0005-0000-0000-0000E1E40000}"/>
    <cellStyle name="Note 5 2 6 2" xfId="51078" xr:uid="{00000000-0005-0000-0000-0000E2E40000}"/>
    <cellStyle name="Note 5 2 6 2 2" xfId="51079" xr:uid="{00000000-0005-0000-0000-0000E3E40000}"/>
    <cellStyle name="Note 5 2 6 2 2 2" xfId="51080" xr:uid="{00000000-0005-0000-0000-0000E4E40000}"/>
    <cellStyle name="Note 5 2 6 2 2 3" xfId="51081" xr:uid="{00000000-0005-0000-0000-0000E5E40000}"/>
    <cellStyle name="Note 5 2 6 2 3" xfId="51082" xr:uid="{00000000-0005-0000-0000-0000E6E40000}"/>
    <cellStyle name="Note 5 2 6 2 4" xfId="51083" xr:uid="{00000000-0005-0000-0000-0000E7E40000}"/>
    <cellStyle name="Note 5 2 6 3" xfId="51084" xr:uid="{00000000-0005-0000-0000-0000E8E40000}"/>
    <cellStyle name="Note 5 2 6 3 2" xfId="51085" xr:uid="{00000000-0005-0000-0000-0000E9E40000}"/>
    <cellStyle name="Note 5 2 6 3 2 2" xfId="51086" xr:uid="{00000000-0005-0000-0000-0000EAE40000}"/>
    <cellStyle name="Note 5 2 6 3 2 3" xfId="51087" xr:uid="{00000000-0005-0000-0000-0000EBE40000}"/>
    <cellStyle name="Note 5 2 6 3 3" xfId="51088" xr:uid="{00000000-0005-0000-0000-0000ECE40000}"/>
    <cellStyle name="Note 5 2 6 3 4" xfId="51089" xr:uid="{00000000-0005-0000-0000-0000EDE40000}"/>
    <cellStyle name="Note 5 2 6 4" xfId="51090" xr:uid="{00000000-0005-0000-0000-0000EEE40000}"/>
    <cellStyle name="Note 5 2 6 4 2" xfId="51091" xr:uid="{00000000-0005-0000-0000-0000EFE40000}"/>
    <cellStyle name="Note 5 2 6 4 3" xfId="51092" xr:uid="{00000000-0005-0000-0000-0000F0E40000}"/>
    <cellStyle name="Note 5 2 6 5" xfId="51093" xr:uid="{00000000-0005-0000-0000-0000F1E40000}"/>
    <cellStyle name="Note 5 2 6 5 2" xfId="51094" xr:uid="{00000000-0005-0000-0000-0000F2E40000}"/>
    <cellStyle name="Note 5 2 6 6" xfId="51095" xr:uid="{00000000-0005-0000-0000-0000F3E40000}"/>
    <cellStyle name="Note 5 2 6 6 2" xfId="51096" xr:uid="{00000000-0005-0000-0000-0000F4E40000}"/>
    <cellStyle name="Note 5 2 6 7" xfId="51097" xr:uid="{00000000-0005-0000-0000-0000F5E40000}"/>
    <cellStyle name="Note 5 2 7" xfId="51098" xr:uid="{00000000-0005-0000-0000-0000F6E40000}"/>
    <cellStyle name="Note 5 2 7 2" xfId="51099" xr:uid="{00000000-0005-0000-0000-0000F7E40000}"/>
    <cellStyle name="Note 5 2 7 2 2" xfId="51100" xr:uid="{00000000-0005-0000-0000-0000F8E40000}"/>
    <cellStyle name="Note 5 2 7 2 3" xfId="51101" xr:uid="{00000000-0005-0000-0000-0000F9E40000}"/>
    <cellStyle name="Note 5 2 7 3" xfId="51102" xr:uid="{00000000-0005-0000-0000-0000FAE40000}"/>
    <cellStyle name="Note 5 2 7 3 2" xfId="51103" xr:uid="{00000000-0005-0000-0000-0000FBE40000}"/>
    <cellStyle name="Note 5 2 7 4" xfId="51104" xr:uid="{00000000-0005-0000-0000-0000FCE40000}"/>
    <cellStyle name="Note 5 2 7 4 2" xfId="51105" xr:uid="{00000000-0005-0000-0000-0000FDE40000}"/>
    <cellStyle name="Note 5 2 7 5" xfId="51106" xr:uid="{00000000-0005-0000-0000-0000FEE40000}"/>
    <cellStyle name="Note 5 2 8" xfId="51107" xr:uid="{00000000-0005-0000-0000-0000FFE40000}"/>
    <cellStyle name="Note 5 2 8 2" xfId="51108" xr:uid="{00000000-0005-0000-0000-000000E50000}"/>
    <cellStyle name="Note 5 2 8 2 2" xfId="51109" xr:uid="{00000000-0005-0000-0000-000001E50000}"/>
    <cellStyle name="Note 5 2 8 2 3" xfId="51110" xr:uid="{00000000-0005-0000-0000-000002E50000}"/>
    <cellStyle name="Note 5 2 8 3" xfId="51111" xr:uid="{00000000-0005-0000-0000-000003E50000}"/>
    <cellStyle name="Note 5 2 8 4" xfId="51112" xr:uid="{00000000-0005-0000-0000-000004E50000}"/>
    <cellStyle name="Note 5 2 9" xfId="51113" xr:uid="{00000000-0005-0000-0000-000005E50000}"/>
    <cellStyle name="Note 5 2 9 2" xfId="51114" xr:uid="{00000000-0005-0000-0000-000006E50000}"/>
    <cellStyle name="Note 5 2 9 3" xfId="51115" xr:uid="{00000000-0005-0000-0000-000007E50000}"/>
    <cellStyle name="Note 5 20" xfId="56962" xr:uid="{00000000-0005-0000-0000-000008E50000}"/>
    <cellStyle name="Note 5 3" xfId="51116" xr:uid="{00000000-0005-0000-0000-000009E50000}"/>
    <cellStyle name="Note 5 3 10" xfId="51117" xr:uid="{00000000-0005-0000-0000-00000AE50000}"/>
    <cellStyle name="Note 5 3 10 2" xfId="51118" xr:uid="{00000000-0005-0000-0000-00000BE50000}"/>
    <cellStyle name="Note 5 3 11" xfId="51119" xr:uid="{00000000-0005-0000-0000-00000CE50000}"/>
    <cellStyle name="Note 5 3 11 2" xfId="51120" xr:uid="{00000000-0005-0000-0000-00000DE50000}"/>
    <cellStyle name="Note 5 3 12" xfId="51121" xr:uid="{00000000-0005-0000-0000-00000EE50000}"/>
    <cellStyle name="Note 5 3 13" xfId="53032" xr:uid="{00000000-0005-0000-0000-00000FE50000}"/>
    <cellStyle name="Note 5 3 14" xfId="54443" xr:uid="{00000000-0005-0000-0000-000010E50000}"/>
    <cellStyle name="Note 5 3 15" xfId="55969" xr:uid="{00000000-0005-0000-0000-000011E50000}"/>
    <cellStyle name="Note 5 3 16" xfId="57347" xr:uid="{00000000-0005-0000-0000-000012E50000}"/>
    <cellStyle name="Note 5 3 2" xfId="51122" xr:uid="{00000000-0005-0000-0000-000013E50000}"/>
    <cellStyle name="Note 5 3 2 10" xfId="51123" xr:uid="{00000000-0005-0000-0000-000014E50000}"/>
    <cellStyle name="Note 5 3 2 2" xfId="51124" xr:uid="{00000000-0005-0000-0000-000015E50000}"/>
    <cellStyle name="Note 5 3 2 2 2" xfId="51125" xr:uid="{00000000-0005-0000-0000-000016E50000}"/>
    <cellStyle name="Note 5 3 2 2 2 2" xfId="51126" xr:uid="{00000000-0005-0000-0000-000017E50000}"/>
    <cellStyle name="Note 5 3 2 2 2 2 2" xfId="51127" xr:uid="{00000000-0005-0000-0000-000018E50000}"/>
    <cellStyle name="Note 5 3 2 2 2 2 2 2" xfId="51128" xr:uid="{00000000-0005-0000-0000-000019E50000}"/>
    <cellStyle name="Note 5 3 2 2 2 2 2 3" xfId="51129" xr:uid="{00000000-0005-0000-0000-00001AE50000}"/>
    <cellStyle name="Note 5 3 2 2 2 2 3" xfId="51130" xr:uid="{00000000-0005-0000-0000-00001BE50000}"/>
    <cellStyle name="Note 5 3 2 2 2 2 4" xfId="51131" xr:uid="{00000000-0005-0000-0000-00001CE50000}"/>
    <cellStyle name="Note 5 3 2 2 2 3" xfId="51132" xr:uid="{00000000-0005-0000-0000-00001DE50000}"/>
    <cellStyle name="Note 5 3 2 2 2 3 2" xfId="51133" xr:uid="{00000000-0005-0000-0000-00001EE50000}"/>
    <cellStyle name="Note 5 3 2 2 2 3 2 2" xfId="51134" xr:uid="{00000000-0005-0000-0000-00001FE50000}"/>
    <cellStyle name="Note 5 3 2 2 2 3 2 3" xfId="51135" xr:uid="{00000000-0005-0000-0000-000020E50000}"/>
    <cellStyle name="Note 5 3 2 2 2 3 3" xfId="51136" xr:uid="{00000000-0005-0000-0000-000021E50000}"/>
    <cellStyle name="Note 5 3 2 2 2 3 4" xfId="51137" xr:uid="{00000000-0005-0000-0000-000022E50000}"/>
    <cellStyle name="Note 5 3 2 2 2 4" xfId="51138" xr:uid="{00000000-0005-0000-0000-000023E50000}"/>
    <cellStyle name="Note 5 3 2 2 2 4 2" xfId="51139" xr:uid="{00000000-0005-0000-0000-000024E50000}"/>
    <cellStyle name="Note 5 3 2 2 2 4 3" xfId="51140" xr:uid="{00000000-0005-0000-0000-000025E50000}"/>
    <cellStyle name="Note 5 3 2 2 2 5" xfId="51141" xr:uid="{00000000-0005-0000-0000-000026E50000}"/>
    <cellStyle name="Note 5 3 2 2 2 5 2" xfId="51142" xr:uid="{00000000-0005-0000-0000-000027E50000}"/>
    <cellStyle name="Note 5 3 2 2 2 6" xfId="51143" xr:uid="{00000000-0005-0000-0000-000028E50000}"/>
    <cellStyle name="Note 5 3 2 2 2 6 2" xfId="51144" xr:uid="{00000000-0005-0000-0000-000029E50000}"/>
    <cellStyle name="Note 5 3 2 2 2 7" xfId="51145" xr:uid="{00000000-0005-0000-0000-00002AE50000}"/>
    <cellStyle name="Note 5 3 2 2 3" xfId="51146" xr:uid="{00000000-0005-0000-0000-00002BE50000}"/>
    <cellStyle name="Note 5 3 2 2 3 2" xfId="51147" xr:uid="{00000000-0005-0000-0000-00002CE50000}"/>
    <cellStyle name="Note 5 3 2 2 3 2 2" xfId="51148" xr:uid="{00000000-0005-0000-0000-00002DE50000}"/>
    <cellStyle name="Note 5 3 2 2 3 2 3" xfId="51149" xr:uid="{00000000-0005-0000-0000-00002EE50000}"/>
    <cellStyle name="Note 5 3 2 2 3 3" xfId="51150" xr:uid="{00000000-0005-0000-0000-00002FE50000}"/>
    <cellStyle name="Note 5 3 2 2 3 3 2" xfId="51151" xr:uid="{00000000-0005-0000-0000-000030E50000}"/>
    <cellStyle name="Note 5 3 2 2 3 4" xfId="51152" xr:uid="{00000000-0005-0000-0000-000031E50000}"/>
    <cellStyle name="Note 5 3 2 2 3 4 2" xfId="51153" xr:uid="{00000000-0005-0000-0000-000032E50000}"/>
    <cellStyle name="Note 5 3 2 2 3 5" xfId="51154" xr:uid="{00000000-0005-0000-0000-000033E50000}"/>
    <cellStyle name="Note 5 3 2 2 4" xfId="51155" xr:uid="{00000000-0005-0000-0000-000034E50000}"/>
    <cellStyle name="Note 5 3 2 2 4 2" xfId="51156" xr:uid="{00000000-0005-0000-0000-000035E50000}"/>
    <cellStyle name="Note 5 3 2 2 4 2 2" xfId="51157" xr:uid="{00000000-0005-0000-0000-000036E50000}"/>
    <cellStyle name="Note 5 3 2 2 4 2 3" xfId="51158" xr:uid="{00000000-0005-0000-0000-000037E50000}"/>
    <cellStyle name="Note 5 3 2 2 4 3" xfId="51159" xr:uid="{00000000-0005-0000-0000-000038E50000}"/>
    <cellStyle name="Note 5 3 2 2 4 4" xfId="51160" xr:uid="{00000000-0005-0000-0000-000039E50000}"/>
    <cellStyle name="Note 5 3 2 2 5" xfId="51161" xr:uid="{00000000-0005-0000-0000-00003AE50000}"/>
    <cellStyle name="Note 5 3 2 2 5 2" xfId="51162" xr:uid="{00000000-0005-0000-0000-00003BE50000}"/>
    <cellStyle name="Note 5 3 2 2 5 3" xfId="51163" xr:uid="{00000000-0005-0000-0000-00003CE50000}"/>
    <cellStyle name="Note 5 3 2 2 6" xfId="51164" xr:uid="{00000000-0005-0000-0000-00003DE50000}"/>
    <cellStyle name="Note 5 3 2 2 6 2" xfId="51165" xr:uid="{00000000-0005-0000-0000-00003EE50000}"/>
    <cellStyle name="Note 5 3 2 2 7" xfId="51166" xr:uid="{00000000-0005-0000-0000-00003FE50000}"/>
    <cellStyle name="Note 5 3 2 2 7 2" xfId="51167" xr:uid="{00000000-0005-0000-0000-000040E50000}"/>
    <cellStyle name="Note 5 3 2 2 8" xfId="51168" xr:uid="{00000000-0005-0000-0000-000041E50000}"/>
    <cellStyle name="Note 5 3 2 3" xfId="51169" xr:uid="{00000000-0005-0000-0000-000042E50000}"/>
    <cellStyle name="Note 5 3 2 3 2" xfId="51170" xr:uid="{00000000-0005-0000-0000-000043E50000}"/>
    <cellStyle name="Note 5 3 2 3 2 2" xfId="51171" xr:uid="{00000000-0005-0000-0000-000044E50000}"/>
    <cellStyle name="Note 5 3 2 3 2 2 2" xfId="51172" xr:uid="{00000000-0005-0000-0000-000045E50000}"/>
    <cellStyle name="Note 5 3 2 3 2 2 2 2" xfId="51173" xr:uid="{00000000-0005-0000-0000-000046E50000}"/>
    <cellStyle name="Note 5 3 2 3 2 2 2 3" xfId="51174" xr:uid="{00000000-0005-0000-0000-000047E50000}"/>
    <cellStyle name="Note 5 3 2 3 2 2 3" xfId="51175" xr:uid="{00000000-0005-0000-0000-000048E50000}"/>
    <cellStyle name="Note 5 3 2 3 2 2 4" xfId="51176" xr:uid="{00000000-0005-0000-0000-000049E50000}"/>
    <cellStyle name="Note 5 3 2 3 2 3" xfId="51177" xr:uid="{00000000-0005-0000-0000-00004AE50000}"/>
    <cellStyle name="Note 5 3 2 3 2 3 2" xfId="51178" xr:uid="{00000000-0005-0000-0000-00004BE50000}"/>
    <cellStyle name="Note 5 3 2 3 2 3 2 2" xfId="51179" xr:uid="{00000000-0005-0000-0000-00004CE50000}"/>
    <cellStyle name="Note 5 3 2 3 2 3 2 3" xfId="51180" xr:uid="{00000000-0005-0000-0000-00004DE50000}"/>
    <cellStyle name="Note 5 3 2 3 2 3 3" xfId="51181" xr:uid="{00000000-0005-0000-0000-00004EE50000}"/>
    <cellStyle name="Note 5 3 2 3 2 3 4" xfId="51182" xr:uid="{00000000-0005-0000-0000-00004FE50000}"/>
    <cellStyle name="Note 5 3 2 3 2 4" xfId="51183" xr:uid="{00000000-0005-0000-0000-000050E50000}"/>
    <cellStyle name="Note 5 3 2 3 2 4 2" xfId="51184" xr:uid="{00000000-0005-0000-0000-000051E50000}"/>
    <cellStyle name="Note 5 3 2 3 2 4 3" xfId="51185" xr:uid="{00000000-0005-0000-0000-000052E50000}"/>
    <cellStyle name="Note 5 3 2 3 2 5" xfId="51186" xr:uid="{00000000-0005-0000-0000-000053E50000}"/>
    <cellStyle name="Note 5 3 2 3 2 5 2" xfId="51187" xr:uid="{00000000-0005-0000-0000-000054E50000}"/>
    <cellStyle name="Note 5 3 2 3 2 6" xfId="51188" xr:uid="{00000000-0005-0000-0000-000055E50000}"/>
    <cellStyle name="Note 5 3 2 3 2 6 2" xfId="51189" xr:uid="{00000000-0005-0000-0000-000056E50000}"/>
    <cellStyle name="Note 5 3 2 3 2 7" xfId="51190" xr:uid="{00000000-0005-0000-0000-000057E50000}"/>
    <cellStyle name="Note 5 3 2 3 3" xfId="51191" xr:uid="{00000000-0005-0000-0000-000058E50000}"/>
    <cellStyle name="Note 5 3 2 3 3 2" xfId="51192" xr:uid="{00000000-0005-0000-0000-000059E50000}"/>
    <cellStyle name="Note 5 3 2 3 3 2 2" xfId="51193" xr:uid="{00000000-0005-0000-0000-00005AE50000}"/>
    <cellStyle name="Note 5 3 2 3 3 2 3" xfId="51194" xr:uid="{00000000-0005-0000-0000-00005BE50000}"/>
    <cellStyle name="Note 5 3 2 3 3 3" xfId="51195" xr:uid="{00000000-0005-0000-0000-00005CE50000}"/>
    <cellStyle name="Note 5 3 2 3 3 3 2" xfId="51196" xr:uid="{00000000-0005-0000-0000-00005DE50000}"/>
    <cellStyle name="Note 5 3 2 3 3 4" xfId="51197" xr:uid="{00000000-0005-0000-0000-00005EE50000}"/>
    <cellStyle name="Note 5 3 2 3 3 4 2" xfId="51198" xr:uid="{00000000-0005-0000-0000-00005FE50000}"/>
    <cellStyle name="Note 5 3 2 3 3 5" xfId="51199" xr:uid="{00000000-0005-0000-0000-000060E50000}"/>
    <cellStyle name="Note 5 3 2 3 4" xfId="51200" xr:uid="{00000000-0005-0000-0000-000061E50000}"/>
    <cellStyle name="Note 5 3 2 3 4 2" xfId="51201" xr:uid="{00000000-0005-0000-0000-000062E50000}"/>
    <cellStyle name="Note 5 3 2 3 4 2 2" xfId="51202" xr:uid="{00000000-0005-0000-0000-000063E50000}"/>
    <cellStyle name="Note 5 3 2 3 4 2 3" xfId="51203" xr:uid="{00000000-0005-0000-0000-000064E50000}"/>
    <cellStyle name="Note 5 3 2 3 4 3" xfId="51204" xr:uid="{00000000-0005-0000-0000-000065E50000}"/>
    <cellStyle name="Note 5 3 2 3 4 4" xfId="51205" xr:uid="{00000000-0005-0000-0000-000066E50000}"/>
    <cellStyle name="Note 5 3 2 3 5" xfId="51206" xr:uid="{00000000-0005-0000-0000-000067E50000}"/>
    <cellStyle name="Note 5 3 2 3 5 2" xfId="51207" xr:uid="{00000000-0005-0000-0000-000068E50000}"/>
    <cellStyle name="Note 5 3 2 3 5 3" xfId="51208" xr:uid="{00000000-0005-0000-0000-000069E50000}"/>
    <cellStyle name="Note 5 3 2 3 6" xfId="51209" xr:uid="{00000000-0005-0000-0000-00006AE50000}"/>
    <cellStyle name="Note 5 3 2 3 6 2" xfId="51210" xr:uid="{00000000-0005-0000-0000-00006BE50000}"/>
    <cellStyle name="Note 5 3 2 3 7" xfId="51211" xr:uid="{00000000-0005-0000-0000-00006CE50000}"/>
    <cellStyle name="Note 5 3 2 3 7 2" xfId="51212" xr:uid="{00000000-0005-0000-0000-00006DE50000}"/>
    <cellStyle name="Note 5 3 2 3 8" xfId="51213" xr:uid="{00000000-0005-0000-0000-00006EE50000}"/>
    <cellStyle name="Note 5 3 2 4" xfId="51214" xr:uid="{00000000-0005-0000-0000-00006FE50000}"/>
    <cellStyle name="Note 5 3 2 4 2" xfId="51215" xr:uid="{00000000-0005-0000-0000-000070E50000}"/>
    <cellStyle name="Note 5 3 2 4 2 2" xfId="51216" xr:uid="{00000000-0005-0000-0000-000071E50000}"/>
    <cellStyle name="Note 5 3 2 4 2 2 2" xfId="51217" xr:uid="{00000000-0005-0000-0000-000072E50000}"/>
    <cellStyle name="Note 5 3 2 4 2 2 3" xfId="51218" xr:uid="{00000000-0005-0000-0000-000073E50000}"/>
    <cellStyle name="Note 5 3 2 4 2 3" xfId="51219" xr:uid="{00000000-0005-0000-0000-000074E50000}"/>
    <cellStyle name="Note 5 3 2 4 2 4" xfId="51220" xr:uid="{00000000-0005-0000-0000-000075E50000}"/>
    <cellStyle name="Note 5 3 2 4 3" xfId="51221" xr:uid="{00000000-0005-0000-0000-000076E50000}"/>
    <cellStyle name="Note 5 3 2 4 3 2" xfId="51222" xr:uid="{00000000-0005-0000-0000-000077E50000}"/>
    <cellStyle name="Note 5 3 2 4 3 2 2" xfId="51223" xr:uid="{00000000-0005-0000-0000-000078E50000}"/>
    <cellStyle name="Note 5 3 2 4 3 2 3" xfId="51224" xr:uid="{00000000-0005-0000-0000-000079E50000}"/>
    <cellStyle name="Note 5 3 2 4 3 3" xfId="51225" xr:uid="{00000000-0005-0000-0000-00007AE50000}"/>
    <cellStyle name="Note 5 3 2 4 3 4" xfId="51226" xr:uid="{00000000-0005-0000-0000-00007BE50000}"/>
    <cellStyle name="Note 5 3 2 4 4" xfId="51227" xr:uid="{00000000-0005-0000-0000-00007CE50000}"/>
    <cellStyle name="Note 5 3 2 4 4 2" xfId="51228" xr:uid="{00000000-0005-0000-0000-00007DE50000}"/>
    <cellStyle name="Note 5 3 2 4 4 3" xfId="51229" xr:uid="{00000000-0005-0000-0000-00007EE50000}"/>
    <cellStyle name="Note 5 3 2 4 5" xfId="51230" xr:uid="{00000000-0005-0000-0000-00007FE50000}"/>
    <cellStyle name="Note 5 3 2 4 5 2" xfId="51231" xr:uid="{00000000-0005-0000-0000-000080E50000}"/>
    <cellStyle name="Note 5 3 2 4 6" xfId="51232" xr:uid="{00000000-0005-0000-0000-000081E50000}"/>
    <cellStyle name="Note 5 3 2 4 6 2" xfId="51233" xr:uid="{00000000-0005-0000-0000-000082E50000}"/>
    <cellStyle name="Note 5 3 2 4 7" xfId="51234" xr:uid="{00000000-0005-0000-0000-000083E50000}"/>
    <cellStyle name="Note 5 3 2 5" xfId="51235" xr:uid="{00000000-0005-0000-0000-000084E50000}"/>
    <cellStyle name="Note 5 3 2 5 2" xfId="51236" xr:uid="{00000000-0005-0000-0000-000085E50000}"/>
    <cellStyle name="Note 5 3 2 5 2 2" xfId="51237" xr:uid="{00000000-0005-0000-0000-000086E50000}"/>
    <cellStyle name="Note 5 3 2 5 2 3" xfId="51238" xr:uid="{00000000-0005-0000-0000-000087E50000}"/>
    <cellStyle name="Note 5 3 2 5 3" xfId="51239" xr:uid="{00000000-0005-0000-0000-000088E50000}"/>
    <cellStyle name="Note 5 3 2 5 3 2" xfId="51240" xr:uid="{00000000-0005-0000-0000-000089E50000}"/>
    <cellStyle name="Note 5 3 2 5 4" xfId="51241" xr:uid="{00000000-0005-0000-0000-00008AE50000}"/>
    <cellStyle name="Note 5 3 2 5 4 2" xfId="51242" xr:uid="{00000000-0005-0000-0000-00008BE50000}"/>
    <cellStyle name="Note 5 3 2 5 5" xfId="51243" xr:uid="{00000000-0005-0000-0000-00008CE50000}"/>
    <cellStyle name="Note 5 3 2 6" xfId="51244" xr:uid="{00000000-0005-0000-0000-00008DE50000}"/>
    <cellStyle name="Note 5 3 2 6 2" xfId="51245" xr:uid="{00000000-0005-0000-0000-00008EE50000}"/>
    <cellStyle name="Note 5 3 2 6 2 2" xfId="51246" xr:uid="{00000000-0005-0000-0000-00008FE50000}"/>
    <cellStyle name="Note 5 3 2 6 2 3" xfId="51247" xr:uid="{00000000-0005-0000-0000-000090E50000}"/>
    <cellStyle name="Note 5 3 2 6 3" xfId="51248" xr:uid="{00000000-0005-0000-0000-000091E50000}"/>
    <cellStyle name="Note 5 3 2 6 4" xfId="51249" xr:uid="{00000000-0005-0000-0000-000092E50000}"/>
    <cellStyle name="Note 5 3 2 7" xfId="51250" xr:uid="{00000000-0005-0000-0000-000093E50000}"/>
    <cellStyle name="Note 5 3 2 7 2" xfId="51251" xr:uid="{00000000-0005-0000-0000-000094E50000}"/>
    <cellStyle name="Note 5 3 2 7 3" xfId="51252" xr:uid="{00000000-0005-0000-0000-000095E50000}"/>
    <cellStyle name="Note 5 3 2 8" xfId="51253" xr:uid="{00000000-0005-0000-0000-000096E50000}"/>
    <cellStyle name="Note 5 3 2 8 2" xfId="51254" xr:uid="{00000000-0005-0000-0000-000097E50000}"/>
    <cellStyle name="Note 5 3 2 9" xfId="51255" xr:uid="{00000000-0005-0000-0000-000098E50000}"/>
    <cellStyle name="Note 5 3 2 9 2" xfId="51256" xr:uid="{00000000-0005-0000-0000-000099E50000}"/>
    <cellStyle name="Note 5 3 3" xfId="51257" xr:uid="{00000000-0005-0000-0000-00009AE50000}"/>
    <cellStyle name="Note 5 3 3 10" xfId="51258" xr:uid="{00000000-0005-0000-0000-00009BE50000}"/>
    <cellStyle name="Note 5 3 3 2" xfId="51259" xr:uid="{00000000-0005-0000-0000-00009CE50000}"/>
    <cellStyle name="Note 5 3 3 2 2" xfId="51260" xr:uid="{00000000-0005-0000-0000-00009DE50000}"/>
    <cellStyle name="Note 5 3 3 2 2 2" xfId="51261" xr:uid="{00000000-0005-0000-0000-00009EE50000}"/>
    <cellStyle name="Note 5 3 3 2 2 2 2" xfId="51262" xr:uid="{00000000-0005-0000-0000-00009FE50000}"/>
    <cellStyle name="Note 5 3 3 2 2 2 2 2" xfId="51263" xr:uid="{00000000-0005-0000-0000-0000A0E50000}"/>
    <cellStyle name="Note 5 3 3 2 2 2 2 3" xfId="51264" xr:uid="{00000000-0005-0000-0000-0000A1E50000}"/>
    <cellStyle name="Note 5 3 3 2 2 2 3" xfId="51265" xr:uid="{00000000-0005-0000-0000-0000A2E50000}"/>
    <cellStyle name="Note 5 3 3 2 2 2 4" xfId="51266" xr:uid="{00000000-0005-0000-0000-0000A3E50000}"/>
    <cellStyle name="Note 5 3 3 2 2 3" xfId="51267" xr:uid="{00000000-0005-0000-0000-0000A4E50000}"/>
    <cellStyle name="Note 5 3 3 2 2 3 2" xfId="51268" xr:uid="{00000000-0005-0000-0000-0000A5E50000}"/>
    <cellStyle name="Note 5 3 3 2 2 3 2 2" xfId="51269" xr:uid="{00000000-0005-0000-0000-0000A6E50000}"/>
    <cellStyle name="Note 5 3 3 2 2 3 2 3" xfId="51270" xr:uid="{00000000-0005-0000-0000-0000A7E50000}"/>
    <cellStyle name="Note 5 3 3 2 2 3 3" xfId="51271" xr:uid="{00000000-0005-0000-0000-0000A8E50000}"/>
    <cellStyle name="Note 5 3 3 2 2 3 4" xfId="51272" xr:uid="{00000000-0005-0000-0000-0000A9E50000}"/>
    <cellStyle name="Note 5 3 3 2 2 4" xfId="51273" xr:uid="{00000000-0005-0000-0000-0000AAE50000}"/>
    <cellStyle name="Note 5 3 3 2 2 4 2" xfId="51274" xr:uid="{00000000-0005-0000-0000-0000ABE50000}"/>
    <cellStyle name="Note 5 3 3 2 2 4 3" xfId="51275" xr:uid="{00000000-0005-0000-0000-0000ACE50000}"/>
    <cellStyle name="Note 5 3 3 2 2 5" xfId="51276" xr:uid="{00000000-0005-0000-0000-0000ADE50000}"/>
    <cellStyle name="Note 5 3 3 2 2 5 2" xfId="51277" xr:uid="{00000000-0005-0000-0000-0000AEE50000}"/>
    <cellStyle name="Note 5 3 3 2 2 6" xfId="51278" xr:uid="{00000000-0005-0000-0000-0000AFE50000}"/>
    <cellStyle name="Note 5 3 3 2 2 6 2" xfId="51279" xr:uid="{00000000-0005-0000-0000-0000B0E50000}"/>
    <cellStyle name="Note 5 3 3 2 2 7" xfId="51280" xr:uid="{00000000-0005-0000-0000-0000B1E50000}"/>
    <cellStyle name="Note 5 3 3 2 3" xfId="51281" xr:uid="{00000000-0005-0000-0000-0000B2E50000}"/>
    <cellStyle name="Note 5 3 3 2 3 2" xfId="51282" xr:uid="{00000000-0005-0000-0000-0000B3E50000}"/>
    <cellStyle name="Note 5 3 3 2 3 2 2" xfId="51283" xr:uid="{00000000-0005-0000-0000-0000B4E50000}"/>
    <cellStyle name="Note 5 3 3 2 3 2 3" xfId="51284" xr:uid="{00000000-0005-0000-0000-0000B5E50000}"/>
    <cellStyle name="Note 5 3 3 2 3 3" xfId="51285" xr:uid="{00000000-0005-0000-0000-0000B6E50000}"/>
    <cellStyle name="Note 5 3 3 2 3 3 2" xfId="51286" xr:uid="{00000000-0005-0000-0000-0000B7E50000}"/>
    <cellStyle name="Note 5 3 3 2 3 4" xfId="51287" xr:uid="{00000000-0005-0000-0000-0000B8E50000}"/>
    <cellStyle name="Note 5 3 3 2 3 4 2" xfId="51288" xr:uid="{00000000-0005-0000-0000-0000B9E50000}"/>
    <cellStyle name="Note 5 3 3 2 3 5" xfId="51289" xr:uid="{00000000-0005-0000-0000-0000BAE50000}"/>
    <cellStyle name="Note 5 3 3 2 4" xfId="51290" xr:uid="{00000000-0005-0000-0000-0000BBE50000}"/>
    <cellStyle name="Note 5 3 3 2 4 2" xfId="51291" xr:uid="{00000000-0005-0000-0000-0000BCE50000}"/>
    <cellStyle name="Note 5 3 3 2 4 2 2" xfId="51292" xr:uid="{00000000-0005-0000-0000-0000BDE50000}"/>
    <cellStyle name="Note 5 3 3 2 4 2 3" xfId="51293" xr:uid="{00000000-0005-0000-0000-0000BEE50000}"/>
    <cellStyle name="Note 5 3 3 2 4 3" xfId="51294" xr:uid="{00000000-0005-0000-0000-0000BFE50000}"/>
    <cellStyle name="Note 5 3 3 2 4 4" xfId="51295" xr:uid="{00000000-0005-0000-0000-0000C0E50000}"/>
    <cellStyle name="Note 5 3 3 2 5" xfId="51296" xr:uid="{00000000-0005-0000-0000-0000C1E50000}"/>
    <cellStyle name="Note 5 3 3 2 5 2" xfId="51297" xr:uid="{00000000-0005-0000-0000-0000C2E50000}"/>
    <cellStyle name="Note 5 3 3 2 5 3" xfId="51298" xr:uid="{00000000-0005-0000-0000-0000C3E50000}"/>
    <cellStyle name="Note 5 3 3 2 6" xfId="51299" xr:uid="{00000000-0005-0000-0000-0000C4E50000}"/>
    <cellStyle name="Note 5 3 3 2 6 2" xfId="51300" xr:uid="{00000000-0005-0000-0000-0000C5E50000}"/>
    <cellStyle name="Note 5 3 3 2 7" xfId="51301" xr:uid="{00000000-0005-0000-0000-0000C6E50000}"/>
    <cellStyle name="Note 5 3 3 2 7 2" xfId="51302" xr:uid="{00000000-0005-0000-0000-0000C7E50000}"/>
    <cellStyle name="Note 5 3 3 2 8" xfId="51303" xr:uid="{00000000-0005-0000-0000-0000C8E50000}"/>
    <cellStyle name="Note 5 3 3 3" xfId="51304" xr:uid="{00000000-0005-0000-0000-0000C9E50000}"/>
    <cellStyle name="Note 5 3 3 3 2" xfId="51305" xr:uid="{00000000-0005-0000-0000-0000CAE50000}"/>
    <cellStyle name="Note 5 3 3 3 2 2" xfId="51306" xr:uid="{00000000-0005-0000-0000-0000CBE50000}"/>
    <cellStyle name="Note 5 3 3 3 2 2 2" xfId="51307" xr:uid="{00000000-0005-0000-0000-0000CCE50000}"/>
    <cellStyle name="Note 5 3 3 3 2 2 2 2" xfId="51308" xr:uid="{00000000-0005-0000-0000-0000CDE50000}"/>
    <cellStyle name="Note 5 3 3 3 2 2 2 3" xfId="51309" xr:uid="{00000000-0005-0000-0000-0000CEE50000}"/>
    <cellStyle name="Note 5 3 3 3 2 2 3" xfId="51310" xr:uid="{00000000-0005-0000-0000-0000CFE50000}"/>
    <cellStyle name="Note 5 3 3 3 2 2 4" xfId="51311" xr:uid="{00000000-0005-0000-0000-0000D0E50000}"/>
    <cellStyle name="Note 5 3 3 3 2 3" xfId="51312" xr:uid="{00000000-0005-0000-0000-0000D1E50000}"/>
    <cellStyle name="Note 5 3 3 3 2 3 2" xfId="51313" xr:uid="{00000000-0005-0000-0000-0000D2E50000}"/>
    <cellStyle name="Note 5 3 3 3 2 3 2 2" xfId="51314" xr:uid="{00000000-0005-0000-0000-0000D3E50000}"/>
    <cellStyle name="Note 5 3 3 3 2 3 2 3" xfId="51315" xr:uid="{00000000-0005-0000-0000-0000D4E50000}"/>
    <cellStyle name="Note 5 3 3 3 2 3 3" xfId="51316" xr:uid="{00000000-0005-0000-0000-0000D5E50000}"/>
    <cellStyle name="Note 5 3 3 3 2 3 4" xfId="51317" xr:uid="{00000000-0005-0000-0000-0000D6E50000}"/>
    <cellStyle name="Note 5 3 3 3 2 4" xfId="51318" xr:uid="{00000000-0005-0000-0000-0000D7E50000}"/>
    <cellStyle name="Note 5 3 3 3 2 4 2" xfId="51319" xr:uid="{00000000-0005-0000-0000-0000D8E50000}"/>
    <cellStyle name="Note 5 3 3 3 2 4 3" xfId="51320" xr:uid="{00000000-0005-0000-0000-0000D9E50000}"/>
    <cellStyle name="Note 5 3 3 3 2 5" xfId="51321" xr:uid="{00000000-0005-0000-0000-0000DAE50000}"/>
    <cellStyle name="Note 5 3 3 3 2 5 2" xfId="51322" xr:uid="{00000000-0005-0000-0000-0000DBE50000}"/>
    <cellStyle name="Note 5 3 3 3 2 6" xfId="51323" xr:uid="{00000000-0005-0000-0000-0000DCE50000}"/>
    <cellStyle name="Note 5 3 3 3 2 6 2" xfId="51324" xr:uid="{00000000-0005-0000-0000-0000DDE50000}"/>
    <cellStyle name="Note 5 3 3 3 2 7" xfId="51325" xr:uid="{00000000-0005-0000-0000-0000DEE50000}"/>
    <cellStyle name="Note 5 3 3 3 3" xfId="51326" xr:uid="{00000000-0005-0000-0000-0000DFE50000}"/>
    <cellStyle name="Note 5 3 3 3 3 2" xfId="51327" xr:uid="{00000000-0005-0000-0000-0000E0E50000}"/>
    <cellStyle name="Note 5 3 3 3 3 2 2" xfId="51328" xr:uid="{00000000-0005-0000-0000-0000E1E50000}"/>
    <cellStyle name="Note 5 3 3 3 3 2 3" xfId="51329" xr:uid="{00000000-0005-0000-0000-0000E2E50000}"/>
    <cellStyle name="Note 5 3 3 3 3 3" xfId="51330" xr:uid="{00000000-0005-0000-0000-0000E3E50000}"/>
    <cellStyle name="Note 5 3 3 3 3 3 2" xfId="51331" xr:uid="{00000000-0005-0000-0000-0000E4E50000}"/>
    <cellStyle name="Note 5 3 3 3 3 4" xfId="51332" xr:uid="{00000000-0005-0000-0000-0000E5E50000}"/>
    <cellStyle name="Note 5 3 3 3 3 4 2" xfId="51333" xr:uid="{00000000-0005-0000-0000-0000E6E50000}"/>
    <cellStyle name="Note 5 3 3 3 3 5" xfId="51334" xr:uid="{00000000-0005-0000-0000-0000E7E50000}"/>
    <cellStyle name="Note 5 3 3 3 4" xfId="51335" xr:uid="{00000000-0005-0000-0000-0000E8E50000}"/>
    <cellStyle name="Note 5 3 3 3 4 2" xfId="51336" xr:uid="{00000000-0005-0000-0000-0000E9E50000}"/>
    <cellStyle name="Note 5 3 3 3 4 2 2" xfId="51337" xr:uid="{00000000-0005-0000-0000-0000EAE50000}"/>
    <cellStyle name="Note 5 3 3 3 4 2 3" xfId="51338" xr:uid="{00000000-0005-0000-0000-0000EBE50000}"/>
    <cellStyle name="Note 5 3 3 3 4 3" xfId="51339" xr:uid="{00000000-0005-0000-0000-0000ECE50000}"/>
    <cellStyle name="Note 5 3 3 3 4 4" xfId="51340" xr:uid="{00000000-0005-0000-0000-0000EDE50000}"/>
    <cellStyle name="Note 5 3 3 3 5" xfId="51341" xr:uid="{00000000-0005-0000-0000-0000EEE50000}"/>
    <cellStyle name="Note 5 3 3 3 5 2" xfId="51342" xr:uid="{00000000-0005-0000-0000-0000EFE50000}"/>
    <cellStyle name="Note 5 3 3 3 5 3" xfId="51343" xr:uid="{00000000-0005-0000-0000-0000F0E50000}"/>
    <cellStyle name="Note 5 3 3 3 6" xfId="51344" xr:uid="{00000000-0005-0000-0000-0000F1E50000}"/>
    <cellStyle name="Note 5 3 3 3 6 2" xfId="51345" xr:uid="{00000000-0005-0000-0000-0000F2E50000}"/>
    <cellStyle name="Note 5 3 3 3 7" xfId="51346" xr:uid="{00000000-0005-0000-0000-0000F3E50000}"/>
    <cellStyle name="Note 5 3 3 3 7 2" xfId="51347" xr:uid="{00000000-0005-0000-0000-0000F4E50000}"/>
    <cellStyle name="Note 5 3 3 3 8" xfId="51348" xr:uid="{00000000-0005-0000-0000-0000F5E50000}"/>
    <cellStyle name="Note 5 3 3 4" xfId="51349" xr:uid="{00000000-0005-0000-0000-0000F6E50000}"/>
    <cellStyle name="Note 5 3 3 4 2" xfId="51350" xr:uid="{00000000-0005-0000-0000-0000F7E50000}"/>
    <cellStyle name="Note 5 3 3 4 2 2" xfId="51351" xr:uid="{00000000-0005-0000-0000-0000F8E50000}"/>
    <cellStyle name="Note 5 3 3 4 2 2 2" xfId="51352" xr:uid="{00000000-0005-0000-0000-0000F9E50000}"/>
    <cellStyle name="Note 5 3 3 4 2 2 3" xfId="51353" xr:uid="{00000000-0005-0000-0000-0000FAE50000}"/>
    <cellStyle name="Note 5 3 3 4 2 3" xfId="51354" xr:uid="{00000000-0005-0000-0000-0000FBE50000}"/>
    <cellStyle name="Note 5 3 3 4 2 4" xfId="51355" xr:uid="{00000000-0005-0000-0000-0000FCE50000}"/>
    <cellStyle name="Note 5 3 3 4 3" xfId="51356" xr:uid="{00000000-0005-0000-0000-0000FDE50000}"/>
    <cellStyle name="Note 5 3 3 4 3 2" xfId="51357" xr:uid="{00000000-0005-0000-0000-0000FEE50000}"/>
    <cellStyle name="Note 5 3 3 4 3 2 2" xfId="51358" xr:uid="{00000000-0005-0000-0000-0000FFE50000}"/>
    <cellStyle name="Note 5 3 3 4 3 2 3" xfId="51359" xr:uid="{00000000-0005-0000-0000-000000E60000}"/>
    <cellStyle name="Note 5 3 3 4 3 3" xfId="51360" xr:uid="{00000000-0005-0000-0000-000001E60000}"/>
    <cellStyle name="Note 5 3 3 4 3 4" xfId="51361" xr:uid="{00000000-0005-0000-0000-000002E60000}"/>
    <cellStyle name="Note 5 3 3 4 4" xfId="51362" xr:uid="{00000000-0005-0000-0000-000003E60000}"/>
    <cellStyle name="Note 5 3 3 4 4 2" xfId="51363" xr:uid="{00000000-0005-0000-0000-000004E60000}"/>
    <cellStyle name="Note 5 3 3 4 4 3" xfId="51364" xr:uid="{00000000-0005-0000-0000-000005E60000}"/>
    <cellStyle name="Note 5 3 3 4 5" xfId="51365" xr:uid="{00000000-0005-0000-0000-000006E60000}"/>
    <cellStyle name="Note 5 3 3 4 5 2" xfId="51366" xr:uid="{00000000-0005-0000-0000-000007E60000}"/>
    <cellStyle name="Note 5 3 3 4 6" xfId="51367" xr:uid="{00000000-0005-0000-0000-000008E60000}"/>
    <cellStyle name="Note 5 3 3 4 6 2" xfId="51368" xr:uid="{00000000-0005-0000-0000-000009E60000}"/>
    <cellStyle name="Note 5 3 3 4 7" xfId="51369" xr:uid="{00000000-0005-0000-0000-00000AE60000}"/>
    <cellStyle name="Note 5 3 3 5" xfId="51370" xr:uid="{00000000-0005-0000-0000-00000BE60000}"/>
    <cellStyle name="Note 5 3 3 5 2" xfId="51371" xr:uid="{00000000-0005-0000-0000-00000CE60000}"/>
    <cellStyle name="Note 5 3 3 5 2 2" xfId="51372" xr:uid="{00000000-0005-0000-0000-00000DE60000}"/>
    <cellStyle name="Note 5 3 3 5 2 3" xfId="51373" xr:uid="{00000000-0005-0000-0000-00000EE60000}"/>
    <cellStyle name="Note 5 3 3 5 3" xfId="51374" xr:uid="{00000000-0005-0000-0000-00000FE60000}"/>
    <cellStyle name="Note 5 3 3 5 3 2" xfId="51375" xr:uid="{00000000-0005-0000-0000-000010E60000}"/>
    <cellStyle name="Note 5 3 3 5 4" xfId="51376" xr:uid="{00000000-0005-0000-0000-000011E60000}"/>
    <cellStyle name="Note 5 3 3 5 4 2" xfId="51377" xr:uid="{00000000-0005-0000-0000-000012E60000}"/>
    <cellStyle name="Note 5 3 3 5 5" xfId="51378" xr:uid="{00000000-0005-0000-0000-000013E60000}"/>
    <cellStyle name="Note 5 3 3 6" xfId="51379" xr:uid="{00000000-0005-0000-0000-000014E60000}"/>
    <cellStyle name="Note 5 3 3 6 2" xfId="51380" xr:uid="{00000000-0005-0000-0000-000015E60000}"/>
    <cellStyle name="Note 5 3 3 6 2 2" xfId="51381" xr:uid="{00000000-0005-0000-0000-000016E60000}"/>
    <cellStyle name="Note 5 3 3 6 2 3" xfId="51382" xr:uid="{00000000-0005-0000-0000-000017E60000}"/>
    <cellStyle name="Note 5 3 3 6 3" xfId="51383" xr:uid="{00000000-0005-0000-0000-000018E60000}"/>
    <cellStyle name="Note 5 3 3 6 4" xfId="51384" xr:uid="{00000000-0005-0000-0000-000019E60000}"/>
    <cellStyle name="Note 5 3 3 7" xfId="51385" xr:uid="{00000000-0005-0000-0000-00001AE60000}"/>
    <cellStyle name="Note 5 3 3 7 2" xfId="51386" xr:uid="{00000000-0005-0000-0000-00001BE60000}"/>
    <cellStyle name="Note 5 3 3 7 3" xfId="51387" xr:uid="{00000000-0005-0000-0000-00001CE60000}"/>
    <cellStyle name="Note 5 3 3 8" xfId="51388" xr:uid="{00000000-0005-0000-0000-00001DE60000}"/>
    <cellStyle name="Note 5 3 3 8 2" xfId="51389" xr:uid="{00000000-0005-0000-0000-00001EE60000}"/>
    <cellStyle name="Note 5 3 3 9" xfId="51390" xr:uid="{00000000-0005-0000-0000-00001FE60000}"/>
    <cellStyle name="Note 5 3 3 9 2" xfId="51391" xr:uid="{00000000-0005-0000-0000-000020E60000}"/>
    <cellStyle name="Note 5 3 4" xfId="51392" xr:uid="{00000000-0005-0000-0000-000021E60000}"/>
    <cellStyle name="Note 5 3 4 2" xfId="51393" xr:uid="{00000000-0005-0000-0000-000022E60000}"/>
    <cellStyle name="Note 5 3 4 2 2" xfId="51394" xr:uid="{00000000-0005-0000-0000-000023E60000}"/>
    <cellStyle name="Note 5 3 4 2 2 2" xfId="51395" xr:uid="{00000000-0005-0000-0000-000024E60000}"/>
    <cellStyle name="Note 5 3 4 2 2 2 2" xfId="51396" xr:uid="{00000000-0005-0000-0000-000025E60000}"/>
    <cellStyle name="Note 5 3 4 2 2 2 3" xfId="51397" xr:uid="{00000000-0005-0000-0000-000026E60000}"/>
    <cellStyle name="Note 5 3 4 2 2 3" xfId="51398" xr:uid="{00000000-0005-0000-0000-000027E60000}"/>
    <cellStyle name="Note 5 3 4 2 2 4" xfId="51399" xr:uid="{00000000-0005-0000-0000-000028E60000}"/>
    <cellStyle name="Note 5 3 4 2 3" xfId="51400" xr:uid="{00000000-0005-0000-0000-000029E60000}"/>
    <cellStyle name="Note 5 3 4 2 3 2" xfId="51401" xr:uid="{00000000-0005-0000-0000-00002AE60000}"/>
    <cellStyle name="Note 5 3 4 2 3 2 2" xfId="51402" xr:uid="{00000000-0005-0000-0000-00002BE60000}"/>
    <cellStyle name="Note 5 3 4 2 3 2 3" xfId="51403" xr:uid="{00000000-0005-0000-0000-00002CE60000}"/>
    <cellStyle name="Note 5 3 4 2 3 3" xfId="51404" xr:uid="{00000000-0005-0000-0000-00002DE60000}"/>
    <cellStyle name="Note 5 3 4 2 3 4" xfId="51405" xr:uid="{00000000-0005-0000-0000-00002EE60000}"/>
    <cellStyle name="Note 5 3 4 2 4" xfId="51406" xr:uid="{00000000-0005-0000-0000-00002FE60000}"/>
    <cellStyle name="Note 5 3 4 2 4 2" xfId="51407" xr:uid="{00000000-0005-0000-0000-000030E60000}"/>
    <cellStyle name="Note 5 3 4 2 4 3" xfId="51408" xr:uid="{00000000-0005-0000-0000-000031E60000}"/>
    <cellStyle name="Note 5 3 4 2 5" xfId="51409" xr:uid="{00000000-0005-0000-0000-000032E60000}"/>
    <cellStyle name="Note 5 3 4 2 5 2" xfId="51410" xr:uid="{00000000-0005-0000-0000-000033E60000}"/>
    <cellStyle name="Note 5 3 4 2 6" xfId="51411" xr:uid="{00000000-0005-0000-0000-000034E60000}"/>
    <cellStyle name="Note 5 3 4 2 6 2" xfId="51412" xr:uid="{00000000-0005-0000-0000-000035E60000}"/>
    <cellStyle name="Note 5 3 4 2 7" xfId="51413" xr:uid="{00000000-0005-0000-0000-000036E60000}"/>
    <cellStyle name="Note 5 3 4 3" xfId="51414" xr:uid="{00000000-0005-0000-0000-000037E60000}"/>
    <cellStyle name="Note 5 3 4 3 2" xfId="51415" xr:uid="{00000000-0005-0000-0000-000038E60000}"/>
    <cellStyle name="Note 5 3 4 3 2 2" xfId="51416" xr:uid="{00000000-0005-0000-0000-000039E60000}"/>
    <cellStyle name="Note 5 3 4 3 2 3" xfId="51417" xr:uid="{00000000-0005-0000-0000-00003AE60000}"/>
    <cellStyle name="Note 5 3 4 3 3" xfId="51418" xr:uid="{00000000-0005-0000-0000-00003BE60000}"/>
    <cellStyle name="Note 5 3 4 3 3 2" xfId="51419" xr:uid="{00000000-0005-0000-0000-00003CE60000}"/>
    <cellStyle name="Note 5 3 4 3 4" xfId="51420" xr:uid="{00000000-0005-0000-0000-00003DE60000}"/>
    <cellStyle name="Note 5 3 4 3 4 2" xfId="51421" xr:uid="{00000000-0005-0000-0000-00003EE60000}"/>
    <cellStyle name="Note 5 3 4 3 5" xfId="51422" xr:uid="{00000000-0005-0000-0000-00003FE60000}"/>
    <cellStyle name="Note 5 3 4 4" xfId="51423" xr:uid="{00000000-0005-0000-0000-000040E60000}"/>
    <cellStyle name="Note 5 3 4 4 2" xfId="51424" xr:uid="{00000000-0005-0000-0000-000041E60000}"/>
    <cellStyle name="Note 5 3 4 4 2 2" xfId="51425" xr:uid="{00000000-0005-0000-0000-000042E60000}"/>
    <cellStyle name="Note 5 3 4 4 2 3" xfId="51426" xr:uid="{00000000-0005-0000-0000-000043E60000}"/>
    <cellStyle name="Note 5 3 4 4 3" xfId="51427" xr:uid="{00000000-0005-0000-0000-000044E60000}"/>
    <cellStyle name="Note 5 3 4 4 4" xfId="51428" xr:uid="{00000000-0005-0000-0000-000045E60000}"/>
    <cellStyle name="Note 5 3 4 5" xfId="51429" xr:uid="{00000000-0005-0000-0000-000046E60000}"/>
    <cellStyle name="Note 5 3 4 5 2" xfId="51430" xr:uid="{00000000-0005-0000-0000-000047E60000}"/>
    <cellStyle name="Note 5 3 4 5 3" xfId="51431" xr:uid="{00000000-0005-0000-0000-000048E60000}"/>
    <cellStyle name="Note 5 3 4 6" xfId="51432" xr:uid="{00000000-0005-0000-0000-000049E60000}"/>
    <cellStyle name="Note 5 3 4 6 2" xfId="51433" xr:uid="{00000000-0005-0000-0000-00004AE60000}"/>
    <cellStyle name="Note 5 3 4 7" xfId="51434" xr:uid="{00000000-0005-0000-0000-00004BE60000}"/>
    <cellStyle name="Note 5 3 4 7 2" xfId="51435" xr:uid="{00000000-0005-0000-0000-00004CE60000}"/>
    <cellStyle name="Note 5 3 4 8" xfId="51436" xr:uid="{00000000-0005-0000-0000-00004DE60000}"/>
    <cellStyle name="Note 5 3 5" xfId="51437" xr:uid="{00000000-0005-0000-0000-00004EE60000}"/>
    <cellStyle name="Note 5 3 5 2" xfId="51438" xr:uid="{00000000-0005-0000-0000-00004FE60000}"/>
    <cellStyle name="Note 5 3 5 2 2" xfId="51439" xr:uid="{00000000-0005-0000-0000-000050E60000}"/>
    <cellStyle name="Note 5 3 5 2 2 2" xfId="51440" xr:uid="{00000000-0005-0000-0000-000051E60000}"/>
    <cellStyle name="Note 5 3 5 2 2 2 2" xfId="51441" xr:uid="{00000000-0005-0000-0000-000052E60000}"/>
    <cellStyle name="Note 5 3 5 2 2 2 3" xfId="51442" xr:uid="{00000000-0005-0000-0000-000053E60000}"/>
    <cellStyle name="Note 5 3 5 2 2 3" xfId="51443" xr:uid="{00000000-0005-0000-0000-000054E60000}"/>
    <cellStyle name="Note 5 3 5 2 2 4" xfId="51444" xr:uid="{00000000-0005-0000-0000-000055E60000}"/>
    <cellStyle name="Note 5 3 5 2 3" xfId="51445" xr:uid="{00000000-0005-0000-0000-000056E60000}"/>
    <cellStyle name="Note 5 3 5 2 3 2" xfId="51446" xr:uid="{00000000-0005-0000-0000-000057E60000}"/>
    <cellStyle name="Note 5 3 5 2 3 2 2" xfId="51447" xr:uid="{00000000-0005-0000-0000-000058E60000}"/>
    <cellStyle name="Note 5 3 5 2 3 2 3" xfId="51448" xr:uid="{00000000-0005-0000-0000-000059E60000}"/>
    <cellStyle name="Note 5 3 5 2 3 3" xfId="51449" xr:uid="{00000000-0005-0000-0000-00005AE60000}"/>
    <cellStyle name="Note 5 3 5 2 3 4" xfId="51450" xr:uid="{00000000-0005-0000-0000-00005BE60000}"/>
    <cellStyle name="Note 5 3 5 2 4" xfId="51451" xr:uid="{00000000-0005-0000-0000-00005CE60000}"/>
    <cellStyle name="Note 5 3 5 2 4 2" xfId="51452" xr:uid="{00000000-0005-0000-0000-00005DE60000}"/>
    <cellStyle name="Note 5 3 5 2 4 3" xfId="51453" xr:uid="{00000000-0005-0000-0000-00005EE60000}"/>
    <cellStyle name="Note 5 3 5 2 5" xfId="51454" xr:uid="{00000000-0005-0000-0000-00005FE60000}"/>
    <cellStyle name="Note 5 3 5 2 5 2" xfId="51455" xr:uid="{00000000-0005-0000-0000-000060E60000}"/>
    <cellStyle name="Note 5 3 5 2 6" xfId="51456" xr:uid="{00000000-0005-0000-0000-000061E60000}"/>
    <cellStyle name="Note 5 3 5 2 6 2" xfId="51457" xr:uid="{00000000-0005-0000-0000-000062E60000}"/>
    <cellStyle name="Note 5 3 5 2 7" xfId="51458" xr:uid="{00000000-0005-0000-0000-000063E60000}"/>
    <cellStyle name="Note 5 3 5 3" xfId="51459" xr:uid="{00000000-0005-0000-0000-000064E60000}"/>
    <cellStyle name="Note 5 3 5 3 2" xfId="51460" xr:uid="{00000000-0005-0000-0000-000065E60000}"/>
    <cellStyle name="Note 5 3 5 3 2 2" xfId="51461" xr:uid="{00000000-0005-0000-0000-000066E60000}"/>
    <cellStyle name="Note 5 3 5 3 2 3" xfId="51462" xr:uid="{00000000-0005-0000-0000-000067E60000}"/>
    <cellStyle name="Note 5 3 5 3 3" xfId="51463" xr:uid="{00000000-0005-0000-0000-000068E60000}"/>
    <cellStyle name="Note 5 3 5 3 3 2" xfId="51464" xr:uid="{00000000-0005-0000-0000-000069E60000}"/>
    <cellStyle name="Note 5 3 5 3 4" xfId="51465" xr:uid="{00000000-0005-0000-0000-00006AE60000}"/>
    <cellStyle name="Note 5 3 5 3 4 2" xfId="51466" xr:uid="{00000000-0005-0000-0000-00006BE60000}"/>
    <cellStyle name="Note 5 3 5 3 5" xfId="51467" xr:uid="{00000000-0005-0000-0000-00006CE60000}"/>
    <cellStyle name="Note 5 3 5 4" xfId="51468" xr:uid="{00000000-0005-0000-0000-00006DE60000}"/>
    <cellStyle name="Note 5 3 5 4 2" xfId="51469" xr:uid="{00000000-0005-0000-0000-00006EE60000}"/>
    <cellStyle name="Note 5 3 5 4 2 2" xfId="51470" xr:uid="{00000000-0005-0000-0000-00006FE60000}"/>
    <cellStyle name="Note 5 3 5 4 2 3" xfId="51471" xr:uid="{00000000-0005-0000-0000-000070E60000}"/>
    <cellStyle name="Note 5 3 5 4 3" xfId="51472" xr:uid="{00000000-0005-0000-0000-000071E60000}"/>
    <cellStyle name="Note 5 3 5 4 4" xfId="51473" xr:uid="{00000000-0005-0000-0000-000072E60000}"/>
    <cellStyle name="Note 5 3 5 5" xfId="51474" xr:uid="{00000000-0005-0000-0000-000073E60000}"/>
    <cellStyle name="Note 5 3 5 5 2" xfId="51475" xr:uid="{00000000-0005-0000-0000-000074E60000}"/>
    <cellStyle name="Note 5 3 5 5 3" xfId="51476" xr:uid="{00000000-0005-0000-0000-000075E60000}"/>
    <cellStyle name="Note 5 3 5 6" xfId="51477" xr:uid="{00000000-0005-0000-0000-000076E60000}"/>
    <cellStyle name="Note 5 3 5 6 2" xfId="51478" xr:uid="{00000000-0005-0000-0000-000077E60000}"/>
    <cellStyle name="Note 5 3 5 7" xfId="51479" xr:uid="{00000000-0005-0000-0000-000078E60000}"/>
    <cellStyle name="Note 5 3 5 7 2" xfId="51480" xr:uid="{00000000-0005-0000-0000-000079E60000}"/>
    <cellStyle name="Note 5 3 5 8" xfId="51481" xr:uid="{00000000-0005-0000-0000-00007AE60000}"/>
    <cellStyle name="Note 5 3 6" xfId="51482" xr:uid="{00000000-0005-0000-0000-00007BE60000}"/>
    <cellStyle name="Note 5 3 6 2" xfId="51483" xr:uid="{00000000-0005-0000-0000-00007CE60000}"/>
    <cellStyle name="Note 5 3 6 2 2" xfId="51484" xr:uid="{00000000-0005-0000-0000-00007DE60000}"/>
    <cellStyle name="Note 5 3 6 2 2 2" xfId="51485" xr:uid="{00000000-0005-0000-0000-00007EE60000}"/>
    <cellStyle name="Note 5 3 6 2 2 3" xfId="51486" xr:uid="{00000000-0005-0000-0000-00007FE60000}"/>
    <cellStyle name="Note 5 3 6 2 3" xfId="51487" xr:uid="{00000000-0005-0000-0000-000080E60000}"/>
    <cellStyle name="Note 5 3 6 2 4" xfId="51488" xr:uid="{00000000-0005-0000-0000-000081E60000}"/>
    <cellStyle name="Note 5 3 6 3" xfId="51489" xr:uid="{00000000-0005-0000-0000-000082E60000}"/>
    <cellStyle name="Note 5 3 6 3 2" xfId="51490" xr:uid="{00000000-0005-0000-0000-000083E60000}"/>
    <cellStyle name="Note 5 3 6 3 2 2" xfId="51491" xr:uid="{00000000-0005-0000-0000-000084E60000}"/>
    <cellStyle name="Note 5 3 6 3 2 3" xfId="51492" xr:uid="{00000000-0005-0000-0000-000085E60000}"/>
    <cellStyle name="Note 5 3 6 3 3" xfId="51493" xr:uid="{00000000-0005-0000-0000-000086E60000}"/>
    <cellStyle name="Note 5 3 6 3 4" xfId="51494" xr:uid="{00000000-0005-0000-0000-000087E60000}"/>
    <cellStyle name="Note 5 3 6 4" xfId="51495" xr:uid="{00000000-0005-0000-0000-000088E60000}"/>
    <cellStyle name="Note 5 3 6 4 2" xfId="51496" xr:uid="{00000000-0005-0000-0000-000089E60000}"/>
    <cellStyle name="Note 5 3 6 4 3" xfId="51497" xr:uid="{00000000-0005-0000-0000-00008AE60000}"/>
    <cellStyle name="Note 5 3 6 5" xfId="51498" xr:uid="{00000000-0005-0000-0000-00008BE60000}"/>
    <cellStyle name="Note 5 3 6 5 2" xfId="51499" xr:uid="{00000000-0005-0000-0000-00008CE60000}"/>
    <cellStyle name="Note 5 3 6 6" xfId="51500" xr:uid="{00000000-0005-0000-0000-00008DE60000}"/>
    <cellStyle name="Note 5 3 6 6 2" xfId="51501" xr:uid="{00000000-0005-0000-0000-00008EE60000}"/>
    <cellStyle name="Note 5 3 6 7" xfId="51502" xr:uid="{00000000-0005-0000-0000-00008FE60000}"/>
    <cellStyle name="Note 5 3 7" xfId="51503" xr:uid="{00000000-0005-0000-0000-000090E60000}"/>
    <cellStyle name="Note 5 3 7 2" xfId="51504" xr:uid="{00000000-0005-0000-0000-000091E60000}"/>
    <cellStyle name="Note 5 3 7 2 2" xfId="51505" xr:uid="{00000000-0005-0000-0000-000092E60000}"/>
    <cellStyle name="Note 5 3 7 2 3" xfId="51506" xr:uid="{00000000-0005-0000-0000-000093E60000}"/>
    <cellStyle name="Note 5 3 7 3" xfId="51507" xr:uid="{00000000-0005-0000-0000-000094E60000}"/>
    <cellStyle name="Note 5 3 7 3 2" xfId="51508" xr:uid="{00000000-0005-0000-0000-000095E60000}"/>
    <cellStyle name="Note 5 3 7 4" xfId="51509" xr:uid="{00000000-0005-0000-0000-000096E60000}"/>
    <cellStyle name="Note 5 3 7 4 2" xfId="51510" xr:uid="{00000000-0005-0000-0000-000097E60000}"/>
    <cellStyle name="Note 5 3 7 5" xfId="51511" xr:uid="{00000000-0005-0000-0000-000098E60000}"/>
    <cellStyle name="Note 5 3 8" xfId="51512" xr:uid="{00000000-0005-0000-0000-000099E60000}"/>
    <cellStyle name="Note 5 3 8 2" xfId="51513" xr:uid="{00000000-0005-0000-0000-00009AE60000}"/>
    <cellStyle name="Note 5 3 8 2 2" xfId="51514" xr:uid="{00000000-0005-0000-0000-00009BE60000}"/>
    <cellStyle name="Note 5 3 8 2 3" xfId="51515" xr:uid="{00000000-0005-0000-0000-00009CE60000}"/>
    <cellStyle name="Note 5 3 8 3" xfId="51516" xr:uid="{00000000-0005-0000-0000-00009DE60000}"/>
    <cellStyle name="Note 5 3 8 4" xfId="51517" xr:uid="{00000000-0005-0000-0000-00009EE60000}"/>
    <cellStyle name="Note 5 3 9" xfId="51518" xr:uid="{00000000-0005-0000-0000-00009FE60000}"/>
    <cellStyle name="Note 5 3 9 2" xfId="51519" xr:uid="{00000000-0005-0000-0000-0000A0E60000}"/>
    <cellStyle name="Note 5 3 9 3" xfId="51520" xr:uid="{00000000-0005-0000-0000-0000A1E60000}"/>
    <cellStyle name="Note 5 4" xfId="51521" xr:uid="{00000000-0005-0000-0000-0000A2E60000}"/>
    <cellStyle name="Note 5 4 10" xfId="51522" xr:uid="{00000000-0005-0000-0000-0000A3E60000}"/>
    <cellStyle name="Note 5 4 11" xfId="52800" xr:uid="{00000000-0005-0000-0000-0000A4E60000}"/>
    <cellStyle name="Note 5 4 12" xfId="54271" xr:uid="{00000000-0005-0000-0000-0000A5E60000}"/>
    <cellStyle name="Note 5 4 13" xfId="55797" xr:uid="{00000000-0005-0000-0000-0000A6E60000}"/>
    <cellStyle name="Note 5 4 14" xfId="57175" xr:uid="{00000000-0005-0000-0000-0000A7E60000}"/>
    <cellStyle name="Note 5 4 2" xfId="51523" xr:uid="{00000000-0005-0000-0000-0000A8E60000}"/>
    <cellStyle name="Note 5 4 2 2" xfId="51524" xr:uid="{00000000-0005-0000-0000-0000A9E60000}"/>
    <cellStyle name="Note 5 4 2 2 2" xfId="51525" xr:uid="{00000000-0005-0000-0000-0000AAE60000}"/>
    <cellStyle name="Note 5 4 2 2 2 2" xfId="51526" xr:uid="{00000000-0005-0000-0000-0000ABE60000}"/>
    <cellStyle name="Note 5 4 2 2 2 2 2" xfId="51527" xr:uid="{00000000-0005-0000-0000-0000ACE60000}"/>
    <cellStyle name="Note 5 4 2 2 2 2 3" xfId="51528" xr:uid="{00000000-0005-0000-0000-0000ADE60000}"/>
    <cellStyle name="Note 5 4 2 2 2 3" xfId="51529" xr:uid="{00000000-0005-0000-0000-0000AEE60000}"/>
    <cellStyle name="Note 5 4 2 2 2 4" xfId="51530" xr:uid="{00000000-0005-0000-0000-0000AFE60000}"/>
    <cellStyle name="Note 5 4 2 2 3" xfId="51531" xr:uid="{00000000-0005-0000-0000-0000B0E60000}"/>
    <cellStyle name="Note 5 4 2 2 3 2" xfId="51532" xr:uid="{00000000-0005-0000-0000-0000B1E60000}"/>
    <cellStyle name="Note 5 4 2 2 3 2 2" xfId="51533" xr:uid="{00000000-0005-0000-0000-0000B2E60000}"/>
    <cellStyle name="Note 5 4 2 2 3 2 3" xfId="51534" xr:uid="{00000000-0005-0000-0000-0000B3E60000}"/>
    <cellStyle name="Note 5 4 2 2 3 3" xfId="51535" xr:uid="{00000000-0005-0000-0000-0000B4E60000}"/>
    <cellStyle name="Note 5 4 2 2 3 4" xfId="51536" xr:uid="{00000000-0005-0000-0000-0000B5E60000}"/>
    <cellStyle name="Note 5 4 2 2 4" xfId="51537" xr:uid="{00000000-0005-0000-0000-0000B6E60000}"/>
    <cellStyle name="Note 5 4 2 2 4 2" xfId="51538" xr:uid="{00000000-0005-0000-0000-0000B7E60000}"/>
    <cellStyle name="Note 5 4 2 2 4 3" xfId="51539" xr:uid="{00000000-0005-0000-0000-0000B8E60000}"/>
    <cellStyle name="Note 5 4 2 2 5" xfId="51540" xr:uid="{00000000-0005-0000-0000-0000B9E60000}"/>
    <cellStyle name="Note 5 4 2 2 5 2" xfId="51541" xr:uid="{00000000-0005-0000-0000-0000BAE60000}"/>
    <cellStyle name="Note 5 4 2 2 6" xfId="51542" xr:uid="{00000000-0005-0000-0000-0000BBE60000}"/>
    <cellStyle name="Note 5 4 2 2 6 2" xfId="51543" xr:uid="{00000000-0005-0000-0000-0000BCE60000}"/>
    <cellStyle name="Note 5 4 2 2 7" xfId="51544" xr:uid="{00000000-0005-0000-0000-0000BDE60000}"/>
    <cellStyle name="Note 5 4 2 3" xfId="51545" xr:uid="{00000000-0005-0000-0000-0000BEE60000}"/>
    <cellStyle name="Note 5 4 2 3 2" xfId="51546" xr:uid="{00000000-0005-0000-0000-0000BFE60000}"/>
    <cellStyle name="Note 5 4 2 3 2 2" xfId="51547" xr:uid="{00000000-0005-0000-0000-0000C0E60000}"/>
    <cellStyle name="Note 5 4 2 3 2 3" xfId="51548" xr:uid="{00000000-0005-0000-0000-0000C1E60000}"/>
    <cellStyle name="Note 5 4 2 3 3" xfId="51549" xr:uid="{00000000-0005-0000-0000-0000C2E60000}"/>
    <cellStyle name="Note 5 4 2 3 3 2" xfId="51550" xr:uid="{00000000-0005-0000-0000-0000C3E60000}"/>
    <cellStyle name="Note 5 4 2 3 4" xfId="51551" xr:uid="{00000000-0005-0000-0000-0000C4E60000}"/>
    <cellStyle name="Note 5 4 2 3 4 2" xfId="51552" xr:uid="{00000000-0005-0000-0000-0000C5E60000}"/>
    <cellStyle name="Note 5 4 2 3 5" xfId="51553" xr:uid="{00000000-0005-0000-0000-0000C6E60000}"/>
    <cellStyle name="Note 5 4 2 4" xfId="51554" xr:uid="{00000000-0005-0000-0000-0000C7E60000}"/>
    <cellStyle name="Note 5 4 2 4 2" xfId="51555" xr:uid="{00000000-0005-0000-0000-0000C8E60000}"/>
    <cellStyle name="Note 5 4 2 4 2 2" xfId="51556" xr:uid="{00000000-0005-0000-0000-0000C9E60000}"/>
    <cellStyle name="Note 5 4 2 4 2 3" xfId="51557" xr:uid="{00000000-0005-0000-0000-0000CAE60000}"/>
    <cellStyle name="Note 5 4 2 4 3" xfId="51558" xr:uid="{00000000-0005-0000-0000-0000CBE60000}"/>
    <cellStyle name="Note 5 4 2 4 4" xfId="51559" xr:uid="{00000000-0005-0000-0000-0000CCE60000}"/>
    <cellStyle name="Note 5 4 2 5" xfId="51560" xr:uid="{00000000-0005-0000-0000-0000CDE60000}"/>
    <cellStyle name="Note 5 4 2 5 2" xfId="51561" xr:uid="{00000000-0005-0000-0000-0000CEE60000}"/>
    <cellStyle name="Note 5 4 2 5 3" xfId="51562" xr:uid="{00000000-0005-0000-0000-0000CFE60000}"/>
    <cellStyle name="Note 5 4 2 6" xfId="51563" xr:uid="{00000000-0005-0000-0000-0000D0E60000}"/>
    <cellStyle name="Note 5 4 2 6 2" xfId="51564" xr:uid="{00000000-0005-0000-0000-0000D1E60000}"/>
    <cellStyle name="Note 5 4 2 7" xfId="51565" xr:uid="{00000000-0005-0000-0000-0000D2E60000}"/>
    <cellStyle name="Note 5 4 2 7 2" xfId="51566" xr:uid="{00000000-0005-0000-0000-0000D3E60000}"/>
    <cellStyle name="Note 5 4 2 8" xfId="51567" xr:uid="{00000000-0005-0000-0000-0000D4E60000}"/>
    <cellStyle name="Note 5 4 3" xfId="51568" xr:uid="{00000000-0005-0000-0000-0000D5E60000}"/>
    <cellStyle name="Note 5 4 3 2" xfId="51569" xr:uid="{00000000-0005-0000-0000-0000D6E60000}"/>
    <cellStyle name="Note 5 4 3 2 2" xfId="51570" xr:uid="{00000000-0005-0000-0000-0000D7E60000}"/>
    <cellStyle name="Note 5 4 3 2 2 2" xfId="51571" xr:uid="{00000000-0005-0000-0000-0000D8E60000}"/>
    <cellStyle name="Note 5 4 3 2 2 2 2" xfId="51572" xr:uid="{00000000-0005-0000-0000-0000D9E60000}"/>
    <cellStyle name="Note 5 4 3 2 2 2 3" xfId="51573" xr:uid="{00000000-0005-0000-0000-0000DAE60000}"/>
    <cellStyle name="Note 5 4 3 2 2 3" xfId="51574" xr:uid="{00000000-0005-0000-0000-0000DBE60000}"/>
    <cellStyle name="Note 5 4 3 2 2 4" xfId="51575" xr:uid="{00000000-0005-0000-0000-0000DCE60000}"/>
    <cellStyle name="Note 5 4 3 2 3" xfId="51576" xr:uid="{00000000-0005-0000-0000-0000DDE60000}"/>
    <cellStyle name="Note 5 4 3 2 3 2" xfId="51577" xr:uid="{00000000-0005-0000-0000-0000DEE60000}"/>
    <cellStyle name="Note 5 4 3 2 3 2 2" xfId="51578" xr:uid="{00000000-0005-0000-0000-0000DFE60000}"/>
    <cellStyle name="Note 5 4 3 2 3 2 3" xfId="51579" xr:uid="{00000000-0005-0000-0000-0000E0E60000}"/>
    <cellStyle name="Note 5 4 3 2 3 3" xfId="51580" xr:uid="{00000000-0005-0000-0000-0000E1E60000}"/>
    <cellStyle name="Note 5 4 3 2 3 4" xfId="51581" xr:uid="{00000000-0005-0000-0000-0000E2E60000}"/>
    <cellStyle name="Note 5 4 3 2 4" xfId="51582" xr:uid="{00000000-0005-0000-0000-0000E3E60000}"/>
    <cellStyle name="Note 5 4 3 2 4 2" xfId="51583" xr:uid="{00000000-0005-0000-0000-0000E4E60000}"/>
    <cellStyle name="Note 5 4 3 2 4 3" xfId="51584" xr:uid="{00000000-0005-0000-0000-0000E5E60000}"/>
    <cellStyle name="Note 5 4 3 2 5" xfId="51585" xr:uid="{00000000-0005-0000-0000-0000E6E60000}"/>
    <cellStyle name="Note 5 4 3 2 5 2" xfId="51586" xr:uid="{00000000-0005-0000-0000-0000E7E60000}"/>
    <cellStyle name="Note 5 4 3 2 6" xfId="51587" xr:uid="{00000000-0005-0000-0000-0000E8E60000}"/>
    <cellStyle name="Note 5 4 3 2 6 2" xfId="51588" xr:uid="{00000000-0005-0000-0000-0000E9E60000}"/>
    <cellStyle name="Note 5 4 3 2 7" xfId="51589" xr:uid="{00000000-0005-0000-0000-0000EAE60000}"/>
    <cellStyle name="Note 5 4 3 3" xfId="51590" xr:uid="{00000000-0005-0000-0000-0000EBE60000}"/>
    <cellStyle name="Note 5 4 3 3 2" xfId="51591" xr:uid="{00000000-0005-0000-0000-0000ECE60000}"/>
    <cellStyle name="Note 5 4 3 3 2 2" xfId="51592" xr:uid="{00000000-0005-0000-0000-0000EDE60000}"/>
    <cellStyle name="Note 5 4 3 3 2 3" xfId="51593" xr:uid="{00000000-0005-0000-0000-0000EEE60000}"/>
    <cellStyle name="Note 5 4 3 3 3" xfId="51594" xr:uid="{00000000-0005-0000-0000-0000EFE60000}"/>
    <cellStyle name="Note 5 4 3 3 3 2" xfId="51595" xr:uid="{00000000-0005-0000-0000-0000F0E60000}"/>
    <cellStyle name="Note 5 4 3 3 4" xfId="51596" xr:uid="{00000000-0005-0000-0000-0000F1E60000}"/>
    <cellStyle name="Note 5 4 3 3 4 2" xfId="51597" xr:uid="{00000000-0005-0000-0000-0000F2E60000}"/>
    <cellStyle name="Note 5 4 3 3 5" xfId="51598" xr:uid="{00000000-0005-0000-0000-0000F3E60000}"/>
    <cellStyle name="Note 5 4 3 4" xfId="51599" xr:uid="{00000000-0005-0000-0000-0000F4E60000}"/>
    <cellStyle name="Note 5 4 3 4 2" xfId="51600" xr:uid="{00000000-0005-0000-0000-0000F5E60000}"/>
    <cellStyle name="Note 5 4 3 4 2 2" xfId="51601" xr:uid="{00000000-0005-0000-0000-0000F6E60000}"/>
    <cellStyle name="Note 5 4 3 4 2 3" xfId="51602" xr:uid="{00000000-0005-0000-0000-0000F7E60000}"/>
    <cellStyle name="Note 5 4 3 4 3" xfId="51603" xr:uid="{00000000-0005-0000-0000-0000F8E60000}"/>
    <cellStyle name="Note 5 4 3 4 4" xfId="51604" xr:uid="{00000000-0005-0000-0000-0000F9E60000}"/>
    <cellStyle name="Note 5 4 3 5" xfId="51605" xr:uid="{00000000-0005-0000-0000-0000FAE60000}"/>
    <cellStyle name="Note 5 4 3 5 2" xfId="51606" xr:uid="{00000000-0005-0000-0000-0000FBE60000}"/>
    <cellStyle name="Note 5 4 3 5 3" xfId="51607" xr:uid="{00000000-0005-0000-0000-0000FCE60000}"/>
    <cellStyle name="Note 5 4 3 6" xfId="51608" xr:uid="{00000000-0005-0000-0000-0000FDE60000}"/>
    <cellStyle name="Note 5 4 3 6 2" xfId="51609" xr:uid="{00000000-0005-0000-0000-0000FEE60000}"/>
    <cellStyle name="Note 5 4 3 7" xfId="51610" xr:uid="{00000000-0005-0000-0000-0000FFE60000}"/>
    <cellStyle name="Note 5 4 3 7 2" xfId="51611" xr:uid="{00000000-0005-0000-0000-000000E70000}"/>
    <cellStyle name="Note 5 4 3 8" xfId="51612" xr:uid="{00000000-0005-0000-0000-000001E70000}"/>
    <cellStyle name="Note 5 4 4" xfId="51613" xr:uid="{00000000-0005-0000-0000-000002E70000}"/>
    <cellStyle name="Note 5 4 4 2" xfId="51614" xr:uid="{00000000-0005-0000-0000-000003E70000}"/>
    <cellStyle name="Note 5 4 4 2 2" xfId="51615" xr:uid="{00000000-0005-0000-0000-000004E70000}"/>
    <cellStyle name="Note 5 4 4 2 2 2" xfId="51616" xr:uid="{00000000-0005-0000-0000-000005E70000}"/>
    <cellStyle name="Note 5 4 4 2 2 3" xfId="51617" xr:uid="{00000000-0005-0000-0000-000006E70000}"/>
    <cellStyle name="Note 5 4 4 2 3" xfId="51618" xr:uid="{00000000-0005-0000-0000-000007E70000}"/>
    <cellStyle name="Note 5 4 4 2 4" xfId="51619" xr:uid="{00000000-0005-0000-0000-000008E70000}"/>
    <cellStyle name="Note 5 4 4 3" xfId="51620" xr:uid="{00000000-0005-0000-0000-000009E70000}"/>
    <cellStyle name="Note 5 4 4 3 2" xfId="51621" xr:uid="{00000000-0005-0000-0000-00000AE70000}"/>
    <cellStyle name="Note 5 4 4 3 2 2" xfId="51622" xr:uid="{00000000-0005-0000-0000-00000BE70000}"/>
    <cellStyle name="Note 5 4 4 3 2 3" xfId="51623" xr:uid="{00000000-0005-0000-0000-00000CE70000}"/>
    <cellStyle name="Note 5 4 4 3 3" xfId="51624" xr:uid="{00000000-0005-0000-0000-00000DE70000}"/>
    <cellStyle name="Note 5 4 4 3 4" xfId="51625" xr:uid="{00000000-0005-0000-0000-00000EE70000}"/>
    <cellStyle name="Note 5 4 4 4" xfId="51626" xr:uid="{00000000-0005-0000-0000-00000FE70000}"/>
    <cellStyle name="Note 5 4 4 4 2" xfId="51627" xr:uid="{00000000-0005-0000-0000-000010E70000}"/>
    <cellStyle name="Note 5 4 4 4 3" xfId="51628" xr:uid="{00000000-0005-0000-0000-000011E70000}"/>
    <cellStyle name="Note 5 4 4 5" xfId="51629" xr:uid="{00000000-0005-0000-0000-000012E70000}"/>
    <cellStyle name="Note 5 4 4 5 2" xfId="51630" xr:uid="{00000000-0005-0000-0000-000013E70000}"/>
    <cellStyle name="Note 5 4 4 6" xfId="51631" xr:uid="{00000000-0005-0000-0000-000014E70000}"/>
    <cellStyle name="Note 5 4 4 6 2" xfId="51632" xr:uid="{00000000-0005-0000-0000-000015E70000}"/>
    <cellStyle name="Note 5 4 4 7" xfId="51633" xr:uid="{00000000-0005-0000-0000-000016E70000}"/>
    <cellStyle name="Note 5 4 5" xfId="51634" xr:uid="{00000000-0005-0000-0000-000017E70000}"/>
    <cellStyle name="Note 5 4 5 2" xfId="51635" xr:uid="{00000000-0005-0000-0000-000018E70000}"/>
    <cellStyle name="Note 5 4 5 2 2" xfId="51636" xr:uid="{00000000-0005-0000-0000-000019E70000}"/>
    <cellStyle name="Note 5 4 5 2 3" xfId="51637" xr:uid="{00000000-0005-0000-0000-00001AE70000}"/>
    <cellStyle name="Note 5 4 5 3" xfId="51638" xr:uid="{00000000-0005-0000-0000-00001BE70000}"/>
    <cellStyle name="Note 5 4 5 3 2" xfId="51639" xr:uid="{00000000-0005-0000-0000-00001CE70000}"/>
    <cellStyle name="Note 5 4 5 4" xfId="51640" xr:uid="{00000000-0005-0000-0000-00001DE70000}"/>
    <cellStyle name="Note 5 4 5 4 2" xfId="51641" xr:uid="{00000000-0005-0000-0000-00001EE70000}"/>
    <cellStyle name="Note 5 4 5 5" xfId="51642" xr:uid="{00000000-0005-0000-0000-00001FE70000}"/>
    <cellStyle name="Note 5 4 6" xfId="51643" xr:uid="{00000000-0005-0000-0000-000020E70000}"/>
    <cellStyle name="Note 5 4 6 2" xfId="51644" xr:uid="{00000000-0005-0000-0000-000021E70000}"/>
    <cellStyle name="Note 5 4 6 2 2" xfId="51645" xr:uid="{00000000-0005-0000-0000-000022E70000}"/>
    <cellStyle name="Note 5 4 6 2 3" xfId="51646" xr:uid="{00000000-0005-0000-0000-000023E70000}"/>
    <cellStyle name="Note 5 4 6 3" xfId="51647" xr:uid="{00000000-0005-0000-0000-000024E70000}"/>
    <cellStyle name="Note 5 4 6 4" xfId="51648" xr:uid="{00000000-0005-0000-0000-000025E70000}"/>
    <cellStyle name="Note 5 4 7" xfId="51649" xr:uid="{00000000-0005-0000-0000-000026E70000}"/>
    <cellStyle name="Note 5 4 7 2" xfId="51650" xr:uid="{00000000-0005-0000-0000-000027E70000}"/>
    <cellStyle name="Note 5 4 7 3" xfId="51651" xr:uid="{00000000-0005-0000-0000-000028E70000}"/>
    <cellStyle name="Note 5 4 8" xfId="51652" xr:uid="{00000000-0005-0000-0000-000029E70000}"/>
    <cellStyle name="Note 5 4 8 2" xfId="51653" xr:uid="{00000000-0005-0000-0000-00002AE70000}"/>
    <cellStyle name="Note 5 4 9" xfId="51654" xr:uid="{00000000-0005-0000-0000-00002BE70000}"/>
    <cellStyle name="Note 5 4 9 2" xfId="51655" xr:uid="{00000000-0005-0000-0000-00002CE70000}"/>
    <cellStyle name="Note 5 5" xfId="51656" xr:uid="{00000000-0005-0000-0000-00002DE70000}"/>
    <cellStyle name="Note 5 5 10" xfId="51657" xr:uid="{00000000-0005-0000-0000-00002EE70000}"/>
    <cellStyle name="Note 5 5 2" xfId="51658" xr:uid="{00000000-0005-0000-0000-00002FE70000}"/>
    <cellStyle name="Note 5 5 2 2" xfId="51659" xr:uid="{00000000-0005-0000-0000-000030E70000}"/>
    <cellStyle name="Note 5 5 2 2 2" xfId="51660" xr:uid="{00000000-0005-0000-0000-000031E70000}"/>
    <cellStyle name="Note 5 5 2 2 2 2" xfId="51661" xr:uid="{00000000-0005-0000-0000-000032E70000}"/>
    <cellStyle name="Note 5 5 2 2 2 2 2" xfId="51662" xr:uid="{00000000-0005-0000-0000-000033E70000}"/>
    <cellStyle name="Note 5 5 2 2 2 2 3" xfId="51663" xr:uid="{00000000-0005-0000-0000-000034E70000}"/>
    <cellStyle name="Note 5 5 2 2 2 3" xfId="51664" xr:uid="{00000000-0005-0000-0000-000035E70000}"/>
    <cellStyle name="Note 5 5 2 2 2 4" xfId="51665" xr:uid="{00000000-0005-0000-0000-000036E70000}"/>
    <cellStyle name="Note 5 5 2 2 3" xfId="51666" xr:uid="{00000000-0005-0000-0000-000037E70000}"/>
    <cellStyle name="Note 5 5 2 2 3 2" xfId="51667" xr:uid="{00000000-0005-0000-0000-000038E70000}"/>
    <cellStyle name="Note 5 5 2 2 3 2 2" xfId="51668" xr:uid="{00000000-0005-0000-0000-000039E70000}"/>
    <cellStyle name="Note 5 5 2 2 3 2 3" xfId="51669" xr:uid="{00000000-0005-0000-0000-00003AE70000}"/>
    <cellStyle name="Note 5 5 2 2 3 3" xfId="51670" xr:uid="{00000000-0005-0000-0000-00003BE70000}"/>
    <cellStyle name="Note 5 5 2 2 3 4" xfId="51671" xr:uid="{00000000-0005-0000-0000-00003CE70000}"/>
    <cellStyle name="Note 5 5 2 2 4" xfId="51672" xr:uid="{00000000-0005-0000-0000-00003DE70000}"/>
    <cellStyle name="Note 5 5 2 2 4 2" xfId="51673" xr:uid="{00000000-0005-0000-0000-00003EE70000}"/>
    <cellStyle name="Note 5 5 2 2 4 3" xfId="51674" xr:uid="{00000000-0005-0000-0000-00003FE70000}"/>
    <cellStyle name="Note 5 5 2 2 5" xfId="51675" xr:uid="{00000000-0005-0000-0000-000040E70000}"/>
    <cellStyle name="Note 5 5 2 2 5 2" xfId="51676" xr:uid="{00000000-0005-0000-0000-000041E70000}"/>
    <cellStyle name="Note 5 5 2 2 6" xfId="51677" xr:uid="{00000000-0005-0000-0000-000042E70000}"/>
    <cellStyle name="Note 5 5 2 2 6 2" xfId="51678" xr:uid="{00000000-0005-0000-0000-000043E70000}"/>
    <cellStyle name="Note 5 5 2 2 7" xfId="51679" xr:uid="{00000000-0005-0000-0000-000044E70000}"/>
    <cellStyle name="Note 5 5 2 3" xfId="51680" xr:uid="{00000000-0005-0000-0000-000045E70000}"/>
    <cellStyle name="Note 5 5 2 3 2" xfId="51681" xr:uid="{00000000-0005-0000-0000-000046E70000}"/>
    <cellStyle name="Note 5 5 2 3 2 2" xfId="51682" xr:uid="{00000000-0005-0000-0000-000047E70000}"/>
    <cellStyle name="Note 5 5 2 3 2 3" xfId="51683" xr:uid="{00000000-0005-0000-0000-000048E70000}"/>
    <cellStyle name="Note 5 5 2 3 3" xfId="51684" xr:uid="{00000000-0005-0000-0000-000049E70000}"/>
    <cellStyle name="Note 5 5 2 3 3 2" xfId="51685" xr:uid="{00000000-0005-0000-0000-00004AE70000}"/>
    <cellStyle name="Note 5 5 2 3 4" xfId="51686" xr:uid="{00000000-0005-0000-0000-00004BE70000}"/>
    <cellStyle name="Note 5 5 2 3 4 2" xfId="51687" xr:uid="{00000000-0005-0000-0000-00004CE70000}"/>
    <cellStyle name="Note 5 5 2 3 5" xfId="51688" xr:uid="{00000000-0005-0000-0000-00004DE70000}"/>
    <cellStyle name="Note 5 5 2 4" xfId="51689" xr:uid="{00000000-0005-0000-0000-00004EE70000}"/>
    <cellStyle name="Note 5 5 2 4 2" xfId="51690" xr:uid="{00000000-0005-0000-0000-00004FE70000}"/>
    <cellStyle name="Note 5 5 2 4 2 2" xfId="51691" xr:uid="{00000000-0005-0000-0000-000050E70000}"/>
    <cellStyle name="Note 5 5 2 4 2 3" xfId="51692" xr:uid="{00000000-0005-0000-0000-000051E70000}"/>
    <cellStyle name="Note 5 5 2 4 3" xfId="51693" xr:uid="{00000000-0005-0000-0000-000052E70000}"/>
    <cellStyle name="Note 5 5 2 4 4" xfId="51694" xr:uid="{00000000-0005-0000-0000-000053E70000}"/>
    <cellStyle name="Note 5 5 2 5" xfId="51695" xr:uid="{00000000-0005-0000-0000-000054E70000}"/>
    <cellStyle name="Note 5 5 2 5 2" xfId="51696" xr:uid="{00000000-0005-0000-0000-000055E70000}"/>
    <cellStyle name="Note 5 5 2 5 3" xfId="51697" xr:uid="{00000000-0005-0000-0000-000056E70000}"/>
    <cellStyle name="Note 5 5 2 6" xfId="51698" xr:uid="{00000000-0005-0000-0000-000057E70000}"/>
    <cellStyle name="Note 5 5 2 6 2" xfId="51699" xr:uid="{00000000-0005-0000-0000-000058E70000}"/>
    <cellStyle name="Note 5 5 2 7" xfId="51700" xr:uid="{00000000-0005-0000-0000-000059E70000}"/>
    <cellStyle name="Note 5 5 2 7 2" xfId="51701" xr:uid="{00000000-0005-0000-0000-00005AE70000}"/>
    <cellStyle name="Note 5 5 2 8" xfId="51702" xr:uid="{00000000-0005-0000-0000-00005BE70000}"/>
    <cellStyle name="Note 5 5 3" xfId="51703" xr:uid="{00000000-0005-0000-0000-00005CE70000}"/>
    <cellStyle name="Note 5 5 3 2" xfId="51704" xr:uid="{00000000-0005-0000-0000-00005DE70000}"/>
    <cellStyle name="Note 5 5 3 2 2" xfId="51705" xr:uid="{00000000-0005-0000-0000-00005EE70000}"/>
    <cellStyle name="Note 5 5 3 2 2 2" xfId="51706" xr:uid="{00000000-0005-0000-0000-00005FE70000}"/>
    <cellStyle name="Note 5 5 3 2 2 2 2" xfId="51707" xr:uid="{00000000-0005-0000-0000-000060E70000}"/>
    <cellStyle name="Note 5 5 3 2 2 2 3" xfId="51708" xr:uid="{00000000-0005-0000-0000-000061E70000}"/>
    <cellStyle name="Note 5 5 3 2 2 3" xfId="51709" xr:uid="{00000000-0005-0000-0000-000062E70000}"/>
    <cellStyle name="Note 5 5 3 2 2 4" xfId="51710" xr:uid="{00000000-0005-0000-0000-000063E70000}"/>
    <cellStyle name="Note 5 5 3 2 3" xfId="51711" xr:uid="{00000000-0005-0000-0000-000064E70000}"/>
    <cellStyle name="Note 5 5 3 2 3 2" xfId="51712" xr:uid="{00000000-0005-0000-0000-000065E70000}"/>
    <cellStyle name="Note 5 5 3 2 3 2 2" xfId="51713" xr:uid="{00000000-0005-0000-0000-000066E70000}"/>
    <cellStyle name="Note 5 5 3 2 3 2 3" xfId="51714" xr:uid="{00000000-0005-0000-0000-000067E70000}"/>
    <cellStyle name="Note 5 5 3 2 3 3" xfId="51715" xr:uid="{00000000-0005-0000-0000-000068E70000}"/>
    <cellStyle name="Note 5 5 3 2 3 4" xfId="51716" xr:uid="{00000000-0005-0000-0000-000069E70000}"/>
    <cellStyle name="Note 5 5 3 2 4" xfId="51717" xr:uid="{00000000-0005-0000-0000-00006AE70000}"/>
    <cellStyle name="Note 5 5 3 2 4 2" xfId="51718" xr:uid="{00000000-0005-0000-0000-00006BE70000}"/>
    <cellStyle name="Note 5 5 3 2 4 3" xfId="51719" xr:uid="{00000000-0005-0000-0000-00006CE70000}"/>
    <cellStyle name="Note 5 5 3 2 5" xfId="51720" xr:uid="{00000000-0005-0000-0000-00006DE70000}"/>
    <cellStyle name="Note 5 5 3 2 5 2" xfId="51721" xr:uid="{00000000-0005-0000-0000-00006EE70000}"/>
    <cellStyle name="Note 5 5 3 2 6" xfId="51722" xr:uid="{00000000-0005-0000-0000-00006FE70000}"/>
    <cellStyle name="Note 5 5 3 2 6 2" xfId="51723" xr:uid="{00000000-0005-0000-0000-000070E70000}"/>
    <cellStyle name="Note 5 5 3 2 7" xfId="51724" xr:uid="{00000000-0005-0000-0000-000071E70000}"/>
    <cellStyle name="Note 5 5 3 3" xfId="51725" xr:uid="{00000000-0005-0000-0000-000072E70000}"/>
    <cellStyle name="Note 5 5 3 3 2" xfId="51726" xr:uid="{00000000-0005-0000-0000-000073E70000}"/>
    <cellStyle name="Note 5 5 3 3 2 2" xfId="51727" xr:uid="{00000000-0005-0000-0000-000074E70000}"/>
    <cellStyle name="Note 5 5 3 3 2 3" xfId="51728" xr:uid="{00000000-0005-0000-0000-000075E70000}"/>
    <cellStyle name="Note 5 5 3 3 3" xfId="51729" xr:uid="{00000000-0005-0000-0000-000076E70000}"/>
    <cellStyle name="Note 5 5 3 3 3 2" xfId="51730" xr:uid="{00000000-0005-0000-0000-000077E70000}"/>
    <cellStyle name="Note 5 5 3 3 4" xfId="51731" xr:uid="{00000000-0005-0000-0000-000078E70000}"/>
    <cellStyle name="Note 5 5 3 3 4 2" xfId="51732" xr:uid="{00000000-0005-0000-0000-000079E70000}"/>
    <cellStyle name="Note 5 5 3 3 5" xfId="51733" xr:uid="{00000000-0005-0000-0000-00007AE70000}"/>
    <cellStyle name="Note 5 5 3 4" xfId="51734" xr:uid="{00000000-0005-0000-0000-00007BE70000}"/>
    <cellStyle name="Note 5 5 3 4 2" xfId="51735" xr:uid="{00000000-0005-0000-0000-00007CE70000}"/>
    <cellStyle name="Note 5 5 3 4 2 2" xfId="51736" xr:uid="{00000000-0005-0000-0000-00007DE70000}"/>
    <cellStyle name="Note 5 5 3 4 2 3" xfId="51737" xr:uid="{00000000-0005-0000-0000-00007EE70000}"/>
    <cellStyle name="Note 5 5 3 4 3" xfId="51738" xr:uid="{00000000-0005-0000-0000-00007FE70000}"/>
    <cellStyle name="Note 5 5 3 4 4" xfId="51739" xr:uid="{00000000-0005-0000-0000-000080E70000}"/>
    <cellStyle name="Note 5 5 3 5" xfId="51740" xr:uid="{00000000-0005-0000-0000-000081E70000}"/>
    <cellStyle name="Note 5 5 3 5 2" xfId="51741" xr:uid="{00000000-0005-0000-0000-000082E70000}"/>
    <cellStyle name="Note 5 5 3 5 3" xfId="51742" xr:uid="{00000000-0005-0000-0000-000083E70000}"/>
    <cellStyle name="Note 5 5 3 6" xfId="51743" xr:uid="{00000000-0005-0000-0000-000084E70000}"/>
    <cellStyle name="Note 5 5 3 6 2" xfId="51744" xr:uid="{00000000-0005-0000-0000-000085E70000}"/>
    <cellStyle name="Note 5 5 3 7" xfId="51745" xr:uid="{00000000-0005-0000-0000-000086E70000}"/>
    <cellStyle name="Note 5 5 3 7 2" xfId="51746" xr:uid="{00000000-0005-0000-0000-000087E70000}"/>
    <cellStyle name="Note 5 5 3 8" xfId="51747" xr:uid="{00000000-0005-0000-0000-000088E70000}"/>
    <cellStyle name="Note 5 5 4" xfId="51748" xr:uid="{00000000-0005-0000-0000-000089E70000}"/>
    <cellStyle name="Note 5 5 4 2" xfId="51749" xr:uid="{00000000-0005-0000-0000-00008AE70000}"/>
    <cellStyle name="Note 5 5 4 2 2" xfId="51750" xr:uid="{00000000-0005-0000-0000-00008BE70000}"/>
    <cellStyle name="Note 5 5 4 2 2 2" xfId="51751" xr:uid="{00000000-0005-0000-0000-00008CE70000}"/>
    <cellStyle name="Note 5 5 4 2 2 3" xfId="51752" xr:uid="{00000000-0005-0000-0000-00008DE70000}"/>
    <cellStyle name="Note 5 5 4 2 3" xfId="51753" xr:uid="{00000000-0005-0000-0000-00008EE70000}"/>
    <cellStyle name="Note 5 5 4 2 4" xfId="51754" xr:uid="{00000000-0005-0000-0000-00008FE70000}"/>
    <cellStyle name="Note 5 5 4 3" xfId="51755" xr:uid="{00000000-0005-0000-0000-000090E70000}"/>
    <cellStyle name="Note 5 5 4 3 2" xfId="51756" xr:uid="{00000000-0005-0000-0000-000091E70000}"/>
    <cellStyle name="Note 5 5 4 3 2 2" xfId="51757" xr:uid="{00000000-0005-0000-0000-000092E70000}"/>
    <cellStyle name="Note 5 5 4 3 2 3" xfId="51758" xr:uid="{00000000-0005-0000-0000-000093E70000}"/>
    <cellStyle name="Note 5 5 4 3 3" xfId="51759" xr:uid="{00000000-0005-0000-0000-000094E70000}"/>
    <cellStyle name="Note 5 5 4 3 4" xfId="51760" xr:uid="{00000000-0005-0000-0000-000095E70000}"/>
    <cellStyle name="Note 5 5 4 4" xfId="51761" xr:uid="{00000000-0005-0000-0000-000096E70000}"/>
    <cellStyle name="Note 5 5 4 4 2" xfId="51762" xr:uid="{00000000-0005-0000-0000-000097E70000}"/>
    <cellStyle name="Note 5 5 4 4 3" xfId="51763" xr:uid="{00000000-0005-0000-0000-000098E70000}"/>
    <cellStyle name="Note 5 5 4 5" xfId="51764" xr:uid="{00000000-0005-0000-0000-000099E70000}"/>
    <cellStyle name="Note 5 5 4 5 2" xfId="51765" xr:uid="{00000000-0005-0000-0000-00009AE70000}"/>
    <cellStyle name="Note 5 5 4 6" xfId="51766" xr:uid="{00000000-0005-0000-0000-00009BE70000}"/>
    <cellStyle name="Note 5 5 4 6 2" xfId="51767" xr:uid="{00000000-0005-0000-0000-00009CE70000}"/>
    <cellStyle name="Note 5 5 4 7" xfId="51768" xr:uid="{00000000-0005-0000-0000-00009DE70000}"/>
    <cellStyle name="Note 5 5 5" xfId="51769" xr:uid="{00000000-0005-0000-0000-00009EE70000}"/>
    <cellStyle name="Note 5 5 5 2" xfId="51770" xr:uid="{00000000-0005-0000-0000-00009FE70000}"/>
    <cellStyle name="Note 5 5 5 2 2" xfId="51771" xr:uid="{00000000-0005-0000-0000-0000A0E70000}"/>
    <cellStyle name="Note 5 5 5 2 3" xfId="51772" xr:uid="{00000000-0005-0000-0000-0000A1E70000}"/>
    <cellStyle name="Note 5 5 5 3" xfId="51773" xr:uid="{00000000-0005-0000-0000-0000A2E70000}"/>
    <cellStyle name="Note 5 5 5 3 2" xfId="51774" xr:uid="{00000000-0005-0000-0000-0000A3E70000}"/>
    <cellStyle name="Note 5 5 5 4" xfId="51775" xr:uid="{00000000-0005-0000-0000-0000A4E70000}"/>
    <cellStyle name="Note 5 5 5 4 2" xfId="51776" xr:uid="{00000000-0005-0000-0000-0000A5E70000}"/>
    <cellStyle name="Note 5 5 5 5" xfId="51777" xr:uid="{00000000-0005-0000-0000-0000A6E70000}"/>
    <cellStyle name="Note 5 5 6" xfId="51778" xr:uid="{00000000-0005-0000-0000-0000A7E70000}"/>
    <cellStyle name="Note 5 5 6 2" xfId="51779" xr:uid="{00000000-0005-0000-0000-0000A8E70000}"/>
    <cellStyle name="Note 5 5 6 2 2" xfId="51780" xr:uid="{00000000-0005-0000-0000-0000A9E70000}"/>
    <cellStyle name="Note 5 5 6 2 3" xfId="51781" xr:uid="{00000000-0005-0000-0000-0000AAE70000}"/>
    <cellStyle name="Note 5 5 6 3" xfId="51782" xr:uid="{00000000-0005-0000-0000-0000ABE70000}"/>
    <cellStyle name="Note 5 5 6 4" xfId="51783" xr:uid="{00000000-0005-0000-0000-0000ACE70000}"/>
    <cellStyle name="Note 5 5 7" xfId="51784" xr:uid="{00000000-0005-0000-0000-0000ADE70000}"/>
    <cellStyle name="Note 5 5 7 2" xfId="51785" xr:uid="{00000000-0005-0000-0000-0000AEE70000}"/>
    <cellStyle name="Note 5 5 7 3" xfId="51786" xr:uid="{00000000-0005-0000-0000-0000AFE70000}"/>
    <cellStyle name="Note 5 5 8" xfId="51787" xr:uid="{00000000-0005-0000-0000-0000B0E70000}"/>
    <cellStyle name="Note 5 5 8 2" xfId="51788" xr:uid="{00000000-0005-0000-0000-0000B1E70000}"/>
    <cellStyle name="Note 5 5 9" xfId="51789" xr:uid="{00000000-0005-0000-0000-0000B2E70000}"/>
    <cellStyle name="Note 5 5 9 2" xfId="51790" xr:uid="{00000000-0005-0000-0000-0000B3E70000}"/>
    <cellStyle name="Note 5 6" xfId="51791" xr:uid="{00000000-0005-0000-0000-0000B4E70000}"/>
    <cellStyle name="Note 5 6 2" xfId="51792" xr:uid="{00000000-0005-0000-0000-0000B5E70000}"/>
    <cellStyle name="Note 5 6 2 2" xfId="51793" xr:uid="{00000000-0005-0000-0000-0000B6E70000}"/>
    <cellStyle name="Note 5 6 2 2 2" xfId="51794" xr:uid="{00000000-0005-0000-0000-0000B7E70000}"/>
    <cellStyle name="Note 5 6 2 2 2 2" xfId="51795" xr:uid="{00000000-0005-0000-0000-0000B8E70000}"/>
    <cellStyle name="Note 5 6 2 2 2 3" xfId="51796" xr:uid="{00000000-0005-0000-0000-0000B9E70000}"/>
    <cellStyle name="Note 5 6 2 2 3" xfId="51797" xr:uid="{00000000-0005-0000-0000-0000BAE70000}"/>
    <cellStyle name="Note 5 6 2 2 4" xfId="51798" xr:uid="{00000000-0005-0000-0000-0000BBE70000}"/>
    <cellStyle name="Note 5 6 2 3" xfId="51799" xr:uid="{00000000-0005-0000-0000-0000BCE70000}"/>
    <cellStyle name="Note 5 6 2 3 2" xfId="51800" xr:uid="{00000000-0005-0000-0000-0000BDE70000}"/>
    <cellStyle name="Note 5 6 2 3 2 2" xfId="51801" xr:uid="{00000000-0005-0000-0000-0000BEE70000}"/>
    <cellStyle name="Note 5 6 2 3 2 3" xfId="51802" xr:uid="{00000000-0005-0000-0000-0000BFE70000}"/>
    <cellStyle name="Note 5 6 2 3 3" xfId="51803" xr:uid="{00000000-0005-0000-0000-0000C0E70000}"/>
    <cellStyle name="Note 5 6 2 3 4" xfId="51804" xr:uid="{00000000-0005-0000-0000-0000C1E70000}"/>
    <cellStyle name="Note 5 6 2 4" xfId="51805" xr:uid="{00000000-0005-0000-0000-0000C2E70000}"/>
    <cellStyle name="Note 5 6 2 4 2" xfId="51806" xr:uid="{00000000-0005-0000-0000-0000C3E70000}"/>
    <cellStyle name="Note 5 6 2 4 3" xfId="51807" xr:uid="{00000000-0005-0000-0000-0000C4E70000}"/>
    <cellStyle name="Note 5 6 2 5" xfId="51808" xr:uid="{00000000-0005-0000-0000-0000C5E70000}"/>
    <cellStyle name="Note 5 6 2 5 2" xfId="51809" xr:uid="{00000000-0005-0000-0000-0000C6E70000}"/>
    <cellStyle name="Note 5 6 2 6" xfId="51810" xr:uid="{00000000-0005-0000-0000-0000C7E70000}"/>
    <cellStyle name="Note 5 6 2 6 2" xfId="51811" xr:uid="{00000000-0005-0000-0000-0000C8E70000}"/>
    <cellStyle name="Note 5 6 2 7" xfId="51812" xr:uid="{00000000-0005-0000-0000-0000C9E70000}"/>
    <cellStyle name="Note 5 6 3" xfId="51813" xr:uid="{00000000-0005-0000-0000-0000CAE70000}"/>
    <cellStyle name="Note 5 6 3 2" xfId="51814" xr:uid="{00000000-0005-0000-0000-0000CBE70000}"/>
    <cellStyle name="Note 5 6 3 2 2" xfId="51815" xr:uid="{00000000-0005-0000-0000-0000CCE70000}"/>
    <cellStyle name="Note 5 6 3 2 3" xfId="51816" xr:uid="{00000000-0005-0000-0000-0000CDE70000}"/>
    <cellStyle name="Note 5 6 3 3" xfId="51817" xr:uid="{00000000-0005-0000-0000-0000CEE70000}"/>
    <cellStyle name="Note 5 6 3 3 2" xfId="51818" xr:uid="{00000000-0005-0000-0000-0000CFE70000}"/>
    <cellStyle name="Note 5 6 3 4" xfId="51819" xr:uid="{00000000-0005-0000-0000-0000D0E70000}"/>
    <cellStyle name="Note 5 6 3 4 2" xfId="51820" xr:uid="{00000000-0005-0000-0000-0000D1E70000}"/>
    <cellStyle name="Note 5 6 3 5" xfId="51821" xr:uid="{00000000-0005-0000-0000-0000D2E70000}"/>
    <cellStyle name="Note 5 6 4" xfId="51822" xr:uid="{00000000-0005-0000-0000-0000D3E70000}"/>
    <cellStyle name="Note 5 6 4 2" xfId="51823" xr:uid="{00000000-0005-0000-0000-0000D4E70000}"/>
    <cellStyle name="Note 5 6 4 2 2" xfId="51824" xr:uid="{00000000-0005-0000-0000-0000D5E70000}"/>
    <cellStyle name="Note 5 6 4 2 3" xfId="51825" xr:uid="{00000000-0005-0000-0000-0000D6E70000}"/>
    <cellStyle name="Note 5 6 4 3" xfId="51826" xr:uid="{00000000-0005-0000-0000-0000D7E70000}"/>
    <cellStyle name="Note 5 6 4 4" xfId="51827" xr:uid="{00000000-0005-0000-0000-0000D8E70000}"/>
    <cellStyle name="Note 5 6 5" xfId="51828" xr:uid="{00000000-0005-0000-0000-0000D9E70000}"/>
    <cellStyle name="Note 5 6 5 2" xfId="51829" xr:uid="{00000000-0005-0000-0000-0000DAE70000}"/>
    <cellStyle name="Note 5 6 5 3" xfId="51830" xr:uid="{00000000-0005-0000-0000-0000DBE70000}"/>
    <cellStyle name="Note 5 6 6" xfId="51831" xr:uid="{00000000-0005-0000-0000-0000DCE70000}"/>
    <cellStyle name="Note 5 6 6 2" xfId="51832" xr:uid="{00000000-0005-0000-0000-0000DDE70000}"/>
    <cellStyle name="Note 5 6 7" xfId="51833" xr:uid="{00000000-0005-0000-0000-0000DEE70000}"/>
    <cellStyle name="Note 5 6 7 2" xfId="51834" xr:uid="{00000000-0005-0000-0000-0000DFE70000}"/>
    <cellStyle name="Note 5 6 8" xfId="51835" xr:uid="{00000000-0005-0000-0000-0000E0E70000}"/>
    <cellStyle name="Note 5 7" xfId="51836" xr:uid="{00000000-0005-0000-0000-0000E1E70000}"/>
    <cellStyle name="Note 5 7 2" xfId="51837" xr:uid="{00000000-0005-0000-0000-0000E2E70000}"/>
    <cellStyle name="Note 5 7 2 2" xfId="51838" xr:uid="{00000000-0005-0000-0000-0000E3E70000}"/>
    <cellStyle name="Note 5 7 2 2 2" xfId="51839" xr:uid="{00000000-0005-0000-0000-0000E4E70000}"/>
    <cellStyle name="Note 5 7 2 2 2 2" xfId="51840" xr:uid="{00000000-0005-0000-0000-0000E5E70000}"/>
    <cellStyle name="Note 5 7 2 2 2 3" xfId="51841" xr:uid="{00000000-0005-0000-0000-0000E6E70000}"/>
    <cellStyle name="Note 5 7 2 2 3" xfId="51842" xr:uid="{00000000-0005-0000-0000-0000E7E70000}"/>
    <cellStyle name="Note 5 7 2 2 4" xfId="51843" xr:uid="{00000000-0005-0000-0000-0000E8E70000}"/>
    <cellStyle name="Note 5 7 2 3" xfId="51844" xr:uid="{00000000-0005-0000-0000-0000E9E70000}"/>
    <cellStyle name="Note 5 7 2 3 2" xfId="51845" xr:uid="{00000000-0005-0000-0000-0000EAE70000}"/>
    <cellStyle name="Note 5 7 2 3 2 2" xfId="51846" xr:uid="{00000000-0005-0000-0000-0000EBE70000}"/>
    <cellStyle name="Note 5 7 2 3 2 3" xfId="51847" xr:uid="{00000000-0005-0000-0000-0000ECE70000}"/>
    <cellStyle name="Note 5 7 2 3 3" xfId="51848" xr:uid="{00000000-0005-0000-0000-0000EDE70000}"/>
    <cellStyle name="Note 5 7 2 3 4" xfId="51849" xr:uid="{00000000-0005-0000-0000-0000EEE70000}"/>
    <cellStyle name="Note 5 7 2 4" xfId="51850" xr:uid="{00000000-0005-0000-0000-0000EFE70000}"/>
    <cellStyle name="Note 5 7 2 4 2" xfId="51851" xr:uid="{00000000-0005-0000-0000-0000F0E70000}"/>
    <cellStyle name="Note 5 7 2 4 3" xfId="51852" xr:uid="{00000000-0005-0000-0000-0000F1E70000}"/>
    <cellStyle name="Note 5 7 2 5" xfId="51853" xr:uid="{00000000-0005-0000-0000-0000F2E70000}"/>
    <cellStyle name="Note 5 7 2 5 2" xfId="51854" xr:uid="{00000000-0005-0000-0000-0000F3E70000}"/>
    <cellStyle name="Note 5 7 2 6" xfId="51855" xr:uid="{00000000-0005-0000-0000-0000F4E70000}"/>
    <cellStyle name="Note 5 7 2 6 2" xfId="51856" xr:uid="{00000000-0005-0000-0000-0000F5E70000}"/>
    <cellStyle name="Note 5 7 2 7" xfId="51857" xr:uid="{00000000-0005-0000-0000-0000F6E70000}"/>
    <cellStyle name="Note 5 7 3" xfId="51858" xr:uid="{00000000-0005-0000-0000-0000F7E70000}"/>
    <cellStyle name="Note 5 7 3 2" xfId="51859" xr:uid="{00000000-0005-0000-0000-0000F8E70000}"/>
    <cellStyle name="Note 5 7 3 2 2" xfId="51860" xr:uid="{00000000-0005-0000-0000-0000F9E70000}"/>
    <cellStyle name="Note 5 7 3 2 3" xfId="51861" xr:uid="{00000000-0005-0000-0000-0000FAE70000}"/>
    <cellStyle name="Note 5 7 3 3" xfId="51862" xr:uid="{00000000-0005-0000-0000-0000FBE70000}"/>
    <cellStyle name="Note 5 7 3 3 2" xfId="51863" xr:uid="{00000000-0005-0000-0000-0000FCE70000}"/>
    <cellStyle name="Note 5 7 3 4" xfId="51864" xr:uid="{00000000-0005-0000-0000-0000FDE70000}"/>
    <cellStyle name="Note 5 7 3 4 2" xfId="51865" xr:uid="{00000000-0005-0000-0000-0000FEE70000}"/>
    <cellStyle name="Note 5 7 3 5" xfId="51866" xr:uid="{00000000-0005-0000-0000-0000FFE70000}"/>
    <cellStyle name="Note 5 7 4" xfId="51867" xr:uid="{00000000-0005-0000-0000-000000E80000}"/>
    <cellStyle name="Note 5 7 4 2" xfId="51868" xr:uid="{00000000-0005-0000-0000-000001E80000}"/>
    <cellStyle name="Note 5 7 4 2 2" xfId="51869" xr:uid="{00000000-0005-0000-0000-000002E80000}"/>
    <cellStyle name="Note 5 7 4 2 3" xfId="51870" xr:uid="{00000000-0005-0000-0000-000003E80000}"/>
    <cellStyle name="Note 5 7 4 3" xfId="51871" xr:uid="{00000000-0005-0000-0000-000004E80000}"/>
    <cellStyle name="Note 5 7 4 4" xfId="51872" xr:uid="{00000000-0005-0000-0000-000005E80000}"/>
    <cellStyle name="Note 5 7 5" xfId="51873" xr:uid="{00000000-0005-0000-0000-000006E80000}"/>
    <cellStyle name="Note 5 7 5 2" xfId="51874" xr:uid="{00000000-0005-0000-0000-000007E80000}"/>
    <cellStyle name="Note 5 7 5 3" xfId="51875" xr:uid="{00000000-0005-0000-0000-000008E80000}"/>
    <cellStyle name="Note 5 7 6" xfId="51876" xr:uid="{00000000-0005-0000-0000-000009E80000}"/>
    <cellStyle name="Note 5 7 6 2" xfId="51877" xr:uid="{00000000-0005-0000-0000-00000AE80000}"/>
    <cellStyle name="Note 5 7 7" xfId="51878" xr:uid="{00000000-0005-0000-0000-00000BE80000}"/>
    <cellStyle name="Note 5 7 7 2" xfId="51879" xr:uid="{00000000-0005-0000-0000-00000CE80000}"/>
    <cellStyle name="Note 5 7 8" xfId="51880" xr:uid="{00000000-0005-0000-0000-00000DE80000}"/>
    <cellStyle name="Note 5 8" xfId="51881" xr:uid="{00000000-0005-0000-0000-00000EE80000}"/>
    <cellStyle name="Note 5 8 2" xfId="51882" xr:uid="{00000000-0005-0000-0000-00000FE80000}"/>
    <cellStyle name="Note 5 8 2 2" xfId="51883" xr:uid="{00000000-0005-0000-0000-000010E80000}"/>
    <cellStyle name="Note 5 8 2 2 2" xfId="51884" xr:uid="{00000000-0005-0000-0000-000011E80000}"/>
    <cellStyle name="Note 5 8 2 2 3" xfId="51885" xr:uid="{00000000-0005-0000-0000-000012E80000}"/>
    <cellStyle name="Note 5 8 2 3" xfId="51886" xr:uid="{00000000-0005-0000-0000-000013E80000}"/>
    <cellStyle name="Note 5 8 2 4" xfId="51887" xr:uid="{00000000-0005-0000-0000-000014E80000}"/>
    <cellStyle name="Note 5 8 3" xfId="51888" xr:uid="{00000000-0005-0000-0000-000015E80000}"/>
    <cellStyle name="Note 5 8 3 2" xfId="51889" xr:uid="{00000000-0005-0000-0000-000016E80000}"/>
    <cellStyle name="Note 5 8 3 2 2" xfId="51890" xr:uid="{00000000-0005-0000-0000-000017E80000}"/>
    <cellStyle name="Note 5 8 3 2 3" xfId="51891" xr:uid="{00000000-0005-0000-0000-000018E80000}"/>
    <cellStyle name="Note 5 8 3 3" xfId="51892" xr:uid="{00000000-0005-0000-0000-000019E80000}"/>
    <cellStyle name="Note 5 8 3 4" xfId="51893" xr:uid="{00000000-0005-0000-0000-00001AE80000}"/>
    <cellStyle name="Note 5 8 4" xfId="51894" xr:uid="{00000000-0005-0000-0000-00001BE80000}"/>
    <cellStyle name="Note 5 8 4 2" xfId="51895" xr:uid="{00000000-0005-0000-0000-00001CE80000}"/>
    <cellStyle name="Note 5 8 4 3" xfId="51896" xr:uid="{00000000-0005-0000-0000-00001DE80000}"/>
    <cellStyle name="Note 5 8 5" xfId="51897" xr:uid="{00000000-0005-0000-0000-00001EE80000}"/>
    <cellStyle name="Note 5 8 5 2" xfId="51898" xr:uid="{00000000-0005-0000-0000-00001FE80000}"/>
    <cellStyle name="Note 5 8 6" xfId="51899" xr:uid="{00000000-0005-0000-0000-000020E80000}"/>
    <cellStyle name="Note 5 8 6 2" xfId="51900" xr:uid="{00000000-0005-0000-0000-000021E80000}"/>
    <cellStyle name="Note 5 8 7" xfId="51901" xr:uid="{00000000-0005-0000-0000-000022E80000}"/>
    <cellStyle name="Note 5 9" xfId="51902" xr:uid="{00000000-0005-0000-0000-000023E80000}"/>
    <cellStyle name="Note 5 9 2" xfId="51903" xr:uid="{00000000-0005-0000-0000-000024E80000}"/>
    <cellStyle name="Note 5 9 2 2" xfId="51904" xr:uid="{00000000-0005-0000-0000-000025E80000}"/>
    <cellStyle name="Note 5 9 2 3" xfId="51905" xr:uid="{00000000-0005-0000-0000-000026E80000}"/>
    <cellStyle name="Note 5 9 3" xfId="51906" xr:uid="{00000000-0005-0000-0000-000027E80000}"/>
    <cellStyle name="Note 5 9 3 2" xfId="51907" xr:uid="{00000000-0005-0000-0000-000028E80000}"/>
    <cellStyle name="Note 5 9 4" xfId="51908" xr:uid="{00000000-0005-0000-0000-000029E80000}"/>
    <cellStyle name="Note 5 9 4 2" xfId="51909" xr:uid="{00000000-0005-0000-0000-00002AE80000}"/>
    <cellStyle name="Note 5 9 5" xfId="51910" xr:uid="{00000000-0005-0000-0000-00002BE80000}"/>
    <cellStyle name="Note 6" xfId="51911" xr:uid="{00000000-0005-0000-0000-00002CE80000}"/>
    <cellStyle name="Note 6 10" xfId="51912" xr:uid="{00000000-0005-0000-0000-00002DE80000}"/>
    <cellStyle name="Note 6 11" xfId="52304" xr:uid="{00000000-0005-0000-0000-00002EE80000}"/>
    <cellStyle name="Note 6 12" xfId="52588" xr:uid="{00000000-0005-0000-0000-00002FE80000}"/>
    <cellStyle name="Note 6 13" xfId="54059" xr:uid="{00000000-0005-0000-0000-000030E80000}"/>
    <cellStyle name="Note 6 14" xfId="55585" xr:uid="{00000000-0005-0000-0000-000031E80000}"/>
    <cellStyle name="Note 6 15" xfId="56963" xr:uid="{00000000-0005-0000-0000-000032E80000}"/>
    <cellStyle name="Note 6 2" xfId="51913" xr:uid="{00000000-0005-0000-0000-000033E80000}"/>
    <cellStyle name="Note 6 2 10" xfId="54765" xr:uid="{00000000-0005-0000-0000-000034E80000}"/>
    <cellStyle name="Note 6 2 11" xfId="56291" xr:uid="{00000000-0005-0000-0000-000035E80000}"/>
    <cellStyle name="Note 6 2 12" xfId="57669" xr:uid="{00000000-0005-0000-0000-000036E80000}"/>
    <cellStyle name="Note 6 2 2" xfId="51914" xr:uid="{00000000-0005-0000-0000-000037E80000}"/>
    <cellStyle name="Note 6 2 2 2" xfId="51915" xr:uid="{00000000-0005-0000-0000-000038E80000}"/>
    <cellStyle name="Note 6 2 2 2 2" xfId="51916" xr:uid="{00000000-0005-0000-0000-000039E80000}"/>
    <cellStyle name="Note 6 2 2 2 2 2" xfId="51917" xr:uid="{00000000-0005-0000-0000-00003AE80000}"/>
    <cellStyle name="Note 6 2 2 2 2 3" xfId="51918" xr:uid="{00000000-0005-0000-0000-00003BE80000}"/>
    <cellStyle name="Note 6 2 2 2 3" xfId="51919" xr:uid="{00000000-0005-0000-0000-00003CE80000}"/>
    <cellStyle name="Note 6 2 2 2 4" xfId="51920" xr:uid="{00000000-0005-0000-0000-00003DE80000}"/>
    <cellStyle name="Note 6 2 2 3" xfId="51921" xr:uid="{00000000-0005-0000-0000-00003EE80000}"/>
    <cellStyle name="Note 6 2 2 3 2" xfId="51922" xr:uid="{00000000-0005-0000-0000-00003FE80000}"/>
    <cellStyle name="Note 6 2 2 3 2 2" xfId="51923" xr:uid="{00000000-0005-0000-0000-000040E80000}"/>
    <cellStyle name="Note 6 2 2 3 2 3" xfId="51924" xr:uid="{00000000-0005-0000-0000-000041E80000}"/>
    <cellStyle name="Note 6 2 2 3 3" xfId="51925" xr:uid="{00000000-0005-0000-0000-000042E80000}"/>
    <cellStyle name="Note 6 2 2 3 4" xfId="51926" xr:uid="{00000000-0005-0000-0000-000043E80000}"/>
    <cellStyle name="Note 6 2 2 4" xfId="51927" xr:uid="{00000000-0005-0000-0000-000044E80000}"/>
    <cellStyle name="Note 6 2 2 4 2" xfId="51928" xr:uid="{00000000-0005-0000-0000-000045E80000}"/>
    <cellStyle name="Note 6 2 2 4 3" xfId="51929" xr:uid="{00000000-0005-0000-0000-000046E80000}"/>
    <cellStyle name="Note 6 2 2 5" xfId="51930" xr:uid="{00000000-0005-0000-0000-000047E80000}"/>
    <cellStyle name="Note 6 2 2 5 2" xfId="51931" xr:uid="{00000000-0005-0000-0000-000048E80000}"/>
    <cellStyle name="Note 6 2 2 6" xfId="51932" xr:uid="{00000000-0005-0000-0000-000049E80000}"/>
    <cellStyle name="Note 6 2 2 6 2" xfId="51933" xr:uid="{00000000-0005-0000-0000-00004AE80000}"/>
    <cellStyle name="Note 6 2 2 7" xfId="51934" xr:uid="{00000000-0005-0000-0000-00004BE80000}"/>
    <cellStyle name="Note 6 2 3" xfId="51935" xr:uid="{00000000-0005-0000-0000-00004CE80000}"/>
    <cellStyle name="Note 6 2 3 2" xfId="51936" xr:uid="{00000000-0005-0000-0000-00004DE80000}"/>
    <cellStyle name="Note 6 2 3 2 2" xfId="51937" xr:uid="{00000000-0005-0000-0000-00004EE80000}"/>
    <cellStyle name="Note 6 2 3 2 3" xfId="51938" xr:uid="{00000000-0005-0000-0000-00004FE80000}"/>
    <cellStyle name="Note 6 2 3 3" xfId="51939" xr:uid="{00000000-0005-0000-0000-000050E80000}"/>
    <cellStyle name="Note 6 2 3 3 2" xfId="51940" xr:uid="{00000000-0005-0000-0000-000051E80000}"/>
    <cellStyle name="Note 6 2 3 4" xfId="51941" xr:uid="{00000000-0005-0000-0000-000052E80000}"/>
    <cellStyle name="Note 6 2 3 4 2" xfId="51942" xr:uid="{00000000-0005-0000-0000-000053E80000}"/>
    <cellStyle name="Note 6 2 3 5" xfId="51943" xr:uid="{00000000-0005-0000-0000-000054E80000}"/>
    <cellStyle name="Note 6 2 4" xfId="51944" xr:uid="{00000000-0005-0000-0000-000055E80000}"/>
    <cellStyle name="Note 6 2 4 2" xfId="51945" xr:uid="{00000000-0005-0000-0000-000056E80000}"/>
    <cellStyle name="Note 6 2 4 2 2" xfId="51946" xr:uid="{00000000-0005-0000-0000-000057E80000}"/>
    <cellStyle name="Note 6 2 4 2 3" xfId="51947" xr:uid="{00000000-0005-0000-0000-000058E80000}"/>
    <cellStyle name="Note 6 2 4 3" xfId="51948" xr:uid="{00000000-0005-0000-0000-000059E80000}"/>
    <cellStyle name="Note 6 2 4 4" xfId="51949" xr:uid="{00000000-0005-0000-0000-00005AE80000}"/>
    <cellStyle name="Note 6 2 5" xfId="51950" xr:uid="{00000000-0005-0000-0000-00005BE80000}"/>
    <cellStyle name="Note 6 2 5 2" xfId="51951" xr:uid="{00000000-0005-0000-0000-00005CE80000}"/>
    <cellStyle name="Note 6 2 5 3" xfId="51952" xr:uid="{00000000-0005-0000-0000-00005DE80000}"/>
    <cellStyle name="Note 6 2 6" xfId="51953" xr:uid="{00000000-0005-0000-0000-00005EE80000}"/>
    <cellStyle name="Note 6 2 6 2" xfId="51954" xr:uid="{00000000-0005-0000-0000-00005FE80000}"/>
    <cellStyle name="Note 6 2 7" xfId="51955" xr:uid="{00000000-0005-0000-0000-000060E80000}"/>
    <cellStyle name="Note 6 2 7 2" xfId="51956" xr:uid="{00000000-0005-0000-0000-000061E80000}"/>
    <cellStyle name="Note 6 2 8" xfId="51957" xr:uid="{00000000-0005-0000-0000-000062E80000}"/>
    <cellStyle name="Note 6 2 9" xfId="53526" xr:uid="{00000000-0005-0000-0000-000063E80000}"/>
    <cellStyle name="Note 6 3" xfId="51958" xr:uid="{00000000-0005-0000-0000-000064E80000}"/>
    <cellStyle name="Note 6 3 10" xfId="54456" xr:uid="{00000000-0005-0000-0000-000065E80000}"/>
    <cellStyle name="Note 6 3 11" xfId="55982" xr:uid="{00000000-0005-0000-0000-000066E80000}"/>
    <cellStyle name="Note 6 3 12" xfId="57360" xr:uid="{00000000-0005-0000-0000-000067E80000}"/>
    <cellStyle name="Note 6 3 2" xfId="51959" xr:uid="{00000000-0005-0000-0000-000068E80000}"/>
    <cellStyle name="Note 6 3 2 2" xfId="51960" xr:uid="{00000000-0005-0000-0000-000069E80000}"/>
    <cellStyle name="Note 6 3 2 2 2" xfId="51961" xr:uid="{00000000-0005-0000-0000-00006AE80000}"/>
    <cellStyle name="Note 6 3 2 2 2 2" xfId="51962" xr:uid="{00000000-0005-0000-0000-00006BE80000}"/>
    <cellStyle name="Note 6 3 2 2 2 3" xfId="51963" xr:uid="{00000000-0005-0000-0000-00006CE80000}"/>
    <cellStyle name="Note 6 3 2 2 3" xfId="51964" xr:uid="{00000000-0005-0000-0000-00006DE80000}"/>
    <cellStyle name="Note 6 3 2 2 4" xfId="51965" xr:uid="{00000000-0005-0000-0000-00006EE80000}"/>
    <cellStyle name="Note 6 3 2 3" xfId="51966" xr:uid="{00000000-0005-0000-0000-00006FE80000}"/>
    <cellStyle name="Note 6 3 2 3 2" xfId="51967" xr:uid="{00000000-0005-0000-0000-000070E80000}"/>
    <cellStyle name="Note 6 3 2 3 2 2" xfId="51968" xr:uid="{00000000-0005-0000-0000-000071E80000}"/>
    <cellStyle name="Note 6 3 2 3 2 3" xfId="51969" xr:uid="{00000000-0005-0000-0000-000072E80000}"/>
    <cellStyle name="Note 6 3 2 3 3" xfId="51970" xr:uid="{00000000-0005-0000-0000-000073E80000}"/>
    <cellStyle name="Note 6 3 2 3 4" xfId="51971" xr:uid="{00000000-0005-0000-0000-000074E80000}"/>
    <cellStyle name="Note 6 3 2 4" xfId="51972" xr:uid="{00000000-0005-0000-0000-000075E80000}"/>
    <cellStyle name="Note 6 3 2 4 2" xfId="51973" xr:uid="{00000000-0005-0000-0000-000076E80000}"/>
    <cellStyle name="Note 6 3 2 4 3" xfId="51974" xr:uid="{00000000-0005-0000-0000-000077E80000}"/>
    <cellStyle name="Note 6 3 2 5" xfId="51975" xr:uid="{00000000-0005-0000-0000-000078E80000}"/>
    <cellStyle name="Note 6 3 2 5 2" xfId="51976" xr:uid="{00000000-0005-0000-0000-000079E80000}"/>
    <cellStyle name="Note 6 3 2 6" xfId="51977" xr:uid="{00000000-0005-0000-0000-00007AE80000}"/>
    <cellStyle name="Note 6 3 2 6 2" xfId="51978" xr:uid="{00000000-0005-0000-0000-00007BE80000}"/>
    <cellStyle name="Note 6 3 2 7" xfId="51979" xr:uid="{00000000-0005-0000-0000-00007CE80000}"/>
    <cellStyle name="Note 6 3 3" xfId="51980" xr:uid="{00000000-0005-0000-0000-00007DE80000}"/>
    <cellStyle name="Note 6 3 3 2" xfId="51981" xr:uid="{00000000-0005-0000-0000-00007EE80000}"/>
    <cellStyle name="Note 6 3 3 2 2" xfId="51982" xr:uid="{00000000-0005-0000-0000-00007FE80000}"/>
    <cellStyle name="Note 6 3 3 2 3" xfId="51983" xr:uid="{00000000-0005-0000-0000-000080E80000}"/>
    <cellStyle name="Note 6 3 3 3" xfId="51984" xr:uid="{00000000-0005-0000-0000-000081E80000}"/>
    <cellStyle name="Note 6 3 3 3 2" xfId="51985" xr:uid="{00000000-0005-0000-0000-000082E80000}"/>
    <cellStyle name="Note 6 3 3 4" xfId="51986" xr:uid="{00000000-0005-0000-0000-000083E80000}"/>
    <cellStyle name="Note 6 3 3 4 2" xfId="51987" xr:uid="{00000000-0005-0000-0000-000084E80000}"/>
    <cellStyle name="Note 6 3 3 5" xfId="51988" xr:uid="{00000000-0005-0000-0000-000085E80000}"/>
    <cellStyle name="Note 6 3 4" xfId="51989" xr:uid="{00000000-0005-0000-0000-000086E80000}"/>
    <cellStyle name="Note 6 3 4 2" xfId="51990" xr:uid="{00000000-0005-0000-0000-000087E80000}"/>
    <cellStyle name="Note 6 3 4 2 2" xfId="51991" xr:uid="{00000000-0005-0000-0000-000088E80000}"/>
    <cellStyle name="Note 6 3 4 2 3" xfId="51992" xr:uid="{00000000-0005-0000-0000-000089E80000}"/>
    <cellStyle name="Note 6 3 4 3" xfId="51993" xr:uid="{00000000-0005-0000-0000-00008AE80000}"/>
    <cellStyle name="Note 6 3 4 4" xfId="51994" xr:uid="{00000000-0005-0000-0000-00008BE80000}"/>
    <cellStyle name="Note 6 3 5" xfId="51995" xr:uid="{00000000-0005-0000-0000-00008CE80000}"/>
    <cellStyle name="Note 6 3 5 2" xfId="51996" xr:uid="{00000000-0005-0000-0000-00008DE80000}"/>
    <cellStyle name="Note 6 3 5 3" xfId="51997" xr:uid="{00000000-0005-0000-0000-00008EE80000}"/>
    <cellStyle name="Note 6 3 6" xfId="51998" xr:uid="{00000000-0005-0000-0000-00008FE80000}"/>
    <cellStyle name="Note 6 3 6 2" xfId="51999" xr:uid="{00000000-0005-0000-0000-000090E80000}"/>
    <cellStyle name="Note 6 3 7" xfId="52000" xr:uid="{00000000-0005-0000-0000-000091E80000}"/>
    <cellStyle name="Note 6 3 7 2" xfId="52001" xr:uid="{00000000-0005-0000-0000-000092E80000}"/>
    <cellStyle name="Note 6 3 8" xfId="52002" xr:uid="{00000000-0005-0000-0000-000093E80000}"/>
    <cellStyle name="Note 6 3 9" xfId="53045" xr:uid="{00000000-0005-0000-0000-000094E80000}"/>
    <cellStyle name="Note 6 4" xfId="52003" xr:uid="{00000000-0005-0000-0000-000095E80000}"/>
    <cellStyle name="Note 6 4 10" xfId="55798" xr:uid="{00000000-0005-0000-0000-000096E80000}"/>
    <cellStyle name="Note 6 4 11" xfId="57176" xr:uid="{00000000-0005-0000-0000-000097E80000}"/>
    <cellStyle name="Note 6 4 2" xfId="52004" xr:uid="{00000000-0005-0000-0000-000098E80000}"/>
    <cellStyle name="Note 6 4 2 2" xfId="52005" xr:uid="{00000000-0005-0000-0000-000099E80000}"/>
    <cellStyle name="Note 6 4 2 2 2" xfId="52006" xr:uid="{00000000-0005-0000-0000-00009AE80000}"/>
    <cellStyle name="Note 6 4 2 2 3" xfId="52007" xr:uid="{00000000-0005-0000-0000-00009BE80000}"/>
    <cellStyle name="Note 6 4 2 3" xfId="52008" xr:uid="{00000000-0005-0000-0000-00009CE80000}"/>
    <cellStyle name="Note 6 4 2 4" xfId="52009" xr:uid="{00000000-0005-0000-0000-00009DE80000}"/>
    <cellStyle name="Note 6 4 3" xfId="52010" xr:uid="{00000000-0005-0000-0000-00009EE80000}"/>
    <cellStyle name="Note 6 4 3 2" xfId="52011" xr:uid="{00000000-0005-0000-0000-00009FE80000}"/>
    <cellStyle name="Note 6 4 3 2 2" xfId="52012" xr:uid="{00000000-0005-0000-0000-0000A0E80000}"/>
    <cellStyle name="Note 6 4 3 2 3" xfId="52013" xr:uid="{00000000-0005-0000-0000-0000A1E80000}"/>
    <cellStyle name="Note 6 4 3 3" xfId="52014" xr:uid="{00000000-0005-0000-0000-0000A2E80000}"/>
    <cellStyle name="Note 6 4 3 4" xfId="52015" xr:uid="{00000000-0005-0000-0000-0000A3E80000}"/>
    <cellStyle name="Note 6 4 4" xfId="52016" xr:uid="{00000000-0005-0000-0000-0000A4E80000}"/>
    <cellStyle name="Note 6 4 4 2" xfId="52017" xr:uid="{00000000-0005-0000-0000-0000A5E80000}"/>
    <cellStyle name="Note 6 4 4 3" xfId="52018" xr:uid="{00000000-0005-0000-0000-0000A6E80000}"/>
    <cellStyle name="Note 6 4 5" xfId="52019" xr:uid="{00000000-0005-0000-0000-0000A7E80000}"/>
    <cellStyle name="Note 6 4 5 2" xfId="52020" xr:uid="{00000000-0005-0000-0000-0000A8E80000}"/>
    <cellStyle name="Note 6 4 6" xfId="52021" xr:uid="{00000000-0005-0000-0000-0000A9E80000}"/>
    <cellStyle name="Note 6 4 6 2" xfId="52022" xr:uid="{00000000-0005-0000-0000-0000AAE80000}"/>
    <cellStyle name="Note 6 4 7" xfId="52023" xr:uid="{00000000-0005-0000-0000-0000ABE80000}"/>
    <cellStyle name="Note 6 4 8" xfId="52801" xr:uid="{00000000-0005-0000-0000-0000ACE80000}"/>
    <cellStyle name="Note 6 4 9" xfId="54272" xr:uid="{00000000-0005-0000-0000-0000ADE80000}"/>
    <cellStyle name="Note 6 5" xfId="52024" xr:uid="{00000000-0005-0000-0000-0000AEE80000}"/>
    <cellStyle name="Note 6 5 2" xfId="52025" xr:uid="{00000000-0005-0000-0000-0000AFE80000}"/>
    <cellStyle name="Note 6 5 2 2" xfId="52026" xr:uid="{00000000-0005-0000-0000-0000B0E80000}"/>
    <cellStyle name="Note 6 5 2 3" xfId="52027" xr:uid="{00000000-0005-0000-0000-0000B1E80000}"/>
    <cellStyle name="Note 6 5 3" xfId="52028" xr:uid="{00000000-0005-0000-0000-0000B2E80000}"/>
    <cellStyle name="Note 6 5 3 2" xfId="52029" xr:uid="{00000000-0005-0000-0000-0000B3E80000}"/>
    <cellStyle name="Note 6 5 4" xfId="52030" xr:uid="{00000000-0005-0000-0000-0000B4E80000}"/>
    <cellStyle name="Note 6 5 4 2" xfId="52031" xr:uid="{00000000-0005-0000-0000-0000B5E80000}"/>
    <cellStyle name="Note 6 5 5" xfId="52032" xr:uid="{00000000-0005-0000-0000-0000B6E80000}"/>
    <cellStyle name="Note 6 6" xfId="52033" xr:uid="{00000000-0005-0000-0000-0000B7E80000}"/>
    <cellStyle name="Note 6 6 2" xfId="52034" xr:uid="{00000000-0005-0000-0000-0000B8E80000}"/>
    <cellStyle name="Note 6 6 2 2" xfId="52035" xr:uid="{00000000-0005-0000-0000-0000B9E80000}"/>
    <cellStyle name="Note 6 6 2 3" xfId="52036" xr:uid="{00000000-0005-0000-0000-0000BAE80000}"/>
    <cellStyle name="Note 6 6 3" xfId="52037" xr:uid="{00000000-0005-0000-0000-0000BBE80000}"/>
    <cellStyle name="Note 6 6 4" xfId="52038" xr:uid="{00000000-0005-0000-0000-0000BCE80000}"/>
    <cellStyle name="Note 6 7" xfId="52039" xr:uid="{00000000-0005-0000-0000-0000BDE80000}"/>
    <cellStyle name="Note 6 7 2" xfId="52040" xr:uid="{00000000-0005-0000-0000-0000BEE80000}"/>
    <cellStyle name="Note 6 7 3" xfId="52041" xr:uid="{00000000-0005-0000-0000-0000BFE80000}"/>
    <cellStyle name="Note 6 8" xfId="52042" xr:uid="{00000000-0005-0000-0000-0000C0E80000}"/>
    <cellStyle name="Note 6 8 2" xfId="52043" xr:uid="{00000000-0005-0000-0000-0000C1E80000}"/>
    <cellStyle name="Note 6 9" xfId="52044" xr:uid="{00000000-0005-0000-0000-0000C2E80000}"/>
    <cellStyle name="Note 6 9 2" xfId="52045" xr:uid="{00000000-0005-0000-0000-0000C3E80000}"/>
    <cellStyle name="Note 7" xfId="52046" xr:uid="{00000000-0005-0000-0000-0000C4E80000}"/>
    <cellStyle name="Note 7 2" xfId="52115" xr:uid="{00000000-0005-0000-0000-0000C5E80000}"/>
    <cellStyle name="Note 7 2 2" xfId="53512" xr:uid="{00000000-0005-0000-0000-0000C6E80000}"/>
    <cellStyle name="Note 7 2 3" xfId="54751" xr:uid="{00000000-0005-0000-0000-0000C7E80000}"/>
    <cellStyle name="Note 7 2 4" xfId="56277" xr:uid="{00000000-0005-0000-0000-0000C8E80000}"/>
    <cellStyle name="Note 7 2 5" xfId="57655" xr:uid="{00000000-0005-0000-0000-0000C9E80000}"/>
    <cellStyle name="Note 7 3" xfId="52318" xr:uid="{00000000-0005-0000-0000-0000CAE80000}"/>
    <cellStyle name="Note 7 3 2" xfId="53059" xr:uid="{00000000-0005-0000-0000-0000CBE80000}"/>
    <cellStyle name="Note 7 3 3" xfId="54470" xr:uid="{00000000-0005-0000-0000-0000CCE80000}"/>
    <cellStyle name="Note 7 3 4" xfId="55996" xr:uid="{00000000-0005-0000-0000-0000CDE80000}"/>
    <cellStyle name="Note 7 3 5" xfId="57374" xr:uid="{00000000-0005-0000-0000-0000CEE80000}"/>
    <cellStyle name="Note 7 4" xfId="52802" xr:uid="{00000000-0005-0000-0000-0000CFE80000}"/>
    <cellStyle name="Note 7 4 2" xfId="54273" xr:uid="{00000000-0005-0000-0000-0000D0E80000}"/>
    <cellStyle name="Note 7 4 3" xfId="55799" xr:uid="{00000000-0005-0000-0000-0000D1E80000}"/>
    <cellStyle name="Note 7 4 4" xfId="57177" xr:uid="{00000000-0005-0000-0000-0000D2E80000}"/>
    <cellStyle name="Note 7 5" xfId="52589" xr:uid="{00000000-0005-0000-0000-0000D3E80000}"/>
    <cellStyle name="Note 7 6" xfId="54060" xr:uid="{00000000-0005-0000-0000-0000D4E80000}"/>
    <cellStyle name="Note 7 7" xfId="55586" xr:uid="{00000000-0005-0000-0000-0000D5E80000}"/>
    <cellStyle name="Note 7 8" xfId="56964" xr:uid="{00000000-0005-0000-0000-0000D6E80000}"/>
    <cellStyle name="Note 8" xfId="52047" xr:uid="{00000000-0005-0000-0000-0000D7E80000}"/>
    <cellStyle name="Note 8 2" xfId="52333" xr:uid="{00000000-0005-0000-0000-0000D8E80000}"/>
    <cellStyle name="Note 8 2 2" xfId="53497" xr:uid="{00000000-0005-0000-0000-0000D9E80000}"/>
    <cellStyle name="Note 8 2 3" xfId="54736" xr:uid="{00000000-0005-0000-0000-0000DAE80000}"/>
    <cellStyle name="Note 8 2 4" xfId="56262" xr:uid="{00000000-0005-0000-0000-0000DBE80000}"/>
    <cellStyle name="Note 8 2 5" xfId="57640" xr:uid="{00000000-0005-0000-0000-0000DCE80000}"/>
    <cellStyle name="Note 8 3" xfId="53073" xr:uid="{00000000-0005-0000-0000-0000DDE80000}"/>
    <cellStyle name="Note 8 4" xfId="54484" xr:uid="{00000000-0005-0000-0000-0000DEE80000}"/>
    <cellStyle name="Note 8 5" xfId="56010" xr:uid="{00000000-0005-0000-0000-0000DFE80000}"/>
    <cellStyle name="Note 8 6" xfId="57388" xr:uid="{00000000-0005-0000-0000-0000E0E80000}"/>
    <cellStyle name="Note 9" xfId="52048" xr:uid="{00000000-0005-0000-0000-0000E1E80000}"/>
    <cellStyle name="Note 9 2" xfId="53483" xr:uid="{00000000-0005-0000-0000-0000E2E80000}"/>
    <cellStyle name="Note 9 2 2" xfId="54722" xr:uid="{00000000-0005-0000-0000-0000E3E80000}"/>
    <cellStyle name="Note 9 2 3" xfId="56248" xr:uid="{00000000-0005-0000-0000-0000E4E80000}"/>
    <cellStyle name="Note 9 2 4" xfId="57626" xr:uid="{00000000-0005-0000-0000-0000E5E80000}"/>
    <cellStyle name="Note 9 3" xfId="53087" xr:uid="{00000000-0005-0000-0000-0000E6E80000}"/>
    <cellStyle name="Note 9 4" xfId="54498" xr:uid="{00000000-0005-0000-0000-0000E7E80000}"/>
    <cellStyle name="Note 9 5" xfId="56024" xr:uid="{00000000-0005-0000-0000-0000E8E80000}"/>
    <cellStyle name="Note 9 6" xfId="57402" xr:uid="{00000000-0005-0000-0000-0000E9E80000}"/>
    <cellStyle name="OrangeBorder" xfId="58170" xr:uid="{00000000-0005-0000-0000-0000EAE80000}"/>
    <cellStyle name="Output" xfId="403" builtinId="21" customBuiltin="1"/>
    <cellStyle name="Output 2" xfId="277" xr:uid="{00000000-0005-0000-0000-0000ECE80000}"/>
    <cellStyle name="Output 2 10" xfId="58002" xr:uid="{00000000-0005-0000-0000-0000EDE80000}"/>
    <cellStyle name="Output 2 10 2" xfId="58673" xr:uid="{00000000-0005-0000-0000-0000EEE80000}"/>
    <cellStyle name="Output 2 11" xfId="58028" xr:uid="{00000000-0005-0000-0000-0000EFE80000}"/>
    <cellStyle name="Output 2 11 2" xfId="59369" xr:uid="{00000000-0005-0000-0000-0000F0E80000}"/>
    <cellStyle name="Output 2 12" xfId="58044" xr:uid="{00000000-0005-0000-0000-0000F1E80000}"/>
    <cellStyle name="Output 2 13" xfId="58112" xr:uid="{00000000-0005-0000-0000-0000F2E80000}"/>
    <cellStyle name="Output 2 14" xfId="58137" xr:uid="{00000000-0005-0000-0000-0000F3E80000}"/>
    <cellStyle name="Output 2 15" xfId="58149" xr:uid="{00000000-0005-0000-0000-0000F4E80000}"/>
    <cellStyle name="Output 2 16" xfId="58228" xr:uid="{00000000-0005-0000-0000-0000F5E80000}"/>
    <cellStyle name="Output 2 17" xfId="58263" xr:uid="{00000000-0005-0000-0000-0000F6E80000}"/>
    <cellStyle name="Output 2 18" xfId="58646" xr:uid="{00000000-0005-0000-0000-0000F7E80000}"/>
    <cellStyle name="Output 2 19" xfId="503" xr:uid="{00000000-0005-0000-0000-0000F8E80000}"/>
    <cellStyle name="Output 2 2" xfId="446" xr:uid="{00000000-0005-0000-0000-0000F9E80000}"/>
    <cellStyle name="Output 2 2 10" xfId="58154" xr:uid="{00000000-0005-0000-0000-0000FAE80000}"/>
    <cellStyle name="Output 2 2 11" xfId="58235" xr:uid="{00000000-0005-0000-0000-0000FBE80000}"/>
    <cellStyle name="Output 2 2 12" xfId="58350" xr:uid="{00000000-0005-0000-0000-0000FCE80000}"/>
    <cellStyle name="Output 2 2 13" xfId="58663" xr:uid="{00000000-0005-0000-0000-0000FDE80000}"/>
    <cellStyle name="Output 2 2 14" xfId="547" xr:uid="{00000000-0005-0000-0000-0000FEE80000}"/>
    <cellStyle name="Output 2 2 2" xfId="52049" xr:uid="{00000000-0005-0000-0000-0000FFE80000}"/>
    <cellStyle name="Output 2 2 2 2" xfId="56329" xr:uid="{00000000-0005-0000-0000-000000E90000}"/>
    <cellStyle name="Output 2 2 2 2 2" xfId="58534" xr:uid="{00000000-0005-0000-0000-000001E90000}"/>
    <cellStyle name="Output 2 2 2 2 2 2" xfId="59069" xr:uid="{00000000-0005-0000-0000-000002E90000}"/>
    <cellStyle name="Output 2 2 2 2 2 2 2" xfId="59455" xr:uid="{00000000-0005-0000-0000-000003E90000}"/>
    <cellStyle name="Output 2 2 2 2 2 2 2 2" xfId="60466" xr:uid="{00000000-0005-0000-0000-000004E90000}"/>
    <cellStyle name="Output 2 2 2 2 2 2 3" xfId="59668" xr:uid="{00000000-0005-0000-0000-000005E90000}"/>
    <cellStyle name="Output 2 2 2 2 2 2 3 2" xfId="60769" xr:uid="{00000000-0005-0000-0000-000006E90000}"/>
    <cellStyle name="Output 2 2 2 2 2 2 4" xfId="60040" xr:uid="{00000000-0005-0000-0000-000007E90000}"/>
    <cellStyle name="Output 2 2 2 2 2 2 4 2" xfId="61258" xr:uid="{00000000-0005-0000-0000-000008E90000}"/>
    <cellStyle name="Output 2 2 2 2 3" xfId="59203" xr:uid="{00000000-0005-0000-0000-000009E90000}"/>
    <cellStyle name="Output 2 2 2 2 3 2" xfId="59431" xr:uid="{00000000-0005-0000-0000-00000AE90000}"/>
    <cellStyle name="Output 2 2 2 2 3 2 2" xfId="59550" xr:uid="{00000000-0005-0000-0000-00000BE90000}"/>
    <cellStyle name="Output 2 2 2 2 3 2 2 2" xfId="60563" xr:uid="{00000000-0005-0000-0000-00000CE90000}"/>
    <cellStyle name="Output 2 2 2 2 3 2 3" xfId="59765" xr:uid="{00000000-0005-0000-0000-00000DE90000}"/>
    <cellStyle name="Output 2 2 2 2 3 2 3 2" xfId="60866" xr:uid="{00000000-0005-0000-0000-00000EE90000}"/>
    <cellStyle name="Output 2 2 2 2 3 2 4" xfId="60137" xr:uid="{00000000-0005-0000-0000-00000FE90000}"/>
    <cellStyle name="Output 2 2 2 2 3 2 4 2" xfId="61355" xr:uid="{00000000-0005-0000-0000-000010E90000}"/>
    <cellStyle name="Output 2 2 2 2 4" xfId="59317" xr:uid="{00000000-0005-0000-0000-000011E90000}"/>
    <cellStyle name="Output 2 2 2 2 4 2" xfId="59990" xr:uid="{00000000-0005-0000-0000-000012E90000}"/>
    <cellStyle name="Output 2 2 2 2 4 2 2" xfId="61208" xr:uid="{00000000-0005-0000-0000-000013E90000}"/>
    <cellStyle name="Output 2 2 2 2 4 3" xfId="60416" xr:uid="{00000000-0005-0000-0000-000014E90000}"/>
    <cellStyle name="Output 2 2 2 2 4 3 2" xfId="61668" xr:uid="{00000000-0005-0000-0000-000015E90000}"/>
    <cellStyle name="Output 2 2 2 2 5" xfId="58838" xr:uid="{00000000-0005-0000-0000-000016E90000}"/>
    <cellStyle name="Output 2 2 2 3" xfId="57691" xr:uid="{00000000-0005-0000-0000-000017E90000}"/>
    <cellStyle name="Output 2 2 2 3 2" xfId="59003" xr:uid="{00000000-0005-0000-0000-000018E90000}"/>
    <cellStyle name="Output 2 2 2 3 2 2" xfId="59450" xr:uid="{00000000-0005-0000-0000-000019E90000}"/>
    <cellStyle name="Output 2 2 2 3 2 2 2" xfId="60461" xr:uid="{00000000-0005-0000-0000-00001AE90000}"/>
    <cellStyle name="Output 2 2 2 3 2 3" xfId="59663" xr:uid="{00000000-0005-0000-0000-00001BE90000}"/>
    <cellStyle name="Output 2 2 2 3 2 3 2" xfId="60764" xr:uid="{00000000-0005-0000-0000-00001CE90000}"/>
    <cellStyle name="Output 2 2 2 3 2 4" xfId="60035" xr:uid="{00000000-0005-0000-0000-00001DE90000}"/>
    <cellStyle name="Output 2 2 2 3 2 4 2" xfId="61253" xr:uid="{00000000-0005-0000-0000-00001EE90000}"/>
    <cellStyle name="Output 2 2 2 3 3" xfId="58768" xr:uid="{00000000-0005-0000-0000-00001FE90000}"/>
    <cellStyle name="Output 2 2 2 4" xfId="57772" xr:uid="{00000000-0005-0000-0000-000020E90000}"/>
    <cellStyle name="Output 2 2 2 4 2" xfId="59137" xr:uid="{00000000-0005-0000-0000-000021E90000}"/>
    <cellStyle name="Output 2 2 2 4 2 2" xfId="59525" xr:uid="{00000000-0005-0000-0000-000022E90000}"/>
    <cellStyle name="Output 2 2 2 4 2 2 2" xfId="60538" xr:uid="{00000000-0005-0000-0000-000023E90000}"/>
    <cellStyle name="Output 2 2 2 4 2 3" xfId="59740" xr:uid="{00000000-0005-0000-0000-000024E90000}"/>
    <cellStyle name="Output 2 2 2 4 2 3 2" xfId="60841" xr:uid="{00000000-0005-0000-0000-000025E90000}"/>
    <cellStyle name="Output 2 2 2 4 2 4" xfId="60112" xr:uid="{00000000-0005-0000-0000-000026E90000}"/>
    <cellStyle name="Output 2 2 2 4 2 4 2" xfId="61330" xr:uid="{00000000-0005-0000-0000-000027E90000}"/>
    <cellStyle name="Output 2 2 2 5" xfId="57811" xr:uid="{00000000-0005-0000-0000-000028E90000}"/>
    <cellStyle name="Output 2 2 2 5 2" xfId="59247" xr:uid="{00000000-0005-0000-0000-000029E90000}"/>
    <cellStyle name="Output 2 2 2 5 2 2" xfId="61142" xr:uid="{00000000-0005-0000-0000-00002AE90000}"/>
    <cellStyle name="Output 2 2 2 5 3" xfId="60372" xr:uid="{00000000-0005-0000-0000-00002BE90000}"/>
    <cellStyle name="Output 2 2 2 5 3 2" xfId="61624" xr:uid="{00000000-0005-0000-0000-00002CE90000}"/>
    <cellStyle name="Output 2 2 2 6" xfId="58095" xr:uid="{00000000-0005-0000-0000-00002DE90000}"/>
    <cellStyle name="Output 2 2 2 7" xfId="58204" xr:uid="{00000000-0005-0000-0000-00002EE90000}"/>
    <cellStyle name="Output 2 2 2 8" xfId="58427" xr:uid="{00000000-0005-0000-0000-00002FE90000}"/>
    <cellStyle name="Output 2 2 2 9" xfId="58702" xr:uid="{00000000-0005-0000-0000-000030E90000}"/>
    <cellStyle name="Output 2 2 3" xfId="53449" xr:uid="{00000000-0005-0000-0000-000031E90000}"/>
    <cellStyle name="Output 2 2 3 2" xfId="58074" xr:uid="{00000000-0005-0000-0000-000032E90000}"/>
    <cellStyle name="Output 2 2 3 2 2" xfId="59023" xr:uid="{00000000-0005-0000-0000-000033E90000}"/>
    <cellStyle name="Output 2 2 3 2 2 2" xfId="59462" xr:uid="{00000000-0005-0000-0000-000034E90000}"/>
    <cellStyle name="Output 2 2 3 2 2 2 2" xfId="60473" xr:uid="{00000000-0005-0000-0000-000035E90000}"/>
    <cellStyle name="Output 2 2 3 2 2 3" xfId="59675" xr:uid="{00000000-0005-0000-0000-000036E90000}"/>
    <cellStyle name="Output 2 2 3 2 2 3 2" xfId="60776" xr:uid="{00000000-0005-0000-0000-000037E90000}"/>
    <cellStyle name="Output 2 2 3 2 2 4" xfId="60047" xr:uid="{00000000-0005-0000-0000-000038E90000}"/>
    <cellStyle name="Output 2 2 3 2 2 4 2" xfId="61265" xr:uid="{00000000-0005-0000-0000-000039E90000}"/>
    <cellStyle name="Output 2 2 3 3" xfId="58512" xr:uid="{00000000-0005-0000-0000-00003AE90000}"/>
    <cellStyle name="Output 2 2 3 3 2" xfId="59157" xr:uid="{00000000-0005-0000-0000-00003BE90000}"/>
    <cellStyle name="Output 2 2 3 3 2 2" xfId="59542" xr:uid="{00000000-0005-0000-0000-00003CE90000}"/>
    <cellStyle name="Output 2 2 3 3 2 2 2" xfId="60555" xr:uid="{00000000-0005-0000-0000-00003DE90000}"/>
    <cellStyle name="Output 2 2 3 3 2 3" xfId="59757" xr:uid="{00000000-0005-0000-0000-00003EE90000}"/>
    <cellStyle name="Output 2 2 3 3 2 3 2" xfId="60858" xr:uid="{00000000-0005-0000-0000-00003FE90000}"/>
    <cellStyle name="Output 2 2 3 3 2 4" xfId="60129" xr:uid="{00000000-0005-0000-0000-000040E90000}"/>
    <cellStyle name="Output 2 2 3 3 2 4 2" xfId="61347" xr:uid="{00000000-0005-0000-0000-000041E90000}"/>
    <cellStyle name="Output 2 2 3 4" xfId="59271" xr:uid="{00000000-0005-0000-0000-000042E90000}"/>
    <cellStyle name="Output 2 2 3 4 2" xfId="59945" xr:uid="{00000000-0005-0000-0000-000043E90000}"/>
    <cellStyle name="Output 2 2 3 4 2 2" xfId="61162" xr:uid="{00000000-0005-0000-0000-000044E90000}"/>
    <cellStyle name="Output 2 2 3 4 3" xfId="60385" xr:uid="{00000000-0005-0000-0000-000045E90000}"/>
    <cellStyle name="Output 2 2 3 4 3 2" xfId="61637" xr:uid="{00000000-0005-0000-0000-000046E90000}"/>
    <cellStyle name="Output 2 2 3 5" xfId="58792" xr:uid="{00000000-0005-0000-0000-000047E90000}"/>
    <cellStyle name="Output 2 2 4" xfId="57742" xr:uid="{00000000-0005-0000-0000-000048E90000}"/>
    <cellStyle name="Output 2 2 4 2" xfId="58978" xr:uid="{00000000-0005-0000-0000-000049E90000}"/>
    <cellStyle name="Output 2 2 4 2 2" xfId="59480" xr:uid="{00000000-0005-0000-0000-00004AE90000}"/>
    <cellStyle name="Output 2 2 4 2 2 2" xfId="60492" xr:uid="{00000000-0005-0000-0000-00004BE90000}"/>
    <cellStyle name="Output 2 2 4 2 3" xfId="59694" xr:uid="{00000000-0005-0000-0000-00004CE90000}"/>
    <cellStyle name="Output 2 2 4 2 3 2" xfId="60795" xr:uid="{00000000-0005-0000-0000-00004DE90000}"/>
    <cellStyle name="Output 2 2 4 2 4" xfId="60066" xr:uid="{00000000-0005-0000-0000-00004EE90000}"/>
    <cellStyle name="Output 2 2 4 2 4 2" xfId="61284" xr:uid="{00000000-0005-0000-0000-00004FE90000}"/>
    <cellStyle name="Output 2 2 4 3" xfId="58751" xr:uid="{00000000-0005-0000-0000-000050E90000}"/>
    <cellStyle name="Output 2 2 5" xfId="57806" xr:uid="{00000000-0005-0000-0000-000051E90000}"/>
    <cellStyle name="Output 2 2 5 2" xfId="59117" xr:uid="{00000000-0005-0000-0000-000052E90000}"/>
    <cellStyle name="Output 2 2 5 2 2" xfId="59517" xr:uid="{00000000-0005-0000-0000-000053E90000}"/>
    <cellStyle name="Output 2 2 5 2 2 2" xfId="60530" xr:uid="{00000000-0005-0000-0000-000054E90000}"/>
    <cellStyle name="Output 2 2 5 2 3" xfId="59732" xr:uid="{00000000-0005-0000-0000-000055E90000}"/>
    <cellStyle name="Output 2 2 5 2 3 2" xfId="60833" xr:uid="{00000000-0005-0000-0000-000056E90000}"/>
    <cellStyle name="Output 2 2 5 2 4" xfId="60104" xr:uid="{00000000-0005-0000-0000-000057E90000}"/>
    <cellStyle name="Output 2 2 5 2 4 2" xfId="61322" xr:uid="{00000000-0005-0000-0000-000058E90000}"/>
    <cellStyle name="Output 2 2 6" xfId="58014" xr:uid="{00000000-0005-0000-0000-000059E90000}"/>
    <cellStyle name="Output 2 2 6 2" xfId="58935" xr:uid="{00000000-0005-0000-0000-00005AE90000}"/>
    <cellStyle name="Output 2 2 6 2 2" xfId="60915" xr:uid="{00000000-0005-0000-0000-00005BE90000}"/>
    <cellStyle name="Output 2 2 6 3" xfId="60169" xr:uid="{00000000-0005-0000-0000-00005CE90000}"/>
    <cellStyle name="Output 2 2 6 3 2" xfId="61403" xr:uid="{00000000-0005-0000-0000-00005DE90000}"/>
    <cellStyle name="Output 2 2 7" xfId="58006" xr:uid="{00000000-0005-0000-0000-00005EE90000}"/>
    <cellStyle name="Output 2 2 8" xfId="58056" xr:uid="{00000000-0005-0000-0000-00005FE90000}"/>
    <cellStyle name="Output 2 2 9" xfId="58143" xr:uid="{00000000-0005-0000-0000-000060E90000}"/>
    <cellStyle name="Output 2 20" xfId="474" xr:uid="{00000000-0005-0000-0000-000061E90000}"/>
    <cellStyle name="Output 2 21" xfId="458" xr:uid="{00000000-0005-0000-0000-000062E90000}"/>
    <cellStyle name="Output 2 3" xfId="992" xr:uid="{00000000-0005-0000-0000-000063E90000}"/>
    <cellStyle name="Output 2 3 10" xfId="58089" xr:uid="{00000000-0005-0000-0000-000064E90000}"/>
    <cellStyle name="Output 2 3 11" xfId="58198" xr:uid="{00000000-0005-0000-0000-000065E90000}"/>
    <cellStyle name="Output 2 3 12" xfId="58409" xr:uid="{00000000-0005-0000-0000-000066E90000}"/>
    <cellStyle name="Output 2 3 13" xfId="58685" xr:uid="{00000000-0005-0000-0000-000067E90000}"/>
    <cellStyle name="Output 2 3 2" xfId="1177" xr:uid="{00000000-0005-0000-0000-000068E90000}"/>
    <cellStyle name="Output 2 3 2 2" xfId="57788" xr:uid="{00000000-0005-0000-0000-000069E90000}"/>
    <cellStyle name="Output 2 3 2 2 2" xfId="58457" xr:uid="{00000000-0005-0000-0000-00006AE90000}"/>
    <cellStyle name="Output 2 3 2 2 2 2" xfId="59072" xr:uid="{00000000-0005-0000-0000-00006BE90000}"/>
    <cellStyle name="Output 2 3 2 2 2 2 2" xfId="59499" xr:uid="{00000000-0005-0000-0000-00006CE90000}"/>
    <cellStyle name="Output 2 3 2 2 2 2 2 2" xfId="60512" xr:uid="{00000000-0005-0000-0000-00006DE90000}"/>
    <cellStyle name="Output 2 3 2 2 2 2 3" xfId="59714" xr:uid="{00000000-0005-0000-0000-00006EE90000}"/>
    <cellStyle name="Output 2 3 2 2 2 2 3 2" xfId="60815" xr:uid="{00000000-0005-0000-0000-00006FE90000}"/>
    <cellStyle name="Output 2 3 2 2 2 2 4" xfId="60086" xr:uid="{00000000-0005-0000-0000-000070E90000}"/>
    <cellStyle name="Output 2 3 2 2 2 2 4 2" xfId="61304" xr:uid="{00000000-0005-0000-0000-000071E90000}"/>
    <cellStyle name="Output 2 3 2 2 3" xfId="59206" xr:uid="{00000000-0005-0000-0000-000072E90000}"/>
    <cellStyle name="Output 2 3 2 2 3 2" xfId="59438" xr:uid="{00000000-0005-0000-0000-000073E90000}"/>
    <cellStyle name="Output 2 3 2 2 3 2 2" xfId="59559" xr:uid="{00000000-0005-0000-0000-000074E90000}"/>
    <cellStyle name="Output 2 3 2 2 3 2 2 2" xfId="60572" xr:uid="{00000000-0005-0000-0000-000075E90000}"/>
    <cellStyle name="Output 2 3 2 2 3 2 3" xfId="59774" xr:uid="{00000000-0005-0000-0000-000076E90000}"/>
    <cellStyle name="Output 2 3 2 2 3 2 3 2" xfId="60875" xr:uid="{00000000-0005-0000-0000-000077E90000}"/>
    <cellStyle name="Output 2 3 2 2 3 2 4" xfId="60146" xr:uid="{00000000-0005-0000-0000-000078E90000}"/>
    <cellStyle name="Output 2 3 2 2 3 2 4 2" xfId="61364" xr:uid="{00000000-0005-0000-0000-000079E90000}"/>
    <cellStyle name="Output 2 3 2 2 4" xfId="59320" xr:uid="{00000000-0005-0000-0000-00007AE90000}"/>
    <cellStyle name="Output 2 3 2 2 4 2" xfId="59993" xr:uid="{00000000-0005-0000-0000-00007BE90000}"/>
    <cellStyle name="Output 2 3 2 2 4 2 2" xfId="61211" xr:uid="{00000000-0005-0000-0000-00007CE90000}"/>
    <cellStyle name="Output 2 3 2 2 4 3" xfId="60419" xr:uid="{00000000-0005-0000-0000-00007DE90000}"/>
    <cellStyle name="Output 2 3 2 2 4 3 2" xfId="61671" xr:uid="{00000000-0005-0000-0000-00007EE90000}"/>
    <cellStyle name="Output 2 3 2 2 5" xfId="58841" xr:uid="{00000000-0005-0000-0000-00007FE90000}"/>
    <cellStyle name="Output 2 3 2 3" xfId="57814" xr:uid="{00000000-0005-0000-0000-000080E90000}"/>
    <cellStyle name="Output 2 3 2 3 2" xfId="59014" xr:uid="{00000000-0005-0000-0000-000081E90000}"/>
    <cellStyle name="Output 2 3 2 3 2 2" xfId="59467" xr:uid="{00000000-0005-0000-0000-000082E90000}"/>
    <cellStyle name="Output 2 3 2 3 2 2 2" xfId="60479" xr:uid="{00000000-0005-0000-0000-000083E90000}"/>
    <cellStyle name="Output 2 3 2 3 2 3" xfId="59681" xr:uid="{00000000-0005-0000-0000-000084E90000}"/>
    <cellStyle name="Output 2 3 2 3 2 3 2" xfId="60782" xr:uid="{00000000-0005-0000-0000-000085E90000}"/>
    <cellStyle name="Output 2 3 2 3 2 4" xfId="60053" xr:uid="{00000000-0005-0000-0000-000086E90000}"/>
    <cellStyle name="Output 2 3 2 3 2 4 2" xfId="61271" xr:uid="{00000000-0005-0000-0000-000087E90000}"/>
    <cellStyle name="Output 2 3 2 3 3" xfId="58781" xr:uid="{00000000-0005-0000-0000-000088E90000}"/>
    <cellStyle name="Output 2 3 2 4" xfId="58439" xr:uid="{00000000-0005-0000-0000-000089E90000}"/>
    <cellStyle name="Output 2 3 2 4 2" xfId="59148" xr:uid="{00000000-0005-0000-0000-00008AE90000}"/>
    <cellStyle name="Output 2 3 2 4 2 2" xfId="59523" xr:uid="{00000000-0005-0000-0000-00008BE90000}"/>
    <cellStyle name="Output 2 3 2 4 2 2 2" xfId="60536" xr:uid="{00000000-0005-0000-0000-00008CE90000}"/>
    <cellStyle name="Output 2 3 2 4 2 3" xfId="59738" xr:uid="{00000000-0005-0000-0000-00008DE90000}"/>
    <cellStyle name="Output 2 3 2 4 2 3 2" xfId="60839" xr:uid="{00000000-0005-0000-0000-00008EE90000}"/>
    <cellStyle name="Output 2 3 2 4 2 4" xfId="60110" xr:uid="{00000000-0005-0000-0000-00008FE90000}"/>
    <cellStyle name="Output 2 3 2 4 2 4 2" xfId="61328" xr:uid="{00000000-0005-0000-0000-000090E90000}"/>
    <cellStyle name="Output 2 3 2 5" xfId="59260" xr:uid="{00000000-0005-0000-0000-000091E90000}"/>
    <cellStyle name="Output 2 3 2 5 2" xfId="59937" xr:uid="{00000000-0005-0000-0000-000092E90000}"/>
    <cellStyle name="Output 2 3 2 5 2 2" xfId="61153" xr:uid="{00000000-0005-0000-0000-000093E90000}"/>
    <cellStyle name="Output 2 3 2 5 3" xfId="60379" xr:uid="{00000000-0005-0000-0000-000094E90000}"/>
    <cellStyle name="Output 2 3 2 5 3 2" xfId="61631" xr:uid="{00000000-0005-0000-0000-000095E90000}"/>
    <cellStyle name="Output 2 3 2 6" xfId="58715" xr:uid="{00000000-0005-0000-0000-000096E90000}"/>
    <cellStyle name="Output 2 3 3" xfId="1163" xr:uid="{00000000-0005-0000-0000-000097E90000}"/>
    <cellStyle name="Output 2 3 3 2" xfId="58528" xr:uid="{00000000-0005-0000-0000-000098E90000}"/>
    <cellStyle name="Output 2 3 3 2 2" xfId="59026" xr:uid="{00000000-0005-0000-0000-000099E90000}"/>
    <cellStyle name="Output 2 3 3 2 2 2" xfId="59471" xr:uid="{00000000-0005-0000-0000-00009AE90000}"/>
    <cellStyle name="Output 2 3 3 2 2 2 2" xfId="60483" xr:uid="{00000000-0005-0000-0000-00009BE90000}"/>
    <cellStyle name="Output 2 3 3 2 2 3" xfId="59685" xr:uid="{00000000-0005-0000-0000-00009CE90000}"/>
    <cellStyle name="Output 2 3 3 2 2 3 2" xfId="60786" xr:uid="{00000000-0005-0000-0000-00009DE90000}"/>
    <cellStyle name="Output 2 3 3 2 2 4" xfId="60057" xr:uid="{00000000-0005-0000-0000-00009EE90000}"/>
    <cellStyle name="Output 2 3 3 2 2 4 2" xfId="61275" xr:uid="{00000000-0005-0000-0000-00009FE90000}"/>
    <cellStyle name="Output 2 3 3 3" xfId="59160" xr:uid="{00000000-0005-0000-0000-0000A0E90000}"/>
    <cellStyle name="Output 2 3 3 3 2" xfId="59423" xr:uid="{00000000-0005-0000-0000-0000A1E90000}"/>
    <cellStyle name="Output 2 3 3 3 2 2" xfId="59538" xr:uid="{00000000-0005-0000-0000-0000A2E90000}"/>
    <cellStyle name="Output 2 3 3 3 2 2 2" xfId="60551" xr:uid="{00000000-0005-0000-0000-0000A3E90000}"/>
    <cellStyle name="Output 2 3 3 3 2 3" xfId="59753" xr:uid="{00000000-0005-0000-0000-0000A4E90000}"/>
    <cellStyle name="Output 2 3 3 3 2 3 2" xfId="60854" xr:uid="{00000000-0005-0000-0000-0000A5E90000}"/>
    <cellStyle name="Output 2 3 3 3 2 4" xfId="60125" xr:uid="{00000000-0005-0000-0000-0000A6E90000}"/>
    <cellStyle name="Output 2 3 3 3 2 4 2" xfId="61343" xr:uid="{00000000-0005-0000-0000-0000A7E90000}"/>
    <cellStyle name="Output 2 3 3 4" xfId="59274" xr:uid="{00000000-0005-0000-0000-0000A8E90000}"/>
    <cellStyle name="Output 2 3 3 4 2" xfId="59948" xr:uid="{00000000-0005-0000-0000-0000A9E90000}"/>
    <cellStyle name="Output 2 3 3 4 2 2" xfId="61165" xr:uid="{00000000-0005-0000-0000-0000AAE90000}"/>
    <cellStyle name="Output 2 3 3 4 3" xfId="60387" xr:uid="{00000000-0005-0000-0000-0000ABE90000}"/>
    <cellStyle name="Output 2 3 3 4 3 2" xfId="61639" xr:uid="{00000000-0005-0000-0000-0000ACE90000}"/>
    <cellStyle name="Output 2 3 3 5" xfId="58795" xr:uid="{00000000-0005-0000-0000-0000ADE90000}"/>
    <cellStyle name="Output 2 3 4" xfId="1171" xr:uid="{00000000-0005-0000-0000-0000AEE90000}"/>
    <cellStyle name="Output 2 3 4 2" xfId="58972" xr:uid="{00000000-0005-0000-0000-0000AFE90000}"/>
    <cellStyle name="Output 2 3 4 2 2" xfId="59482" xr:uid="{00000000-0005-0000-0000-0000B0E90000}"/>
    <cellStyle name="Output 2 3 4 2 2 2" xfId="60494" xr:uid="{00000000-0005-0000-0000-0000B1E90000}"/>
    <cellStyle name="Output 2 3 4 2 3" xfId="59696" xr:uid="{00000000-0005-0000-0000-0000B2E90000}"/>
    <cellStyle name="Output 2 3 4 2 3 2" xfId="60797" xr:uid="{00000000-0005-0000-0000-0000B3E90000}"/>
    <cellStyle name="Output 2 3 4 2 4" xfId="60068" xr:uid="{00000000-0005-0000-0000-0000B4E90000}"/>
    <cellStyle name="Output 2 3 4 2 4 2" xfId="61286" xr:uid="{00000000-0005-0000-0000-0000B5E90000}"/>
    <cellStyle name="Output 2 3 4 3" xfId="58745" xr:uid="{00000000-0005-0000-0000-0000B6E90000}"/>
    <cellStyle name="Output 2 3 5" xfId="1166" xr:uid="{00000000-0005-0000-0000-0000B7E90000}"/>
    <cellStyle name="Output 2 3 5 2" xfId="58891" xr:uid="{00000000-0005-0000-0000-0000B8E90000}"/>
    <cellStyle name="Output 2 3 5 2 2" xfId="59514" xr:uid="{00000000-0005-0000-0000-0000B9E90000}"/>
    <cellStyle name="Output 2 3 5 2 2 2" xfId="60527" xr:uid="{00000000-0005-0000-0000-0000BAE90000}"/>
    <cellStyle name="Output 2 3 5 2 3" xfId="59729" xr:uid="{00000000-0005-0000-0000-0000BBE90000}"/>
    <cellStyle name="Output 2 3 5 2 3 2" xfId="60830" xr:uid="{00000000-0005-0000-0000-0000BCE90000}"/>
    <cellStyle name="Output 2 3 5 2 4" xfId="60101" xr:uid="{00000000-0005-0000-0000-0000BDE90000}"/>
    <cellStyle name="Output 2 3 5 2 4 2" xfId="61319" xr:uid="{00000000-0005-0000-0000-0000BEE90000}"/>
    <cellStyle name="Output 2 3 6" xfId="707" xr:uid="{00000000-0005-0000-0000-0000BFE90000}"/>
    <cellStyle name="Output 2 3 6 2" xfId="58886" xr:uid="{00000000-0005-0000-0000-0000C0E90000}"/>
    <cellStyle name="Output 2 3 6 2 2" xfId="60885" xr:uid="{00000000-0005-0000-0000-0000C1E90000}"/>
    <cellStyle name="Output 2 3 6 3" xfId="60155" xr:uid="{00000000-0005-0000-0000-0000C2E90000}"/>
    <cellStyle name="Output 2 3 6 3 2" xfId="61373" xr:uid="{00000000-0005-0000-0000-0000C3E90000}"/>
    <cellStyle name="Output 2 3 7" xfId="1188" xr:uid="{00000000-0005-0000-0000-0000C4E90000}"/>
    <cellStyle name="Output 2 3 8" xfId="57755" xr:uid="{00000000-0005-0000-0000-0000C5E90000}"/>
    <cellStyle name="Output 2 3 9" xfId="57808" xr:uid="{00000000-0005-0000-0000-0000C6E90000}"/>
    <cellStyle name="Output 2 4" xfId="671" xr:uid="{00000000-0005-0000-0000-0000C7E90000}"/>
    <cellStyle name="Output 2 4 2" xfId="57781" xr:uid="{00000000-0005-0000-0000-0000C8E90000}"/>
    <cellStyle name="Output 2 4 2 2" xfId="57813" xr:uid="{00000000-0005-0000-0000-0000C9E90000}"/>
    <cellStyle name="Output 2 4 2 2 2" xfId="58453" xr:uid="{00000000-0005-0000-0000-0000CAE90000}"/>
    <cellStyle name="Output 2 4 2 2 2 2" xfId="59074" xr:uid="{00000000-0005-0000-0000-0000CBE90000}"/>
    <cellStyle name="Output 2 4 2 2 2 2 2" xfId="59504" xr:uid="{00000000-0005-0000-0000-0000CCE90000}"/>
    <cellStyle name="Output 2 4 2 2 2 2 2 2" xfId="60517" xr:uid="{00000000-0005-0000-0000-0000CDE90000}"/>
    <cellStyle name="Output 2 4 2 2 2 2 3" xfId="59719" xr:uid="{00000000-0005-0000-0000-0000CEE90000}"/>
    <cellStyle name="Output 2 4 2 2 2 2 3 2" xfId="60820" xr:uid="{00000000-0005-0000-0000-0000CFE90000}"/>
    <cellStyle name="Output 2 4 2 2 2 2 4" xfId="60091" xr:uid="{00000000-0005-0000-0000-0000D0E90000}"/>
    <cellStyle name="Output 2 4 2 2 2 2 4 2" xfId="61309" xr:uid="{00000000-0005-0000-0000-0000D1E90000}"/>
    <cellStyle name="Output 2 4 2 2 3" xfId="59208" xr:uid="{00000000-0005-0000-0000-0000D2E90000}"/>
    <cellStyle name="Output 2 4 2 2 3 2" xfId="59442" xr:uid="{00000000-0005-0000-0000-0000D3E90000}"/>
    <cellStyle name="Output 2 4 2 2 3 2 2" xfId="59564" xr:uid="{00000000-0005-0000-0000-0000D4E90000}"/>
    <cellStyle name="Output 2 4 2 2 3 2 2 2" xfId="60577" xr:uid="{00000000-0005-0000-0000-0000D5E90000}"/>
    <cellStyle name="Output 2 4 2 2 3 2 3" xfId="59779" xr:uid="{00000000-0005-0000-0000-0000D6E90000}"/>
    <cellStyle name="Output 2 4 2 2 3 2 3 2" xfId="60880" xr:uid="{00000000-0005-0000-0000-0000D7E90000}"/>
    <cellStyle name="Output 2 4 2 2 3 2 4" xfId="60151" xr:uid="{00000000-0005-0000-0000-0000D8E90000}"/>
    <cellStyle name="Output 2 4 2 2 3 2 4 2" xfId="61369" xr:uid="{00000000-0005-0000-0000-0000D9E90000}"/>
    <cellStyle name="Output 2 4 2 2 4" xfId="59322" xr:uid="{00000000-0005-0000-0000-0000DAE90000}"/>
    <cellStyle name="Output 2 4 2 2 4 2" xfId="59995" xr:uid="{00000000-0005-0000-0000-0000DBE90000}"/>
    <cellStyle name="Output 2 4 2 2 4 2 2" xfId="61213" xr:uid="{00000000-0005-0000-0000-0000DCE90000}"/>
    <cellStyle name="Output 2 4 2 2 4 3" xfId="60421" xr:uid="{00000000-0005-0000-0000-0000DDE90000}"/>
    <cellStyle name="Output 2 4 2 2 4 3 2" xfId="61673" xr:uid="{00000000-0005-0000-0000-0000DEE90000}"/>
    <cellStyle name="Output 2 4 2 2 5" xfId="58843" xr:uid="{00000000-0005-0000-0000-0000DFE90000}"/>
    <cellStyle name="Output 2 4 2 3" xfId="58445" xr:uid="{00000000-0005-0000-0000-0000E0E90000}"/>
    <cellStyle name="Output 2 4 2 3 2" xfId="59019" xr:uid="{00000000-0005-0000-0000-0000E1E90000}"/>
    <cellStyle name="Output 2 4 2 3 2 2" xfId="59473" xr:uid="{00000000-0005-0000-0000-0000E2E90000}"/>
    <cellStyle name="Output 2 4 2 3 2 2 2" xfId="60485" xr:uid="{00000000-0005-0000-0000-0000E3E90000}"/>
    <cellStyle name="Output 2 4 2 3 2 3" xfId="59687" xr:uid="{00000000-0005-0000-0000-0000E4E90000}"/>
    <cellStyle name="Output 2 4 2 3 2 3 2" xfId="60788" xr:uid="{00000000-0005-0000-0000-0000E5E90000}"/>
    <cellStyle name="Output 2 4 2 3 2 4" xfId="60059" xr:uid="{00000000-0005-0000-0000-0000E6E90000}"/>
    <cellStyle name="Output 2 4 2 3 2 4 2" xfId="61277" xr:uid="{00000000-0005-0000-0000-0000E7E90000}"/>
    <cellStyle name="Output 2 4 2 3 3" xfId="58787" xr:uid="{00000000-0005-0000-0000-0000E8E90000}"/>
    <cellStyle name="Output 2 4 2 4" xfId="59153" xr:uid="{00000000-0005-0000-0000-0000E9E90000}"/>
    <cellStyle name="Output 2 4 2 4 2" xfId="59411" xr:uid="{00000000-0005-0000-0000-0000EAE90000}"/>
    <cellStyle name="Output 2 4 2 4 2 2" xfId="59521" xr:uid="{00000000-0005-0000-0000-0000EBE90000}"/>
    <cellStyle name="Output 2 4 2 4 2 2 2" xfId="60534" xr:uid="{00000000-0005-0000-0000-0000ECE90000}"/>
    <cellStyle name="Output 2 4 2 4 2 3" xfId="59736" xr:uid="{00000000-0005-0000-0000-0000EDE90000}"/>
    <cellStyle name="Output 2 4 2 4 2 3 2" xfId="60837" xr:uid="{00000000-0005-0000-0000-0000EEE90000}"/>
    <cellStyle name="Output 2 4 2 4 2 4" xfId="60108" xr:uid="{00000000-0005-0000-0000-0000EFE90000}"/>
    <cellStyle name="Output 2 4 2 4 2 4 2" xfId="61326" xr:uid="{00000000-0005-0000-0000-0000F0E90000}"/>
    <cellStyle name="Output 2 4 2 5" xfId="59266" xr:uid="{00000000-0005-0000-0000-0000F1E90000}"/>
    <cellStyle name="Output 2 4 2 5 2" xfId="59941" xr:uid="{00000000-0005-0000-0000-0000F2E90000}"/>
    <cellStyle name="Output 2 4 2 5 2 2" xfId="61158" xr:uid="{00000000-0005-0000-0000-0000F3E90000}"/>
    <cellStyle name="Output 2 4 2 5 3" xfId="60382" xr:uid="{00000000-0005-0000-0000-0000F4E90000}"/>
    <cellStyle name="Output 2 4 2 5 3 2" xfId="61634" xr:uid="{00000000-0005-0000-0000-0000F5E90000}"/>
    <cellStyle name="Output 2 4 2 6" xfId="58721" xr:uid="{00000000-0005-0000-0000-0000F6E90000}"/>
    <cellStyle name="Output 2 4 3" xfId="57749" xr:uid="{00000000-0005-0000-0000-0000F7E90000}"/>
    <cellStyle name="Output 2 4 3 2" xfId="58521" xr:uid="{00000000-0005-0000-0000-0000F8E90000}"/>
    <cellStyle name="Output 2 4 3 2 2" xfId="58934" xr:uid="{00000000-0005-0000-0000-0000F9E90000}"/>
    <cellStyle name="Output 2 4 3 2 2 2" xfId="59485" xr:uid="{00000000-0005-0000-0000-0000FAE90000}"/>
    <cellStyle name="Output 2 4 3 2 2 2 2" xfId="60497" xr:uid="{00000000-0005-0000-0000-0000FBE90000}"/>
    <cellStyle name="Output 2 4 3 2 2 3" xfId="59699" xr:uid="{00000000-0005-0000-0000-0000FCE90000}"/>
    <cellStyle name="Output 2 4 3 2 2 3 2" xfId="60800" xr:uid="{00000000-0005-0000-0000-0000FDE90000}"/>
    <cellStyle name="Output 2 4 3 2 2 4" xfId="60071" xr:uid="{00000000-0005-0000-0000-0000FEE90000}"/>
    <cellStyle name="Output 2 4 3 2 2 4 2" xfId="61289" xr:uid="{00000000-0005-0000-0000-0000FFE90000}"/>
    <cellStyle name="Output 2 4 3 3" xfId="58988" xr:uid="{00000000-0005-0000-0000-000000EA0000}"/>
    <cellStyle name="Output 2 4 3 3 2" xfId="59419" xr:uid="{00000000-0005-0000-0000-000001EA0000}"/>
    <cellStyle name="Output 2 4 3 3 2 2" xfId="59534" xr:uid="{00000000-0005-0000-0000-000002EA0000}"/>
    <cellStyle name="Output 2 4 3 3 2 2 2" xfId="60547" xr:uid="{00000000-0005-0000-0000-000003EA0000}"/>
    <cellStyle name="Output 2 4 3 3 2 3" xfId="59749" xr:uid="{00000000-0005-0000-0000-000004EA0000}"/>
    <cellStyle name="Output 2 4 3 3 2 3 2" xfId="60850" xr:uid="{00000000-0005-0000-0000-000005EA0000}"/>
    <cellStyle name="Output 2 4 3 3 2 4" xfId="60121" xr:uid="{00000000-0005-0000-0000-000006EA0000}"/>
    <cellStyle name="Output 2 4 3 3 2 4 2" xfId="61339" xr:uid="{00000000-0005-0000-0000-000007EA0000}"/>
    <cellStyle name="Output 2 4 3 4" xfId="58950" xr:uid="{00000000-0005-0000-0000-000008EA0000}"/>
    <cellStyle name="Output 2 4 3 4 2" xfId="59790" xr:uid="{00000000-0005-0000-0000-000009EA0000}"/>
    <cellStyle name="Output 2 4 3 4 2 2" xfId="60927" xr:uid="{00000000-0005-0000-0000-00000AEA0000}"/>
    <cellStyle name="Output 2 4 3 4 3" xfId="60177" xr:uid="{00000000-0005-0000-0000-00000BEA0000}"/>
    <cellStyle name="Output 2 4 3 4 3 2" xfId="61412" xr:uid="{00000000-0005-0000-0000-00000CEA0000}"/>
    <cellStyle name="Output 2 4 3 5" xfId="58728" xr:uid="{00000000-0005-0000-0000-00000DEA0000}"/>
    <cellStyle name="Output 2 4 4" xfId="58083" xr:uid="{00000000-0005-0000-0000-00000EEA0000}"/>
    <cellStyle name="Output 2 4 4 2" xfId="58965" xr:uid="{00000000-0005-0000-0000-00000FEA0000}"/>
    <cellStyle name="Output 2 4 4 2 2" xfId="59475" xr:uid="{00000000-0005-0000-0000-000010EA0000}"/>
    <cellStyle name="Output 2 4 4 2 2 2" xfId="60487" xr:uid="{00000000-0005-0000-0000-000011EA0000}"/>
    <cellStyle name="Output 2 4 4 2 3" xfId="59689" xr:uid="{00000000-0005-0000-0000-000012EA0000}"/>
    <cellStyle name="Output 2 4 4 2 3 2" xfId="60790" xr:uid="{00000000-0005-0000-0000-000013EA0000}"/>
    <cellStyle name="Output 2 4 4 2 4" xfId="60061" xr:uid="{00000000-0005-0000-0000-000014EA0000}"/>
    <cellStyle name="Output 2 4 4 2 4 2" xfId="61279" xr:uid="{00000000-0005-0000-0000-000015EA0000}"/>
    <cellStyle name="Output 2 4 4 3" xfId="58739" xr:uid="{00000000-0005-0000-0000-000016EA0000}"/>
    <cellStyle name="Output 2 4 5" xfId="58192" xr:uid="{00000000-0005-0000-0000-000017EA0000}"/>
    <cellStyle name="Output 2 4 5 2" xfId="58951" xr:uid="{00000000-0005-0000-0000-000018EA0000}"/>
    <cellStyle name="Output 2 4 5 2 2" xfId="59511" xr:uid="{00000000-0005-0000-0000-000019EA0000}"/>
    <cellStyle name="Output 2 4 5 2 2 2" xfId="60524" xr:uid="{00000000-0005-0000-0000-00001AEA0000}"/>
    <cellStyle name="Output 2 4 5 2 3" xfId="59726" xr:uid="{00000000-0005-0000-0000-00001BEA0000}"/>
    <cellStyle name="Output 2 4 5 2 3 2" xfId="60827" xr:uid="{00000000-0005-0000-0000-00001CEA0000}"/>
    <cellStyle name="Output 2 4 5 2 4" xfId="60098" xr:uid="{00000000-0005-0000-0000-00001DEA0000}"/>
    <cellStyle name="Output 2 4 5 2 4 2" xfId="61316" xr:uid="{00000000-0005-0000-0000-00001EEA0000}"/>
    <cellStyle name="Output 2 4 6" xfId="58404" xr:uid="{00000000-0005-0000-0000-00001FEA0000}"/>
    <cellStyle name="Output 2 4 6 2" xfId="58984" xr:uid="{00000000-0005-0000-0000-000020EA0000}"/>
    <cellStyle name="Output 2 4 6 2 2" xfId="60948" xr:uid="{00000000-0005-0000-0000-000021EA0000}"/>
    <cellStyle name="Output 2 4 6 3" xfId="60191" xr:uid="{00000000-0005-0000-0000-000022EA0000}"/>
    <cellStyle name="Output 2 4 6 3 2" xfId="61434" xr:uid="{00000000-0005-0000-0000-000023EA0000}"/>
    <cellStyle name="Output 2 4 7" xfId="58679" xr:uid="{00000000-0005-0000-0000-000024EA0000}"/>
    <cellStyle name="Output 2 5" xfId="57745" xr:uid="{00000000-0005-0000-0000-000025EA0000}"/>
    <cellStyle name="Output 2 5 2" xfId="57777" xr:uid="{00000000-0005-0000-0000-000026EA0000}"/>
    <cellStyle name="Output 2 5 2 2" xfId="57812" xr:uid="{00000000-0005-0000-0000-000027EA0000}"/>
    <cellStyle name="Output 2 5 2 2 2" xfId="59070" xr:uid="{00000000-0005-0000-0000-000028EA0000}"/>
    <cellStyle name="Output 2 5 2 2 2 2" xfId="59493" xr:uid="{00000000-0005-0000-0000-000029EA0000}"/>
    <cellStyle name="Output 2 5 2 2 2 2 2" xfId="60506" xr:uid="{00000000-0005-0000-0000-00002AEA0000}"/>
    <cellStyle name="Output 2 5 2 2 2 3" xfId="59708" xr:uid="{00000000-0005-0000-0000-00002BEA0000}"/>
    <cellStyle name="Output 2 5 2 2 2 3 2" xfId="60809" xr:uid="{00000000-0005-0000-0000-00002CEA0000}"/>
    <cellStyle name="Output 2 5 2 2 2 4" xfId="60080" xr:uid="{00000000-0005-0000-0000-00002DEA0000}"/>
    <cellStyle name="Output 2 5 2 2 2 4 2" xfId="61298" xr:uid="{00000000-0005-0000-0000-00002EEA0000}"/>
    <cellStyle name="Output 2 5 2 3" xfId="58506" xr:uid="{00000000-0005-0000-0000-00002FEA0000}"/>
    <cellStyle name="Output 2 5 2 3 2" xfId="59204" xr:uid="{00000000-0005-0000-0000-000030EA0000}"/>
    <cellStyle name="Output 2 5 2 3 2 2" xfId="59553" xr:uid="{00000000-0005-0000-0000-000031EA0000}"/>
    <cellStyle name="Output 2 5 2 3 2 2 2" xfId="60566" xr:uid="{00000000-0005-0000-0000-000032EA0000}"/>
    <cellStyle name="Output 2 5 2 3 2 3" xfId="59768" xr:uid="{00000000-0005-0000-0000-000033EA0000}"/>
    <cellStyle name="Output 2 5 2 3 2 3 2" xfId="60869" xr:uid="{00000000-0005-0000-0000-000034EA0000}"/>
    <cellStyle name="Output 2 5 2 3 2 4" xfId="60140" xr:uid="{00000000-0005-0000-0000-000035EA0000}"/>
    <cellStyle name="Output 2 5 2 3 2 4 2" xfId="61358" xr:uid="{00000000-0005-0000-0000-000036EA0000}"/>
    <cellStyle name="Output 2 5 2 4" xfId="59318" xr:uid="{00000000-0005-0000-0000-000037EA0000}"/>
    <cellStyle name="Output 2 5 2 4 2" xfId="59991" xr:uid="{00000000-0005-0000-0000-000038EA0000}"/>
    <cellStyle name="Output 2 5 2 4 2 2" xfId="61209" xr:uid="{00000000-0005-0000-0000-000039EA0000}"/>
    <cellStyle name="Output 2 5 2 4 3" xfId="60417" xr:uid="{00000000-0005-0000-0000-00003AEA0000}"/>
    <cellStyle name="Output 2 5 2 4 3 2" xfId="61669" xr:uid="{00000000-0005-0000-0000-00003BEA0000}"/>
    <cellStyle name="Output 2 5 2 5" xfId="58839" xr:uid="{00000000-0005-0000-0000-00003CEA0000}"/>
    <cellStyle name="Output 2 5 3" xfId="57807" xr:uid="{00000000-0005-0000-0000-00003DEA0000}"/>
    <cellStyle name="Output 2 5 3 2" xfId="59008" xr:uid="{00000000-0005-0000-0000-00003EEA0000}"/>
    <cellStyle name="Output 2 5 3 2 2" xfId="59452" xr:uid="{00000000-0005-0000-0000-00003FEA0000}"/>
    <cellStyle name="Output 2 5 3 2 2 2" xfId="60463" xr:uid="{00000000-0005-0000-0000-000040EA0000}"/>
    <cellStyle name="Output 2 5 3 2 3" xfId="59665" xr:uid="{00000000-0005-0000-0000-000041EA0000}"/>
    <cellStyle name="Output 2 5 3 2 3 2" xfId="60766" xr:uid="{00000000-0005-0000-0000-000042EA0000}"/>
    <cellStyle name="Output 2 5 3 2 4" xfId="60037" xr:uid="{00000000-0005-0000-0000-000043EA0000}"/>
    <cellStyle name="Output 2 5 3 2 4 2" xfId="61255" xr:uid="{00000000-0005-0000-0000-000044EA0000}"/>
    <cellStyle name="Output 2 5 3 3" xfId="58774" xr:uid="{00000000-0005-0000-0000-000045EA0000}"/>
    <cellStyle name="Output 2 5 4" xfId="58187" xr:uid="{00000000-0005-0000-0000-000046EA0000}"/>
    <cellStyle name="Output 2 5 4 2" xfId="59142" xr:uid="{00000000-0005-0000-0000-000047EA0000}"/>
    <cellStyle name="Output 2 5 4 2 2" xfId="59519" xr:uid="{00000000-0005-0000-0000-000048EA0000}"/>
    <cellStyle name="Output 2 5 4 2 2 2" xfId="60532" xr:uid="{00000000-0005-0000-0000-000049EA0000}"/>
    <cellStyle name="Output 2 5 4 2 3" xfId="59734" xr:uid="{00000000-0005-0000-0000-00004AEA0000}"/>
    <cellStyle name="Output 2 5 4 2 3 2" xfId="60835" xr:uid="{00000000-0005-0000-0000-00004BEA0000}"/>
    <cellStyle name="Output 2 5 4 2 4" xfId="60106" xr:uid="{00000000-0005-0000-0000-00004CEA0000}"/>
    <cellStyle name="Output 2 5 4 2 4 2" xfId="61324" xr:uid="{00000000-0005-0000-0000-00004DEA0000}"/>
    <cellStyle name="Output 2 5 5" xfId="58433" xr:uid="{00000000-0005-0000-0000-00004EEA0000}"/>
    <cellStyle name="Output 2 5 5 2" xfId="59253" xr:uid="{00000000-0005-0000-0000-00004FEA0000}"/>
    <cellStyle name="Output 2 5 5 2 2" xfId="61147" xr:uid="{00000000-0005-0000-0000-000050EA0000}"/>
    <cellStyle name="Output 2 5 5 3" xfId="60376" xr:uid="{00000000-0005-0000-0000-000051EA0000}"/>
    <cellStyle name="Output 2 5 5 3 2" xfId="61628" xr:uid="{00000000-0005-0000-0000-000052EA0000}"/>
    <cellStyle name="Output 2 5 6" xfId="58708" xr:uid="{00000000-0005-0000-0000-000053EA0000}"/>
    <cellStyle name="Output 2 6" xfId="57762" xr:uid="{00000000-0005-0000-0000-000054EA0000}"/>
    <cellStyle name="Output 2 6 2" xfId="57796" xr:uid="{00000000-0005-0000-0000-000055EA0000}"/>
    <cellStyle name="Output 2 6 2 2" xfId="57815" xr:uid="{00000000-0005-0000-0000-000056EA0000}"/>
    <cellStyle name="Output 2 6 2 2 2" xfId="59489" xr:uid="{00000000-0005-0000-0000-000057EA0000}"/>
    <cellStyle name="Output 2 6 2 2 2 2" xfId="60502" xr:uid="{00000000-0005-0000-0000-000058EA0000}"/>
    <cellStyle name="Output 2 6 2 2 3" xfId="59704" xr:uid="{00000000-0005-0000-0000-000059EA0000}"/>
    <cellStyle name="Output 2 6 2 2 3 2" xfId="60805" xr:uid="{00000000-0005-0000-0000-00005AEA0000}"/>
    <cellStyle name="Output 2 6 2 2 4" xfId="60076" xr:uid="{00000000-0005-0000-0000-00005BEA0000}"/>
    <cellStyle name="Output 2 6 2 2 4 2" xfId="61294" xr:uid="{00000000-0005-0000-0000-00005CEA0000}"/>
    <cellStyle name="Output 2 6 2 2 5" xfId="59397" xr:uid="{00000000-0005-0000-0000-00005DEA0000}"/>
    <cellStyle name="Output 2 6 2 3" xfId="58500" xr:uid="{00000000-0005-0000-0000-00005EEA0000}"/>
    <cellStyle name="Output 2 6 2 4" xfId="59040" xr:uid="{00000000-0005-0000-0000-00005FEA0000}"/>
    <cellStyle name="Output 2 6 3" xfId="57809" xr:uid="{00000000-0005-0000-0000-000060EA0000}"/>
    <cellStyle name="Output 2 6 3 2" xfId="59174" xr:uid="{00000000-0005-0000-0000-000061EA0000}"/>
    <cellStyle name="Output 2 6 3 2 2" xfId="59530" xr:uid="{00000000-0005-0000-0000-000062EA0000}"/>
    <cellStyle name="Output 2 6 3 2 2 2" xfId="60543" xr:uid="{00000000-0005-0000-0000-000063EA0000}"/>
    <cellStyle name="Output 2 6 3 2 3" xfId="59745" xr:uid="{00000000-0005-0000-0000-000064EA0000}"/>
    <cellStyle name="Output 2 6 3 2 3 2" xfId="60846" xr:uid="{00000000-0005-0000-0000-000065EA0000}"/>
    <cellStyle name="Output 2 6 3 2 4" xfId="60117" xr:uid="{00000000-0005-0000-0000-000066EA0000}"/>
    <cellStyle name="Output 2 6 3 2 4 2" xfId="61335" xr:uid="{00000000-0005-0000-0000-000067EA0000}"/>
    <cellStyle name="Output 2 6 4" xfId="58397" xr:uid="{00000000-0005-0000-0000-000068EA0000}"/>
    <cellStyle name="Output 2 6 4 2" xfId="59288" xr:uid="{00000000-0005-0000-0000-000069EA0000}"/>
    <cellStyle name="Output 2 6 4 2 2" xfId="61179" xr:uid="{00000000-0005-0000-0000-00006AEA0000}"/>
    <cellStyle name="Output 2 6 4 3" xfId="60397" xr:uid="{00000000-0005-0000-0000-00006BEA0000}"/>
    <cellStyle name="Output 2 6 4 3 2" xfId="61649" xr:uid="{00000000-0005-0000-0000-00006CEA0000}"/>
    <cellStyle name="Output 2 6 5" xfId="58809" xr:uid="{00000000-0005-0000-0000-00006DEA0000}"/>
    <cellStyle name="Output 2 7" xfId="57768" xr:uid="{00000000-0005-0000-0000-00006EEA0000}"/>
    <cellStyle name="Output 2 7 2" xfId="57810" xr:uid="{00000000-0005-0000-0000-00006FEA0000}"/>
    <cellStyle name="Output 2 7 2 2" xfId="58956" xr:uid="{00000000-0005-0000-0000-000070EA0000}"/>
    <cellStyle name="Output 2 7 2 2 2" xfId="60498" xr:uid="{00000000-0005-0000-0000-000071EA0000}"/>
    <cellStyle name="Output 2 7 2 3" xfId="59700" xr:uid="{00000000-0005-0000-0000-000072EA0000}"/>
    <cellStyle name="Output 2 7 2 3 2" xfId="60801" xr:uid="{00000000-0005-0000-0000-000073EA0000}"/>
    <cellStyle name="Output 2 7 2 4" xfId="60072" xr:uid="{00000000-0005-0000-0000-000074EA0000}"/>
    <cellStyle name="Output 2 7 2 4 2" xfId="61290" xr:uid="{00000000-0005-0000-0000-000075EA0000}"/>
    <cellStyle name="Output 2 7 3" xfId="58494" xr:uid="{00000000-0005-0000-0000-000076EA0000}"/>
    <cellStyle name="Output 2 7 4" xfId="58733" xr:uid="{00000000-0005-0000-0000-000077EA0000}"/>
    <cellStyle name="Output 2 8" xfId="57720" xr:uid="{00000000-0005-0000-0000-000078EA0000}"/>
    <cellStyle name="Output 2 8 2" xfId="58484" xr:uid="{00000000-0005-0000-0000-000079EA0000}"/>
    <cellStyle name="Output 2 8 2 2" xfId="59508" xr:uid="{00000000-0005-0000-0000-00007AEA0000}"/>
    <cellStyle name="Output 2 8 2 2 2" xfId="60521" xr:uid="{00000000-0005-0000-0000-00007BEA0000}"/>
    <cellStyle name="Output 2 8 2 3" xfId="59723" xr:uid="{00000000-0005-0000-0000-00007CEA0000}"/>
    <cellStyle name="Output 2 8 2 3 2" xfId="60824" xr:uid="{00000000-0005-0000-0000-00007DEA0000}"/>
    <cellStyle name="Output 2 8 2 4" xfId="60095" xr:uid="{00000000-0005-0000-0000-00007EEA0000}"/>
    <cellStyle name="Output 2 8 2 4 2" xfId="61313" xr:uid="{00000000-0005-0000-0000-00007FEA0000}"/>
    <cellStyle name="Output 2 8 2 5" xfId="59406" xr:uid="{00000000-0005-0000-0000-000080EA0000}"/>
    <cellStyle name="Output 2 8 3" xfId="58883" xr:uid="{00000000-0005-0000-0000-000081EA0000}"/>
    <cellStyle name="Output 2 9" xfId="57984" xr:uid="{00000000-0005-0000-0000-000082EA0000}"/>
    <cellStyle name="Output 2 9 2" xfId="58389" xr:uid="{00000000-0005-0000-0000-000083EA0000}"/>
    <cellStyle name="Output 2 9 2 2" xfId="60926" xr:uid="{00000000-0005-0000-0000-000084EA0000}"/>
    <cellStyle name="Output 2 9 2 3" xfId="59789" xr:uid="{00000000-0005-0000-0000-000085EA0000}"/>
    <cellStyle name="Output 2 9 3" xfId="58949" xr:uid="{00000000-0005-0000-0000-000086EA0000}"/>
    <cellStyle name="Output 2 9 3 2" xfId="61411" xr:uid="{00000000-0005-0000-0000-000087EA0000}"/>
    <cellStyle name="Output 3" xfId="513" xr:uid="{00000000-0005-0000-0000-000088EA0000}"/>
    <cellStyle name="Output 3 10" xfId="53110" xr:uid="{00000000-0005-0000-0000-000089EA0000}"/>
    <cellStyle name="Output 3 2" xfId="680" xr:uid="{00000000-0005-0000-0000-00008AEA0000}"/>
    <cellStyle name="Output 3 2 2" xfId="53724" xr:uid="{00000000-0005-0000-0000-00008BEA0000}"/>
    <cellStyle name="Output 3 3" xfId="716" xr:uid="{00000000-0005-0000-0000-00008CEA0000}"/>
    <cellStyle name="Output 3 4" xfId="1182" xr:uid="{00000000-0005-0000-0000-00008DEA0000}"/>
    <cellStyle name="Output 3 5" xfId="1154" xr:uid="{00000000-0005-0000-0000-00008EEA0000}"/>
    <cellStyle name="Output 3 6" xfId="1158" xr:uid="{00000000-0005-0000-0000-00008FEA0000}"/>
    <cellStyle name="Output 3 7" xfId="1152" xr:uid="{00000000-0005-0000-0000-000090EA0000}"/>
    <cellStyle name="Output 3 8" xfId="1161" xr:uid="{00000000-0005-0000-0000-000091EA0000}"/>
    <cellStyle name="Output 3 9" xfId="52050" xr:uid="{00000000-0005-0000-0000-000092EA0000}"/>
    <cellStyle name="Output 4" xfId="656" xr:uid="{00000000-0005-0000-0000-000093EA0000}"/>
    <cellStyle name="Output 4 2" xfId="52051" xr:uid="{00000000-0005-0000-0000-000094EA0000}"/>
    <cellStyle name="Output 5" xfId="657" xr:uid="{00000000-0005-0000-0000-000095EA0000}"/>
    <cellStyle name="Output 5 2" xfId="52052" xr:uid="{00000000-0005-0000-0000-000096EA0000}"/>
    <cellStyle name="Output 5 3" xfId="52816" xr:uid="{00000000-0005-0000-0000-000097EA0000}"/>
    <cellStyle name="Output 6" xfId="52053" xr:uid="{00000000-0005-0000-0000-000098EA0000}"/>
    <cellStyle name="Output 6 2" xfId="56409" xr:uid="{00000000-0005-0000-0000-000099EA0000}"/>
    <cellStyle name="Percent" xfId="18" builtinId="5"/>
    <cellStyle name="Percent 10" xfId="52102" xr:uid="{00000000-0005-0000-0000-00009BEA0000}"/>
    <cellStyle name="Percent 10 2" xfId="53450" xr:uid="{00000000-0005-0000-0000-00009CEA0000}"/>
    <cellStyle name="Percent 10 3" xfId="54707" xr:uid="{00000000-0005-0000-0000-00009DEA0000}"/>
    <cellStyle name="Percent 10 4" xfId="56233" xr:uid="{00000000-0005-0000-0000-00009EEA0000}"/>
    <cellStyle name="Percent 10 5" xfId="57611" xr:uid="{00000000-0005-0000-0000-00009FEA0000}"/>
    <cellStyle name="Percent 11" xfId="52109" xr:uid="{00000000-0005-0000-0000-0000A0EA0000}"/>
    <cellStyle name="Percent 11 2" xfId="53779" xr:uid="{00000000-0005-0000-0000-0000A1EA0000}"/>
    <cellStyle name="Percent 11 2 2" xfId="55090" xr:uid="{00000000-0005-0000-0000-0000A2EA0000}"/>
    <cellStyle name="Percent 11 2 3" xfId="56520" xr:uid="{00000000-0005-0000-0000-0000A3EA0000}"/>
    <cellStyle name="Percent 11 3" xfId="53612" xr:uid="{00000000-0005-0000-0000-0000A4EA0000}"/>
    <cellStyle name="Percent 11 3 2" xfId="54951" xr:uid="{00000000-0005-0000-0000-0000A5EA0000}"/>
    <cellStyle name="Percent 11 4" xfId="53558" xr:uid="{00000000-0005-0000-0000-0000A6EA0000}"/>
    <cellStyle name="Percent 11 4 2" xfId="55214" xr:uid="{00000000-0005-0000-0000-0000A7EA0000}"/>
    <cellStyle name="Percent 11 5" xfId="54898" xr:uid="{00000000-0005-0000-0000-0000A8EA0000}"/>
    <cellStyle name="Percent 11 6" xfId="55280" xr:uid="{00000000-0005-0000-0000-0000A9EA0000}"/>
    <cellStyle name="Percent 11 7" xfId="55352" xr:uid="{00000000-0005-0000-0000-0000AAEA0000}"/>
    <cellStyle name="Percent 11 8" xfId="56423" xr:uid="{00000000-0005-0000-0000-0000ABEA0000}"/>
    <cellStyle name="Percent 12" xfId="52872" xr:uid="{00000000-0005-0000-0000-0000ACEA0000}"/>
    <cellStyle name="Percent 12 2" xfId="53795" xr:uid="{00000000-0005-0000-0000-0000ADEA0000}"/>
    <cellStyle name="Percent 12 2 2" xfId="55106" xr:uid="{00000000-0005-0000-0000-0000AEEA0000}"/>
    <cellStyle name="Percent 12 2 3" xfId="56536" xr:uid="{00000000-0005-0000-0000-0000AFEA0000}"/>
    <cellStyle name="Percent 12 3" xfId="53628" xr:uid="{00000000-0005-0000-0000-0000B0EA0000}"/>
    <cellStyle name="Percent 12 3 2" xfId="54967" xr:uid="{00000000-0005-0000-0000-0000B1EA0000}"/>
    <cellStyle name="Percent 12 4" xfId="56379" xr:uid="{00000000-0005-0000-0000-0000B2EA0000}"/>
    <cellStyle name="Percent 13" xfId="53694" xr:uid="{00000000-0005-0000-0000-0000B3EA0000}"/>
    <cellStyle name="Percent 13 2" xfId="55032" xr:uid="{00000000-0005-0000-0000-0000B4EA0000}"/>
    <cellStyle name="Percent 13 3" xfId="56462" xr:uid="{00000000-0005-0000-0000-0000B5EA0000}"/>
    <cellStyle name="Percent 14" xfId="53822" xr:uid="{00000000-0005-0000-0000-0000B6EA0000}"/>
    <cellStyle name="Percent 14 2" xfId="55133" xr:uid="{00000000-0005-0000-0000-0000B7EA0000}"/>
    <cellStyle name="Percent 14 3" xfId="56563" xr:uid="{00000000-0005-0000-0000-0000B8EA0000}"/>
    <cellStyle name="Percent 15" xfId="53838" xr:uid="{00000000-0005-0000-0000-0000B9EA0000}"/>
    <cellStyle name="Percent 15 2" xfId="55149" xr:uid="{00000000-0005-0000-0000-0000BAEA0000}"/>
    <cellStyle name="Percent 15 3" xfId="56579" xr:uid="{00000000-0005-0000-0000-0000BBEA0000}"/>
    <cellStyle name="Percent 16" xfId="56610" xr:uid="{00000000-0005-0000-0000-0000BCEA0000}"/>
    <cellStyle name="Percent 17" xfId="56648" xr:uid="{00000000-0005-0000-0000-0000BDEA0000}"/>
    <cellStyle name="Percent 18" xfId="56678" xr:uid="{00000000-0005-0000-0000-0000BEEA0000}"/>
    <cellStyle name="Percent 19" xfId="56738" xr:uid="{00000000-0005-0000-0000-0000BFEA0000}"/>
    <cellStyle name="Percent 2" xfId="19" xr:uid="{00000000-0005-0000-0000-0000C0EA0000}"/>
    <cellStyle name="Percent 2 10" xfId="54061" xr:uid="{00000000-0005-0000-0000-0000C1EA0000}"/>
    <cellStyle name="Percent 2 11" xfId="55587" xr:uid="{00000000-0005-0000-0000-0000C2EA0000}"/>
    <cellStyle name="Percent 2 12" xfId="56965" xr:uid="{00000000-0005-0000-0000-0000C3EA0000}"/>
    <cellStyle name="Percent 2 13" xfId="508" xr:uid="{00000000-0005-0000-0000-0000C4EA0000}"/>
    <cellStyle name="Percent 2 14" xfId="469" xr:uid="{00000000-0005-0000-0000-0000C5EA0000}"/>
    <cellStyle name="Percent 2 15" xfId="453" xr:uid="{00000000-0005-0000-0000-0000C6EA0000}"/>
    <cellStyle name="Percent 2 2" xfId="20" xr:uid="{00000000-0005-0000-0000-0000C7EA0000}"/>
    <cellStyle name="Percent 2 2 2" xfId="52117" xr:uid="{00000000-0005-0000-0000-0000C8EA0000}"/>
    <cellStyle name="Percent 2 2 2 2" xfId="53452" xr:uid="{00000000-0005-0000-0000-0000C9EA0000}"/>
    <cellStyle name="Percent 2 2 3" xfId="52254" xr:uid="{00000000-0005-0000-0000-0000CAEA0000}"/>
    <cellStyle name="Percent 2 2 3 2" xfId="53535" xr:uid="{00000000-0005-0000-0000-0000CBEA0000}"/>
    <cellStyle name="Percent 2 2 3 3" xfId="54774" xr:uid="{00000000-0005-0000-0000-0000CCEA0000}"/>
    <cellStyle name="Percent 2 2 3 4" xfId="56300" xr:uid="{00000000-0005-0000-0000-0000CDEA0000}"/>
    <cellStyle name="Percent 2 2 3 5" xfId="57678" xr:uid="{00000000-0005-0000-0000-0000CEEA0000}"/>
    <cellStyle name="Percent 2 2 4" xfId="52997" xr:uid="{00000000-0005-0000-0000-0000CFEA0000}"/>
    <cellStyle name="Percent 2 2 4 2" xfId="54408" xr:uid="{00000000-0005-0000-0000-0000D0EA0000}"/>
    <cellStyle name="Percent 2 2 4 3" xfId="55934" xr:uid="{00000000-0005-0000-0000-0000D1EA0000}"/>
    <cellStyle name="Percent 2 2 4 4" xfId="57312" xr:uid="{00000000-0005-0000-0000-0000D2EA0000}"/>
    <cellStyle name="Percent 2 2 5" xfId="52804" xr:uid="{00000000-0005-0000-0000-0000D3EA0000}"/>
    <cellStyle name="Percent 2 2 5 2" xfId="54275" xr:uid="{00000000-0005-0000-0000-0000D4EA0000}"/>
    <cellStyle name="Percent 2 2 5 3" xfId="55801" xr:uid="{00000000-0005-0000-0000-0000D5EA0000}"/>
    <cellStyle name="Percent 2 2 5 4" xfId="57179" xr:uid="{00000000-0005-0000-0000-0000D6EA0000}"/>
    <cellStyle name="Percent 2 2 6" xfId="52591" xr:uid="{00000000-0005-0000-0000-0000D7EA0000}"/>
    <cellStyle name="Percent 2 2 7" xfId="54062" xr:uid="{00000000-0005-0000-0000-0000D8EA0000}"/>
    <cellStyle name="Percent 2 2 8" xfId="55588" xr:uid="{00000000-0005-0000-0000-0000D9EA0000}"/>
    <cellStyle name="Percent 2 2 9" xfId="56966" xr:uid="{00000000-0005-0000-0000-0000DAEA0000}"/>
    <cellStyle name="Percent 2 3" xfId="441" xr:uid="{00000000-0005-0000-0000-0000DBEA0000}"/>
    <cellStyle name="Percent 2 3 2" xfId="52054" xr:uid="{00000000-0005-0000-0000-0000DCEA0000}"/>
    <cellStyle name="Percent 2 3 3" xfId="53451" xr:uid="{00000000-0005-0000-0000-0000DDEA0000}"/>
    <cellStyle name="Percent 2 3 4" xfId="532" xr:uid="{00000000-0005-0000-0000-0000DEEA0000}"/>
    <cellStyle name="Percent 2 4" xfId="613" xr:uid="{00000000-0005-0000-0000-0000DFEA0000}"/>
    <cellStyle name="Percent 2 4 2" xfId="759" xr:uid="{00000000-0005-0000-0000-0000E0EA0000}"/>
    <cellStyle name="Percent 2 4 3" xfId="53544" xr:uid="{00000000-0005-0000-0000-0000E1EA0000}"/>
    <cellStyle name="Percent 2 4 4" xfId="54783" xr:uid="{00000000-0005-0000-0000-0000E2EA0000}"/>
    <cellStyle name="Percent 2 4 5" xfId="56309" xr:uid="{00000000-0005-0000-0000-0000E3EA0000}"/>
    <cellStyle name="Percent 2 4 6" xfId="57687" xr:uid="{00000000-0005-0000-0000-0000E4EA0000}"/>
    <cellStyle name="Percent 2 4 7" xfId="57736" xr:uid="{00000000-0005-0000-0000-0000E5EA0000}"/>
    <cellStyle name="Percent 2 5" xfId="993" xr:uid="{00000000-0005-0000-0000-0000E6EA0000}"/>
    <cellStyle name="Percent 2 5 2" xfId="52915" xr:uid="{00000000-0005-0000-0000-0000E7EA0000}"/>
    <cellStyle name="Percent 2 5 3" xfId="54326" xr:uid="{00000000-0005-0000-0000-0000E8EA0000}"/>
    <cellStyle name="Percent 2 5 4" xfId="55852" xr:uid="{00000000-0005-0000-0000-0000E9EA0000}"/>
    <cellStyle name="Percent 2 5 5" xfId="57230" xr:uid="{00000000-0005-0000-0000-0000EAEA0000}"/>
    <cellStyle name="Percent 2 6" xfId="676" xr:uid="{00000000-0005-0000-0000-0000EBEA0000}"/>
    <cellStyle name="Percent 2 6 2" xfId="52803" xr:uid="{00000000-0005-0000-0000-0000ECEA0000}"/>
    <cellStyle name="Percent 2 6 3" xfId="54274" xr:uid="{00000000-0005-0000-0000-0000EDEA0000}"/>
    <cellStyle name="Percent 2 6 4" xfId="55800" xr:uid="{00000000-0005-0000-0000-0000EEEA0000}"/>
    <cellStyle name="Percent 2 6 5" xfId="57178" xr:uid="{00000000-0005-0000-0000-0000EFEA0000}"/>
    <cellStyle name="Percent 2 6 6" xfId="57935" xr:uid="{00000000-0005-0000-0000-0000F0EA0000}"/>
    <cellStyle name="Percent 2 7" xfId="52116" xr:uid="{00000000-0005-0000-0000-0000F1EA0000}"/>
    <cellStyle name="Percent 2 7 2" xfId="58489" xr:uid="{00000000-0005-0000-0000-0000F2EA0000}"/>
    <cellStyle name="Percent 2 8" xfId="52169" xr:uid="{00000000-0005-0000-0000-0000F3EA0000}"/>
    <cellStyle name="Percent 2 8 2" xfId="58478" xr:uid="{00000000-0005-0000-0000-0000F4EA0000}"/>
    <cellStyle name="Percent 2 9" xfId="52590" xr:uid="{00000000-0005-0000-0000-0000F5EA0000}"/>
    <cellStyle name="Percent 2 9 2" xfId="58384" xr:uid="{00000000-0005-0000-0000-0000F6EA0000}"/>
    <cellStyle name="Percent 20" xfId="487" xr:uid="{00000000-0005-0000-0000-0000F7EA0000}"/>
    <cellStyle name="Percent 21" xfId="57707" xr:uid="{00000000-0005-0000-0000-0000F8EA0000}"/>
    <cellStyle name="Percent 3" xfId="440" xr:uid="{00000000-0005-0000-0000-0000F9EA0000}"/>
    <cellStyle name="Percent 3 10" xfId="52592" xr:uid="{00000000-0005-0000-0000-0000FAEA0000}"/>
    <cellStyle name="Percent 3 11" xfId="54063" xr:uid="{00000000-0005-0000-0000-0000FBEA0000}"/>
    <cellStyle name="Percent 3 12" xfId="55589" xr:uid="{00000000-0005-0000-0000-0000FCEA0000}"/>
    <cellStyle name="Percent 3 13" xfId="56967" xr:uid="{00000000-0005-0000-0000-0000FDEA0000}"/>
    <cellStyle name="Percent 3 14" xfId="517" xr:uid="{00000000-0005-0000-0000-0000FEEA0000}"/>
    <cellStyle name="Percent 3 2" xfId="534" xr:uid="{00000000-0005-0000-0000-0000FFEA0000}"/>
    <cellStyle name="Percent 3 2 10" xfId="56968" xr:uid="{00000000-0005-0000-0000-000000EB0000}"/>
    <cellStyle name="Percent 3 2 2" xfId="701" xr:uid="{00000000-0005-0000-0000-000001EB0000}"/>
    <cellStyle name="Percent 3 2 2 2" xfId="52057" xr:uid="{00000000-0005-0000-0000-000002EB0000}"/>
    <cellStyle name="Percent 3 2 2 3" xfId="52056" xr:uid="{00000000-0005-0000-0000-000003EB0000}"/>
    <cellStyle name="Percent 3 2 2 4" xfId="53454" xr:uid="{00000000-0005-0000-0000-000004EB0000}"/>
    <cellStyle name="Percent 3 2 2 5" xfId="54708" xr:uid="{00000000-0005-0000-0000-000005EB0000}"/>
    <cellStyle name="Percent 3 2 2 6" xfId="56234" xr:uid="{00000000-0005-0000-0000-000006EB0000}"/>
    <cellStyle name="Percent 3 2 2 7" xfId="57612" xr:uid="{00000000-0005-0000-0000-000007EB0000}"/>
    <cellStyle name="Percent 3 2 3" xfId="52058" xr:uid="{00000000-0005-0000-0000-000008EB0000}"/>
    <cellStyle name="Percent 3 2 3 2" xfId="52059" xr:uid="{00000000-0005-0000-0000-000009EB0000}"/>
    <cellStyle name="Percent 3 2 3 3" xfId="52112" xr:uid="{00000000-0005-0000-0000-00000AEB0000}"/>
    <cellStyle name="Percent 3 2 3 4" xfId="53031" xr:uid="{00000000-0005-0000-0000-00000BEB0000}"/>
    <cellStyle name="Percent 3 2 3 5" xfId="54442" xr:uid="{00000000-0005-0000-0000-00000CEB0000}"/>
    <cellStyle name="Percent 3 2 3 6" xfId="55968" xr:uid="{00000000-0005-0000-0000-00000DEB0000}"/>
    <cellStyle name="Percent 3 2 3 7" xfId="57346" xr:uid="{00000000-0005-0000-0000-00000EEB0000}"/>
    <cellStyle name="Percent 3 2 4" xfId="52060" xr:uid="{00000000-0005-0000-0000-00000FEB0000}"/>
    <cellStyle name="Percent 3 2 4 2" xfId="52806" xr:uid="{00000000-0005-0000-0000-000010EB0000}"/>
    <cellStyle name="Percent 3 2 4 3" xfId="54277" xr:uid="{00000000-0005-0000-0000-000011EB0000}"/>
    <cellStyle name="Percent 3 2 4 4" xfId="55803" xr:uid="{00000000-0005-0000-0000-000012EB0000}"/>
    <cellStyle name="Percent 3 2 4 5" xfId="57181" xr:uid="{00000000-0005-0000-0000-000013EB0000}"/>
    <cellStyle name="Percent 3 2 5" xfId="52055" xr:uid="{00000000-0005-0000-0000-000014EB0000}"/>
    <cellStyle name="Percent 3 2 6" xfId="52288" xr:uid="{00000000-0005-0000-0000-000015EB0000}"/>
    <cellStyle name="Percent 3 2 7" xfId="52593" xr:uid="{00000000-0005-0000-0000-000016EB0000}"/>
    <cellStyle name="Percent 3 2 8" xfId="54064" xr:uid="{00000000-0005-0000-0000-000017EB0000}"/>
    <cellStyle name="Percent 3 2 9" xfId="55590" xr:uid="{00000000-0005-0000-0000-000018EB0000}"/>
    <cellStyle name="Percent 3 3" xfId="650" xr:uid="{00000000-0005-0000-0000-000019EB0000}"/>
    <cellStyle name="Percent 3 3 2" xfId="793" xr:uid="{00000000-0005-0000-0000-00001AEB0000}"/>
    <cellStyle name="Percent 3 3 2 2" xfId="52062" xr:uid="{00000000-0005-0000-0000-00001BEB0000}"/>
    <cellStyle name="Percent 3 3 3" xfId="52061" xr:uid="{00000000-0005-0000-0000-00001CEB0000}"/>
    <cellStyle name="Percent 3 3 4" xfId="53453" xr:uid="{00000000-0005-0000-0000-00001DEB0000}"/>
    <cellStyle name="Percent 3 4" xfId="994" xr:uid="{00000000-0005-0000-0000-00001EEB0000}"/>
    <cellStyle name="Percent 3 4 2" xfId="52064" xr:uid="{00000000-0005-0000-0000-00001FEB0000}"/>
    <cellStyle name="Percent 3 4 3" xfId="52063" xr:uid="{00000000-0005-0000-0000-000020EB0000}"/>
    <cellStyle name="Percent 3 4 4" xfId="52946" xr:uid="{00000000-0005-0000-0000-000021EB0000}"/>
    <cellStyle name="Percent 3 4 5" xfId="54357" xr:uid="{00000000-0005-0000-0000-000022EB0000}"/>
    <cellStyle name="Percent 3 4 6" xfId="55883" xr:uid="{00000000-0005-0000-0000-000023EB0000}"/>
    <cellStyle name="Percent 3 4 7" xfId="57261" xr:uid="{00000000-0005-0000-0000-000024EB0000}"/>
    <cellStyle name="Percent 3 5" xfId="684" xr:uid="{00000000-0005-0000-0000-000025EB0000}"/>
    <cellStyle name="Percent 3 5 2" xfId="52065" xr:uid="{00000000-0005-0000-0000-000026EB0000}"/>
    <cellStyle name="Percent 3 5 3" xfId="52805" xr:uid="{00000000-0005-0000-0000-000027EB0000}"/>
    <cellStyle name="Percent 3 5 4" xfId="54276" xr:uid="{00000000-0005-0000-0000-000028EB0000}"/>
    <cellStyle name="Percent 3 5 5" xfId="55802" xr:uid="{00000000-0005-0000-0000-000029EB0000}"/>
    <cellStyle name="Percent 3 5 6" xfId="57180" xr:uid="{00000000-0005-0000-0000-00002AEB0000}"/>
    <cellStyle name="Percent 3 6" xfId="1243" xr:uid="{00000000-0005-0000-0000-00002BEB0000}"/>
    <cellStyle name="Percent 3 7" xfId="52203" xr:uid="{00000000-0005-0000-0000-00002CEB0000}"/>
    <cellStyle name="Percent 3 8" xfId="52365" xr:uid="{00000000-0005-0000-0000-00002DEB0000}"/>
    <cellStyle name="Percent 3 9" xfId="52372" xr:uid="{00000000-0005-0000-0000-00002EEB0000}"/>
    <cellStyle name="Percent 4" xfId="995" xr:uid="{00000000-0005-0000-0000-00002FEB0000}"/>
    <cellStyle name="Percent 4 2" xfId="1253" xr:uid="{00000000-0005-0000-0000-000030EB0000}"/>
    <cellStyle name="Percent 4 3" xfId="52377" xr:uid="{00000000-0005-0000-0000-000031EB0000}"/>
    <cellStyle name="Percent 4 4" xfId="53455" xr:uid="{00000000-0005-0000-0000-000032EB0000}"/>
    <cellStyle name="Percent 4 5" xfId="57704" xr:uid="{00000000-0005-0000-0000-000033EB0000}"/>
    <cellStyle name="Percent 5" xfId="996" xr:uid="{00000000-0005-0000-0000-000034EB0000}"/>
    <cellStyle name="Percent 5 2" xfId="52066" xr:uid="{00000000-0005-0000-0000-000035EB0000}"/>
    <cellStyle name="Percent 5 2 2" xfId="52067" xr:uid="{00000000-0005-0000-0000-000036EB0000}"/>
    <cellStyle name="Percent 5 2 2 2" xfId="52068" xr:uid="{00000000-0005-0000-0000-000037EB0000}"/>
    <cellStyle name="Percent 5 2 3" xfId="52069" xr:uid="{00000000-0005-0000-0000-000038EB0000}"/>
    <cellStyle name="Percent 5 2 3 2" xfId="52070" xr:uid="{00000000-0005-0000-0000-000039EB0000}"/>
    <cellStyle name="Percent 5 2 4" xfId="52071" xr:uid="{00000000-0005-0000-0000-00003AEB0000}"/>
    <cellStyle name="Percent 5 3" xfId="52072" xr:uid="{00000000-0005-0000-0000-00003BEB0000}"/>
    <cellStyle name="Percent 5 3 2" xfId="52073" xr:uid="{00000000-0005-0000-0000-00003CEB0000}"/>
    <cellStyle name="Percent 5 4" xfId="52074" xr:uid="{00000000-0005-0000-0000-00003DEB0000}"/>
    <cellStyle name="Percent 5 4 2" xfId="52075" xr:uid="{00000000-0005-0000-0000-00003EEB0000}"/>
    <cellStyle name="Percent 5 5" xfId="52076" xr:uid="{00000000-0005-0000-0000-00003FEB0000}"/>
    <cellStyle name="Percent 5 6" xfId="53456" xr:uid="{00000000-0005-0000-0000-000040EB0000}"/>
    <cellStyle name="Percent 6" xfId="52077" xr:uid="{00000000-0005-0000-0000-000041EB0000}"/>
    <cellStyle name="Percent 6 2" xfId="52078" xr:uid="{00000000-0005-0000-0000-000042EB0000}"/>
    <cellStyle name="Percent 6 2 2" xfId="52079" xr:uid="{00000000-0005-0000-0000-000043EB0000}"/>
    <cellStyle name="Percent 6 3" xfId="52080" xr:uid="{00000000-0005-0000-0000-000044EB0000}"/>
    <cellStyle name="Percent 6 3 2" xfId="52081" xr:uid="{00000000-0005-0000-0000-000045EB0000}"/>
    <cellStyle name="Percent 6 4" xfId="52082" xr:uid="{00000000-0005-0000-0000-000046EB0000}"/>
    <cellStyle name="Percent 6 5" xfId="53457" xr:uid="{00000000-0005-0000-0000-000047EB0000}"/>
    <cellStyle name="Percent 7" xfId="52083" xr:uid="{00000000-0005-0000-0000-000048EB0000}"/>
    <cellStyle name="Percent 7 2" xfId="53458" xr:uid="{00000000-0005-0000-0000-000049EB0000}"/>
    <cellStyle name="Percent 7 3" xfId="54709" xr:uid="{00000000-0005-0000-0000-00004AEB0000}"/>
    <cellStyle name="Percent 7 4" xfId="56235" xr:uid="{00000000-0005-0000-0000-00004BEB0000}"/>
    <cellStyle name="Percent 7 5" xfId="57613" xr:uid="{00000000-0005-0000-0000-00004CEB0000}"/>
    <cellStyle name="Percent 8" xfId="52084" xr:uid="{00000000-0005-0000-0000-00004DEB0000}"/>
    <cellStyle name="Percent 8 2" xfId="53459" xr:uid="{00000000-0005-0000-0000-00004EEB0000}"/>
    <cellStyle name="Percent 9" xfId="52098" xr:uid="{00000000-0005-0000-0000-00004FEB0000}"/>
    <cellStyle name="Percent 9 2" xfId="53460" xr:uid="{00000000-0005-0000-0000-000050EB0000}"/>
    <cellStyle name="PSChar" xfId="53461" xr:uid="{00000000-0005-0000-0000-000051EB0000}"/>
    <cellStyle name="PSDate" xfId="53462" xr:uid="{00000000-0005-0000-0000-000052EB0000}"/>
    <cellStyle name="PSDec" xfId="53463" xr:uid="{00000000-0005-0000-0000-000053EB0000}"/>
    <cellStyle name="PSHeading" xfId="53464" xr:uid="{00000000-0005-0000-0000-000054EB0000}"/>
    <cellStyle name="PSHeading 2" xfId="53573" xr:uid="{00000000-0005-0000-0000-000055EB0000}"/>
    <cellStyle name="PSHeading 2 2" xfId="54913" xr:uid="{00000000-0005-0000-0000-000056EB0000}"/>
    <cellStyle name="PSHeading 2 3" xfId="54787" xr:uid="{00000000-0005-0000-0000-000057EB0000}"/>
    <cellStyle name="PSInt" xfId="53465" xr:uid="{00000000-0005-0000-0000-000058EB0000}"/>
    <cellStyle name="PSSpacer" xfId="53466" xr:uid="{00000000-0005-0000-0000-000059EB0000}"/>
    <cellStyle name="Right Green Border" xfId="58176" xr:uid="{00000000-0005-0000-0000-00005AEB0000}"/>
    <cellStyle name="Start Text" xfId="58168" xr:uid="{00000000-0005-0000-0000-00005BEB0000}"/>
    <cellStyle name="Style 1" xfId="5290" xr:uid="{00000000-0005-0000-0000-00005CEB0000}"/>
    <cellStyle name="STYLE1" xfId="278" xr:uid="{00000000-0005-0000-0000-00005DEB0000}"/>
    <cellStyle name="STYLE1 10" xfId="997" xr:uid="{00000000-0005-0000-0000-00005EEB0000}"/>
    <cellStyle name="STYLE1 11" xfId="998" xr:uid="{00000000-0005-0000-0000-00005FEB0000}"/>
    <cellStyle name="STYLE1 12" xfId="999" xr:uid="{00000000-0005-0000-0000-000060EB0000}"/>
    <cellStyle name="STYLE1 13" xfId="1000" xr:uid="{00000000-0005-0000-0000-000061EB0000}"/>
    <cellStyle name="STYLE1 13 2" xfId="1001" xr:uid="{00000000-0005-0000-0000-000062EB0000}"/>
    <cellStyle name="STYLE1 14" xfId="1002" xr:uid="{00000000-0005-0000-0000-000063EB0000}"/>
    <cellStyle name="STYLE1 14 2" xfId="1003" xr:uid="{00000000-0005-0000-0000-000064EB0000}"/>
    <cellStyle name="STYLE1 15" xfId="1004" xr:uid="{00000000-0005-0000-0000-000065EB0000}"/>
    <cellStyle name="STYLE1 15 2" xfId="1005" xr:uid="{00000000-0005-0000-0000-000066EB0000}"/>
    <cellStyle name="STYLE1 16" xfId="1006" xr:uid="{00000000-0005-0000-0000-000067EB0000}"/>
    <cellStyle name="STYLE1 17" xfId="1007" xr:uid="{00000000-0005-0000-0000-000068EB0000}"/>
    <cellStyle name="STYLE1 2" xfId="1008" xr:uid="{00000000-0005-0000-0000-000069EB0000}"/>
    <cellStyle name="STYLE1 3" xfId="1009" xr:uid="{00000000-0005-0000-0000-00006AEB0000}"/>
    <cellStyle name="STYLE1 3 2" xfId="1010" xr:uid="{00000000-0005-0000-0000-00006BEB0000}"/>
    <cellStyle name="STYLE1 4" xfId="1011" xr:uid="{00000000-0005-0000-0000-00006CEB0000}"/>
    <cellStyle name="STYLE1 4 2" xfId="1012" xr:uid="{00000000-0005-0000-0000-00006DEB0000}"/>
    <cellStyle name="STYLE1 4 3" xfId="1013" xr:uid="{00000000-0005-0000-0000-00006EEB0000}"/>
    <cellStyle name="STYLE1 4 4" xfId="1014" xr:uid="{00000000-0005-0000-0000-00006FEB0000}"/>
    <cellStyle name="STYLE1 5" xfId="1015" xr:uid="{00000000-0005-0000-0000-000070EB0000}"/>
    <cellStyle name="STYLE1 5 2" xfId="1016" xr:uid="{00000000-0005-0000-0000-000071EB0000}"/>
    <cellStyle name="STYLE1 6" xfId="1017" xr:uid="{00000000-0005-0000-0000-000072EB0000}"/>
    <cellStyle name="STYLE1 6 2" xfId="1018" xr:uid="{00000000-0005-0000-0000-000073EB0000}"/>
    <cellStyle name="STYLE1 7" xfId="1019" xr:uid="{00000000-0005-0000-0000-000074EB0000}"/>
    <cellStyle name="STYLE1 7 2" xfId="1020" xr:uid="{00000000-0005-0000-0000-000075EB0000}"/>
    <cellStyle name="STYLE1 8" xfId="1021" xr:uid="{00000000-0005-0000-0000-000076EB0000}"/>
    <cellStyle name="STYLE1 8 2" xfId="1022" xr:uid="{00000000-0005-0000-0000-000077EB0000}"/>
    <cellStyle name="STYLE1 8 2 2" xfId="1023" xr:uid="{00000000-0005-0000-0000-000078EB0000}"/>
    <cellStyle name="STYLE1 8 3" xfId="1024" xr:uid="{00000000-0005-0000-0000-000079EB0000}"/>
    <cellStyle name="STYLE1 9" xfId="1025" xr:uid="{00000000-0005-0000-0000-00007AEB0000}"/>
    <cellStyle name="STYLE1 9 2" xfId="1026" xr:uid="{00000000-0005-0000-0000-00007BEB0000}"/>
    <cellStyle name="STYLE1 9 2 2" xfId="1027" xr:uid="{00000000-0005-0000-0000-00007CEB0000}"/>
    <cellStyle name="STYLE1 9 3" xfId="1028" xr:uid="{00000000-0005-0000-0000-00007DEB0000}"/>
    <cellStyle name="STYLE2" xfId="279" xr:uid="{00000000-0005-0000-0000-00007EEB0000}"/>
    <cellStyle name="STYLE2 10" xfId="1029" xr:uid="{00000000-0005-0000-0000-00007FEB0000}"/>
    <cellStyle name="STYLE2 11" xfId="1030" xr:uid="{00000000-0005-0000-0000-000080EB0000}"/>
    <cellStyle name="STYLE2 12" xfId="1031" xr:uid="{00000000-0005-0000-0000-000081EB0000}"/>
    <cellStyle name="STYLE2 13" xfId="1032" xr:uid="{00000000-0005-0000-0000-000082EB0000}"/>
    <cellStyle name="STYLE2 13 2" xfId="1033" xr:uid="{00000000-0005-0000-0000-000083EB0000}"/>
    <cellStyle name="STYLE2 14" xfId="1034" xr:uid="{00000000-0005-0000-0000-000084EB0000}"/>
    <cellStyle name="STYLE2 14 2" xfId="1035" xr:uid="{00000000-0005-0000-0000-000085EB0000}"/>
    <cellStyle name="STYLE2 15" xfId="1036" xr:uid="{00000000-0005-0000-0000-000086EB0000}"/>
    <cellStyle name="STYLE2 15 2" xfId="1037" xr:uid="{00000000-0005-0000-0000-000087EB0000}"/>
    <cellStyle name="STYLE2 16" xfId="1038" xr:uid="{00000000-0005-0000-0000-000088EB0000}"/>
    <cellStyle name="STYLE2 16 2" xfId="1039" xr:uid="{00000000-0005-0000-0000-000089EB0000}"/>
    <cellStyle name="STYLE2 17" xfId="1040" xr:uid="{00000000-0005-0000-0000-00008AEB0000}"/>
    <cellStyle name="STYLE2 2" xfId="1041" xr:uid="{00000000-0005-0000-0000-00008BEB0000}"/>
    <cellStyle name="STYLE2 3" xfId="1042" xr:uid="{00000000-0005-0000-0000-00008CEB0000}"/>
    <cellStyle name="STYLE2 3 2" xfId="1043" xr:uid="{00000000-0005-0000-0000-00008DEB0000}"/>
    <cellStyle name="STYLE2 4" xfId="1044" xr:uid="{00000000-0005-0000-0000-00008EEB0000}"/>
    <cellStyle name="STYLE2 4 2" xfId="1045" xr:uid="{00000000-0005-0000-0000-00008FEB0000}"/>
    <cellStyle name="STYLE2 4 3" xfId="1046" xr:uid="{00000000-0005-0000-0000-000090EB0000}"/>
    <cellStyle name="STYLE2 4 4" xfId="1047" xr:uid="{00000000-0005-0000-0000-000091EB0000}"/>
    <cellStyle name="STYLE2 5" xfId="1048" xr:uid="{00000000-0005-0000-0000-000092EB0000}"/>
    <cellStyle name="STYLE2 5 2" xfId="1049" xr:uid="{00000000-0005-0000-0000-000093EB0000}"/>
    <cellStyle name="STYLE2 6" xfId="1050" xr:uid="{00000000-0005-0000-0000-000094EB0000}"/>
    <cellStyle name="STYLE2 6 2" xfId="1051" xr:uid="{00000000-0005-0000-0000-000095EB0000}"/>
    <cellStyle name="STYLE2 7" xfId="1052" xr:uid="{00000000-0005-0000-0000-000096EB0000}"/>
    <cellStyle name="STYLE2 7 2" xfId="1053" xr:uid="{00000000-0005-0000-0000-000097EB0000}"/>
    <cellStyle name="STYLE2 8" xfId="1054" xr:uid="{00000000-0005-0000-0000-000098EB0000}"/>
    <cellStyle name="STYLE2 8 2" xfId="1055" xr:uid="{00000000-0005-0000-0000-000099EB0000}"/>
    <cellStyle name="STYLE2 8 2 2" xfId="1056" xr:uid="{00000000-0005-0000-0000-00009AEB0000}"/>
    <cellStyle name="STYLE2 8 3" xfId="1057" xr:uid="{00000000-0005-0000-0000-00009BEB0000}"/>
    <cellStyle name="STYLE2 9" xfId="1058" xr:uid="{00000000-0005-0000-0000-00009CEB0000}"/>
    <cellStyle name="STYLE2 9 2" xfId="1059" xr:uid="{00000000-0005-0000-0000-00009DEB0000}"/>
    <cellStyle name="STYLE2 9 2 2" xfId="1060" xr:uid="{00000000-0005-0000-0000-00009EEB0000}"/>
    <cellStyle name="STYLE2 9 3" xfId="1061" xr:uid="{00000000-0005-0000-0000-00009FEB0000}"/>
    <cellStyle name="STYLE3" xfId="280" xr:uid="{00000000-0005-0000-0000-0000A0EB0000}"/>
    <cellStyle name="STYLE3 10" xfId="1062" xr:uid="{00000000-0005-0000-0000-0000A1EB0000}"/>
    <cellStyle name="STYLE3 11" xfId="1063" xr:uid="{00000000-0005-0000-0000-0000A2EB0000}"/>
    <cellStyle name="STYLE3 12" xfId="1064" xr:uid="{00000000-0005-0000-0000-0000A3EB0000}"/>
    <cellStyle name="STYLE3 13" xfId="1065" xr:uid="{00000000-0005-0000-0000-0000A4EB0000}"/>
    <cellStyle name="STYLE3 13 2" xfId="1066" xr:uid="{00000000-0005-0000-0000-0000A5EB0000}"/>
    <cellStyle name="STYLE3 14" xfId="1067" xr:uid="{00000000-0005-0000-0000-0000A6EB0000}"/>
    <cellStyle name="STYLE3 14 2" xfId="1068" xr:uid="{00000000-0005-0000-0000-0000A7EB0000}"/>
    <cellStyle name="STYLE3 15" xfId="1069" xr:uid="{00000000-0005-0000-0000-0000A8EB0000}"/>
    <cellStyle name="STYLE3 15 2" xfId="1070" xr:uid="{00000000-0005-0000-0000-0000A9EB0000}"/>
    <cellStyle name="STYLE3 16" xfId="1071" xr:uid="{00000000-0005-0000-0000-0000AAEB0000}"/>
    <cellStyle name="STYLE3 17" xfId="1072" xr:uid="{00000000-0005-0000-0000-0000ABEB0000}"/>
    <cellStyle name="STYLE3 2" xfId="1073" xr:uid="{00000000-0005-0000-0000-0000ACEB0000}"/>
    <cellStyle name="STYLE3 3" xfId="1074" xr:uid="{00000000-0005-0000-0000-0000ADEB0000}"/>
    <cellStyle name="STYLE3 3 2" xfId="1075" xr:uid="{00000000-0005-0000-0000-0000AEEB0000}"/>
    <cellStyle name="STYLE3 4" xfId="1076" xr:uid="{00000000-0005-0000-0000-0000AFEB0000}"/>
    <cellStyle name="STYLE3 4 2" xfId="1077" xr:uid="{00000000-0005-0000-0000-0000B0EB0000}"/>
    <cellStyle name="STYLE3 4 3" xfId="1078" xr:uid="{00000000-0005-0000-0000-0000B1EB0000}"/>
    <cellStyle name="STYLE3 4 4" xfId="1079" xr:uid="{00000000-0005-0000-0000-0000B2EB0000}"/>
    <cellStyle name="STYLE3 5" xfId="1080" xr:uid="{00000000-0005-0000-0000-0000B3EB0000}"/>
    <cellStyle name="STYLE3 5 2" xfId="1081" xr:uid="{00000000-0005-0000-0000-0000B4EB0000}"/>
    <cellStyle name="STYLE3 6" xfId="1082" xr:uid="{00000000-0005-0000-0000-0000B5EB0000}"/>
    <cellStyle name="STYLE3 6 2" xfId="1083" xr:uid="{00000000-0005-0000-0000-0000B6EB0000}"/>
    <cellStyle name="STYLE3 7" xfId="1084" xr:uid="{00000000-0005-0000-0000-0000B7EB0000}"/>
    <cellStyle name="STYLE3 7 2" xfId="1085" xr:uid="{00000000-0005-0000-0000-0000B8EB0000}"/>
    <cellStyle name="STYLE3 8" xfId="1086" xr:uid="{00000000-0005-0000-0000-0000B9EB0000}"/>
    <cellStyle name="STYLE3 8 2" xfId="1087" xr:uid="{00000000-0005-0000-0000-0000BAEB0000}"/>
    <cellStyle name="STYLE3 8 2 2" xfId="1088" xr:uid="{00000000-0005-0000-0000-0000BBEB0000}"/>
    <cellStyle name="STYLE3 8 3" xfId="1089" xr:uid="{00000000-0005-0000-0000-0000BCEB0000}"/>
    <cellStyle name="STYLE3 9" xfId="1090" xr:uid="{00000000-0005-0000-0000-0000BDEB0000}"/>
    <cellStyle name="STYLE3 9 2" xfId="1091" xr:uid="{00000000-0005-0000-0000-0000BEEB0000}"/>
    <cellStyle name="STYLE3 9 2 2" xfId="1092" xr:uid="{00000000-0005-0000-0000-0000BFEB0000}"/>
    <cellStyle name="STYLE3 9 3" xfId="1093" xr:uid="{00000000-0005-0000-0000-0000C0EB0000}"/>
    <cellStyle name="STYLE4" xfId="281" xr:uid="{00000000-0005-0000-0000-0000C1EB0000}"/>
    <cellStyle name="STYLE4 10" xfId="1094" xr:uid="{00000000-0005-0000-0000-0000C2EB0000}"/>
    <cellStyle name="STYLE4 10 2" xfId="1095" xr:uid="{00000000-0005-0000-0000-0000C3EB0000}"/>
    <cellStyle name="STYLE4 11" xfId="1096" xr:uid="{00000000-0005-0000-0000-0000C4EB0000}"/>
    <cellStyle name="STYLE4 2" xfId="1097" xr:uid="{00000000-0005-0000-0000-0000C5EB0000}"/>
    <cellStyle name="STYLE4 3" xfId="1098" xr:uid="{00000000-0005-0000-0000-0000C6EB0000}"/>
    <cellStyle name="STYLE4 3 2" xfId="1099" xr:uid="{00000000-0005-0000-0000-0000C7EB0000}"/>
    <cellStyle name="STYLE4 4" xfId="1100" xr:uid="{00000000-0005-0000-0000-0000C8EB0000}"/>
    <cellStyle name="STYLE4 4 2" xfId="1101" xr:uid="{00000000-0005-0000-0000-0000C9EB0000}"/>
    <cellStyle name="STYLE4 5" xfId="1102" xr:uid="{00000000-0005-0000-0000-0000CAEB0000}"/>
    <cellStyle name="STYLE4 5 2" xfId="1103" xr:uid="{00000000-0005-0000-0000-0000CBEB0000}"/>
    <cellStyle name="STYLE4 6" xfId="1104" xr:uid="{00000000-0005-0000-0000-0000CCEB0000}"/>
    <cellStyle name="STYLE4 6 2" xfId="1105" xr:uid="{00000000-0005-0000-0000-0000CDEB0000}"/>
    <cellStyle name="STYLE4 6 2 2" xfId="1106" xr:uid="{00000000-0005-0000-0000-0000CEEB0000}"/>
    <cellStyle name="STYLE4 6 3" xfId="1107" xr:uid="{00000000-0005-0000-0000-0000CFEB0000}"/>
    <cellStyle name="STYLE4 7" xfId="1108" xr:uid="{00000000-0005-0000-0000-0000D0EB0000}"/>
    <cellStyle name="STYLE4 7 2" xfId="1109" xr:uid="{00000000-0005-0000-0000-0000D1EB0000}"/>
    <cellStyle name="STYLE4 7 2 2" xfId="1110" xr:uid="{00000000-0005-0000-0000-0000D2EB0000}"/>
    <cellStyle name="STYLE4 7 3" xfId="1111" xr:uid="{00000000-0005-0000-0000-0000D3EB0000}"/>
    <cellStyle name="STYLE4 8" xfId="1112" xr:uid="{00000000-0005-0000-0000-0000D4EB0000}"/>
    <cellStyle name="STYLE4 8 2" xfId="1113" xr:uid="{00000000-0005-0000-0000-0000D5EB0000}"/>
    <cellStyle name="STYLE4 9" xfId="1114" xr:uid="{00000000-0005-0000-0000-0000D6EB0000}"/>
    <cellStyle name="STYLE4 9 2" xfId="1115" xr:uid="{00000000-0005-0000-0000-0000D7EB0000}"/>
    <cellStyle name="STYLE5" xfId="282" xr:uid="{00000000-0005-0000-0000-0000D8EB0000}"/>
    <cellStyle name="STYLE5 10" xfId="1116" xr:uid="{00000000-0005-0000-0000-0000D9EB0000}"/>
    <cellStyle name="STYLE5 10 2" xfId="1117" xr:uid="{00000000-0005-0000-0000-0000DAEB0000}"/>
    <cellStyle name="STYLE5 11" xfId="1118" xr:uid="{00000000-0005-0000-0000-0000DBEB0000}"/>
    <cellStyle name="STYLE5 2" xfId="1119" xr:uid="{00000000-0005-0000-0000-0000DCEB0000}"/>
    <cellStyle name="STYLE5 3" xfId="1120" xr:uid="{00000000-0005-0000-0000-0000DDEB0000}"/>
    <cellStyle name="STYLE5 3 2" xfId="1121" xr:uid="{00000000-0005-0000-0000-0000DEEB0000}"/>
    <cellStyle name="STYLE5 4" xfId="1122" xr:uid="{00000000-0005-0000-0000-0000DFEB0000}"/>
    <cellStyle name="STYLE5 4 2" xfId="1123" xr:uid="{00000000-0005-0000-0000-0000E0EB0000}"/>
    <cellStyle name="STYLE5 5" xfId="1124" xr:uid="{00000000-0005-0000-0000-0000E1EB0000}"/>
    <cellStyle name="STYLE5 5 2" xfId="1125" xr:uid="{00000000-0005-0000-0000-0000E2EB0000}"/>
    <cellStyle name="STYLE5 6" xfId="1126" xr:uid="{00000000-0005-0000-0000-0000E3EB0000}"/>
    <cellStyle name="STYLE5 6 2" xfId="1127" xr:uid="{00000000-0005-0000-0000-0000E4EB0000}"/>
    <cellStyle name="STYLE5 6 2 2" xfId="1128" xr:uid="{00000000-0005-0000-0000-0000E5EB0000}"/>
    <cellStyle name="STYLE5 6 3" xfId="1129" xr:uid="{00000000-0005-0000-0000-0000E6EB0000}"/>
    <cellStyle name="STYLE5 7" xfId="1130" xr:uid="{00000000-0005-0000-0000-0000E7EB0000}"/>
    <cellStyle name="STYLE5 7 2" xfId="1131" xr:uid="{00000000-0005-0000-0000-0000E8EB0000}"/>
    <cellStyle name="STYLE5 7 2 2" xfId="1132" xr:uid="{00000000-0005-0000-0000-0000E9EB0000}"/>
    <cellStyle name="STYLE5 7 3" xfId="1133" xr:uid="{00000000-0005-0000-0000-0000EAEB0000}"/>
    <cellStyle name="STYLE5 8" xfId="1134" xr:uid="{00000000-0005-0000-0000-0000EBEB0000}"/>
    <cellStyle name="STYLE5 8 2" xfId="1135" xr:uid="{00000000-0005-0000-0000-0000ECEB0000}"/>
    <cellStyle name="STYLE5 9" xfId="1136" xr:uid="{00000000-0005-0000-0000-0000EDEB0000}"/>
    <cellStyle name="STYLE5 9 2" xfId="1137" xr:uid="{00000000-0005-0000-0000-0000EEEB0000}"/>
    <cellStyle name="STYLE6" xfId="283" xr:uid="{00000000-0005-0000-0000-0000EFEB0000}"/>
    <cellStyle name="STYLE6 2" xfId="1138" xr:uid="{00000000-0005-0000-0000-0000F0EB0000}"/>
    <cellStyle name="STYLE6 3" xfId="1139" xr:uid="{00000000-0005-0000-0000-0000F1EB0000}"/>
    <cellStyle name="STYLE6 3 2" xfId="1140" xr:uid="{00000000-0005-0000-0000-0000F2EB0000}"/>
    <cellStyle name="STYLE6 4" xfId="1141" xr:uid="{00000000-0005-0000-0000-0000F3EB0000}"/>
    <cellStyle name="STYLE6 4 2" xfId="1142" xr:uid="{00000000-0005-0000-0000-0000F4EB0000}"/>
    <cellStyle name="STYLE6 4 2 2" xfId="1143" xr:uid="{00000000-0005-0000-0000-0000F5EB0000}"/>
    <cellStyle name="STYLE6 4 3" xfId="1144" xr:uid="{00000000-0005-0000-0000-0000F6EB0000}"/>
    <cellStyle name="STYLE6 5" xfId="1145" xr:uid="{00000000-0005-0000-0000-0000F7EB0000}"/>
    <cellStyle name="STYLE6 5 2" xfId="1146" xr:uid="{00000000-0005-0000-0000-0000F8EB0000}"/>
    <cellStyle name="STYLE6 6" xfId="1147" xr:uid="{00000000-0005-0000-0000-0000F9EB0000}"/>
    <cellStyle name="STYLE6 6 2" xfId="1148" xr:uid="{00000000-0005-0000-0000-0000FAEB0000}"/>
    <cellStyle name="Title" xfId="394" builtinId="15" customBuiltin="1"/>
    <cellStyle name="Title 2" xfId="284" xr:uid="{00000000-0005-0000-0000-0000FCEB0000}"/>
    <cellStyle name="Title 2 2" xfId="1149" xr:uid="{00000000-0005-0000-0000-0000FDEB0000}"/>
    <cellStyle name="Title 2 2 2" xfId="53467" xr:uid="{00000000-0005-0000-0000-0000FEEB0000}"/>
    <cellStyle name="Title 2 3" xfId="505" xr:uid="{00000000-0005-0000-0000-0000FFEB0000}"/>
    <cellStyle name="Title 3" xfId="504" xr:uid="{00000000-0005-0000-0000-000000EC0000}"/>
    <cellStyle name="Title 3 2" xfId="58167" xr:uid="{00000000-0005-0000-0000-000001EC0000}"/>
    <cellStyle name="Title 4" xfId="52085" xr:uid="{00000000-0005-0000-0000-000002EC0000}"/>
    <cellStyle name="Total" xfId="21" builtinId="25" customBuiltin="1"/>
    <cellStyle name="Total 10" xfId="57988" xr:uid="{00000000-0005-0000-0000-000004EC0000}"/>
    <cellStyle name="Total 10 2" xfId="58564" xr:uid="{00000000-0005-0000-0000-000005EC0000}"/>
    <cellStyle name="Total 10 3" xfId="58477" xr:uid="{00000000-0005-0000-0000-000006EC0000}"/>
    <cellStyle name="Total 11" xfId="58114" xr:uid="{00000000-0005-0000-0000-000007EC0000}"/>
    <cellStyle name="Total 11 2" xfId="58565" xr:uid="{00000000-0005-0000-0000-000008EC0000}"/>
    <cellStyle name="Total 11 3" xfId="58385" xr:uid="{00000000-0005-0000-0000-000009EC0000}"/>
    <cellStyle name="Total 12" xfId="470" xr:uid="{00000000-0005-0000-0000-00000AEC0000}"/>
    <cellStyle name="Total 13" xfId="454" xr:uid="{00000000-0005-0000-0000-00000BEC0000}"/>
    <cellStyle name="Total 2" xfId="285" xr:uid="{00000000-0005-0000-0000-00000CEC0000}"/>
    <cellStyle name="Total 2 10" xfId="58001" xr:uid="{00000000-0005-0000-0000-00000DEC0000}"/>
    <cellStyle name="Total 2 10 2" xfId="58674" xr:uid="{00000000-0005-0000-0000-00000EEC0000}"/>
    <cellStyle name="Total 2 11" xfId="58029" xr:uid="{00000000-0005-0000-0000-00000FEC0000}"/>
    <cellStyle name="Total 2 11 2" xfId="59370" xr:uid="{00000000-0005-0000-0000-000010EC0000}"/>
    <cellStyle name="Total 2 12" xfId="58043" xr:uid="{00000000-0005-0000-0000-000011EC0000}"/>
    <cellStyle name="Total 2 13" xfId="58113" xr:uid="{00000000-0005-0000-0000-000012EC0000}"/>
    <cellStyle name="Total 2 14" xfId="58138" xr:uid="{00000000-0005-0000-0000-000013EC0000}"/>
    <cellStyle name="Total 2 15" xfId="58148" xr:uid="{00000000-0005-0000-0000-000014EC0000}"/>
    <cellStyle name="Total 2 16" xfId="58227" xr:uid="{00000000-0005-0000-0000-000015EC0000}"/>
    <cellStyle name="Total 2 17" xfId="58262" xr:uid="{00000000-0005-0000-0000-000016EC0000}"/>
    <cellStyle name="Total 2 18" xfId="58645" xr:uid="{00000000-0005-0000-0000-000017EC0000}"/>
    <cellStyle name="Total 2 19" xfId="506" xr:uid="{00000000-0005-0000-0000-000018EC0000}"/>
    <cellStyle name="Total 2 2" xfId="447" xr:uid="{00000000-0005-0000-0000-000019EC0000}"/>
    <cellStyle name="Total 2 2 10" xfId="58236" xr:uid="{00000000-0005-0000-0000-00001AEC0000}"/>
    <cellStyle name="Total 2 2 11" xfId="58351" xr:uid="{00000000-0005-0000-0000-00001BEC0000}"/>
    <cellStyle name="Total 2 2 12" xfId="58664" xr:uid="{00000000-0005-0000-0000-00001CEC0000}"/>
    <cellStyle name="Total 2 2 13" xfId="554" xr:uid="{00000000-0005-0000-0000-00001DEC0000}"/>
    <cellStyle name="Total 2 2 2" xfId="52086" xr:uid="{00000000-0005-0000-0000-00001EEC0000}"/>
    <cellStyle name="Total 2 2 2 2" xfId="53600" xr:uid="{00000000-0005-0000-0000-00001FEC0000}"/>
    <cellStyle name="Total 2 2 2 2 2" xfId="58535" xr:uid="{00000000-0005-0000-0000-000020EC0000}"/>
    <cellStyle name="Total 2 2 2 2 2 2" xfId="59068" xr:uid="{00000000-0005-0000-0000-000021EC0000}"/>
    <cellStyle name="Total 2 2 2 2 2 2 2" xfId="59456" xr:uid="{00000000-0005-0000-0000-000022EC0000}"/>
    <cellStyle name="Total 2 2 2 2 2 2 2 2" xfId="60467" xr:uid="{00000000-0005-0000-0000-000023EC0000}"/>
    <cellStyle name="Total 2 2 2 2 2 2 3" xfId="59669" xr:uid="{00000000-0005-0000-0000-000024EC0000}"/>
    <cellStyle name="Total 2 2 2 2 2 2 3 2" xfId="60770" xr:uid="{00000000-0005-0000-0000-000025EC0000}"/>
    <cellStyle name="Total 2 2 2 2 2 2 4" xfId="60041" xr:uid="{00000000-0005-0000-0000-000026EC0000}"/>
    <cellStyle name="Total 2 2 2 2 2 2 4 2" xfId="61259" xr:uid="{00000000-0005-0000-0000-000027EC0000}"/>
    <cellStyle name="Total 2 2 2 2 3" xfId="59202" xr:uid="{00000000-0005-0000-0000-000028EC0000}"/>
    <cellStyle name="Total 2 2 2 2 3 2" xfId="59430" xr:uid="{00000000-0005-0000-0000-000029EC0000}"/>
    <cellStyle name="Total 2 2 2 2 3 2 2" xfId="59549" xr:uid="{00000000-0005-0000-0000-00002AEC0000}"/>
    <cellStyle name="Total 2 2 2 2 3 2 2 2" xfId="60562" xr:uid="{00000000-0005-0000-0000-00002BEC0000}"/>
    <cellStyle name="Total 2 2 2 2 3 2 3" xfId="59764" xr:uid="{00000000-0005-0000-0000-00002CEC0000}"/>
    <cellStyle name="Total 2 2 2 2 3 2 3 2" xfId="60865" xr:uid="{00000000-0005-0000-0000-00002DEC0000}"/>
    <cellStyle name="Total 2 2 2 2 3 2 4" xfId="60136" xr:uid="{00000000-0005-0000-0000-00002EEC0000}"/>
    <cellStyle name="Total 2 2 2 2 3 2 4 2" xfId="61354" xr:uid="{00000000-0005-0000-0000-00002FEC0000}"/>
    <cellStyle name="Total 2 2 2 2 4" xfId="59316" xr:uid="{00000000-0005-0000-0000-000030EC0000}"/>
    <cellStyle name="Total 2 2 2 2 4 2" xfId="59989" xr:uid="{00000000-0005-0000-0000-000031EC0000}"/>
    <cellStyle name="Total 2 2 2 2 4 2 2" xfId="61207" xr:uid="{00000000-0005-0000-0000-000032EC0000}"/>
    <cellStyle name="Total 2 2 2 2 4 3" xfId="60415" xr:uid="{00000000-0005-0000-0000-000033EC0000}"/>
    <cellStyle name="Total 2 2 2 2 4 3 2" xfId="61667" xr:uid="{00000000-0005-0000-0000-000034EC0000}"/>
    <cellStyle name="Total 2 2 2 2 5" xfId="58837" xr:uid="{00000000-0005-0000-0000-000035EC0000}"/>
    <cellStyle name="Total 2 2 2 3" xfId="57773" xr:uid="{00000000-0005-0000-0000-000036EC0000}"/>
    <cellStyle name="Total 2 2 2 3 2" xfId="59002" xr:uid="{00000000-0005-0000-0000-000037EC0000}"/>
    <cellStyle name="Total 2 2 2 3 2 2" xfId="59466" xr:uid="{00000000-0005-0000-0000-000038EC0000}"/>
    <cellStyle name="Total 2 2 2 3 2 2 2" xfId="60477" xr:uid="{00000000-0005-0000-0000-000039EC0000}"/>
    <cellStyle name="Total 2 2 2 3 2 3" xfId="59679" xr:uid="{00000000-0005-0000-0000-00003AEC0000}"/>
    <cellStyle name="Total 2 2 2 3 2 3 2" xfId="60780" xr:uid="{00000000-0005-0000-0000-00003BEC0000}"/>
    <cellStyle name="Total 2 2 2 3 2 4" xfId="60051" xr:uid="{00000000-0005-0000-0000-00003CEC0000}"/>
    <cellStyle name="Total 2 2 2 3 2 4 2" xfId="61269" xr:uid="{00000000-0005-0000-0000-00003DEC0000}"/>
    <cellStyle name="Total 2 2 2 3 3" xfId="58767" xr:uid="{00000000-0005-0000-0000-00003EEC0000}"/>
    <cellStyle name="Total 2 2 2 4" xfId="58096" xr:uid="{00000000-0005-0000-0000-00003FEC0000}"/>
    <cellStyle name="Total 2 2 2 4 2" xfId="59136" xr:uid="{00000000-0005-0000-0000-000040EC0000}"/>
    <cellStyle name="Total 2 2 2 4 2 2" xfId="59526" xr:uid="{00000000-0005-0000-0000-000041EC0000}"/>
    <cellStyle name="Total 2 2 2 4 2 2 2" xfId="60539" xr:uid="{00000000-0005-0000-0000-000042EC0000}"/>
    <cellStyle name="Total 2 2 2 4 2 3" xfId="59741" xr:uid="{00000000-0005-0000-0000-000043EC0000}"/>
    <cellStyle name="Total 2 2 2 4 2 3 2" xfId="60842" xr:uid="{00000000-0005-0000-0000-000044EC0000}"/>
    <cellStyle name="Total 2 2 2 4 2 4" xfId="60113" xr:uid="{00000000-0005-0000-0000-000045EC0000}"/>
    <cellStyle name="Total 2 2 2 4 2 4 2" xfId="61331" xr:uid="{00000000-0005-0000-0000-000046EC0000}"/>
    <cellStyle name="Total 2 2 2 5" xfId="58205" xr:uid="{00000000-0005-0000-0000-000047EC0000}"/>
    <cellStyle name="Total 2 2 2 5 2" xfId="59246" xr:uid="{00000000-0005-0000-0000-000048EC0000}"/>
    <cellStyle name="Total 2 2 2 5 2 2" xfId="61141" xr:uid="{00000000-0005-0000-0000-000049EC0000}"/>
    <cellStyle name="Total 2 2 2 5 3" xfId="60371" xr:uid="{00000000-0005-0000-0000-00004AEC0000}"/>
    <cellStyle name="Total 2 2 2 5 3 2" xfId="61623" xr:uid="{00000000-0005-0000-0000-00004BEC0000}"/>
    <cellStyle name="Total 2 2 2 6" xfId="58426" xr:uid="{00000000-0005-0000-0000-00004CEC0000}"/>
    <cellStyle name="Total 2 2 2 7" xfId="58701" xr:uid="{00000000-0005-0000-0000-00004DEC0000}"/>
    <cellStyle name="Total 2 2 3" xfId="53468" xr:uid="{00000000-0005-0000-0000-00004EEC0000}"/>
    <cellStyle name="Total 2 2 3 2" xfId="58075" xr:uid="{00000000-0005-0000-0000-00004FEC0000}"/>
    <cellStyle name="Total 2 2 3 2 2" xfId="59024" xr:uid="{00000000-0005-0000-0000-000050EC0000}"/>
    <cellStyle name="Total 2 2 3 2 2 2" xfId="59461" xr:uid="{00000000-0005-0000-0000-000051EC0000}"/>
    <cellStyle name="Total 2 2 3 2 2 2 2" xfId="60472" xr:uid="{00000000-0005-0000-0000-000052EC0000}"/>
    <cellStyle name="Total 2 2 3 2 2 3" xfId="59674" xr:uid="{00000000-0005-0000-0000-000053EC0000}"/>
    <cellStyle name="Total 2 2 3 2 2 3 2" xfId="60775" xr:uid="{00000000-0005-0000-0000-000054EC0000}"/>
    <cellStyle name="Total 2 2 3 2 2 4" xfId="60046" xr:uid="{00000000-0005-0000-0000-000055EC0000}"/>
    <cellStyle name="Total 2 2 3 2 2 4 2" xfId="61264" xr:uid="{00000000-0005-0000-0000-000056EC0000}"/>
    <cellStyle name="Total 2 2 3 3" xfId="58513" xr:uid="{00000000-0005-0000-0000-000057EC0000}"/>
    <cellStyle name="Total 2 2 3 3 2" xfId="59158" xr:uid="{00000000-0005-0000-0000-000058EC0000}"/>
    <cellStyle name="Total 2 2 3 3 2 2" xfId="59543" xr:uid="{00000000-0005-0000-0000-000059EC0000}"/>
    <cellStyle name="Total 2 2 3 3 2 2 2" xfId="60556" xr:uid="{00000000-0005-0000-0000-00005AEC0000}"/>
    <cellStyle name="Total 2 2 3 3 2 3" xfId="59758" xr:uid="{00000000-0005-0000-0000-00005BEC0000}"/>
    <cellStyle name="Total 2 2 3 3 2 3 2" xfId="60859" xr:uid="{00000000-0005-0000-0000-00005CEC0000}"/>
    <cellStyle name="Total 2 2 3 3 2 4" xfId="60130" xr:uid="{00000000-0005-0000-0000-00005DEC0000}"/>
    <cellStyle name="Total 2 2 3 3 2 4 2" xfId="61348" xr:uid="{00000000-0005-0000-0000-00005EEC0000}"/>
    <cellStyle name="Total 2 2 3 4" xfId="59272" xr:uid="{00000000-0005-0000-0000-00005FEC0000}"/>
    <cellStyle name="Total 2 2 3 4 2" xfId="59946" xr:uid="{00000000-0005-0000-0000-000060EC0000}"/>
    <cellStyle name="Total 2 2 3 4 2 2" xfId="61163" xr:uid="{00000000-0005-0000-0000-000061EC0000}"/>
    <cellStyle name="Total 2 2 3 4 3" xfId="60386" xr:uid="{00000000-0005-0000-0000-000062EC0000}"/>
    <cellStyle name="Total 2 2 3 4 3 2" xfId="61638" xr:uid="{00000000-0005-0000-0000-000063EC0000}"/>
    <cellStyle name="Total 2 2 3 5" xfId="58793" xr:uid="{00000000-0005-0000-0000-000064EC0000}"/>
    <cellStyle name="Total 2 2 4" xfId="57743" xr:uid="{00000000-0005-0000-0000-000065EC0000}"/>
    <cellStyle name="Total 2 2 4 2" xfId="58979" xr:uid="{00000000-0005-0000-0000-000066EC0000}"/>
    <cellStyle name="Total 2 2 4 2 2" xfId="59488" xr:uid="{00000000-0005-0000-0000-000067EC0000}"/>
    <cellStyle name="Total 2 2 4 2 2 2" xfId="60501" xr:uid="{00000000-0005-0000-0000-000068EC0000}"/>
    <cellStyle name="Total 2 2 4 2 3" xfId="59703" xr:uid="{00000000-0005-0000-0000-000069EC0000}"/>
    <cellStyle name="Total 2 2 4 2 3 2" xfId="60804" xr:uid="{00000000-0005-0000-0000-00006AEC0000}"/>
    <cellStyle name="Total 2 2 4 2 4" xfId="60075" xr:uid="{00000000-0005-0000-0000-00006BEC0000}"/>
    <cellStyle name="Total 2 2 4 2 4 2" xfId="61293" xr:uid="{00000000-0005-0000-0000-00006CEC0000}"/>
    <cellStyle name="Total 2 2 4 3" xfId="58752" xr:uid="{00000000-0005-0000-0000-00006DEC0000}"/>
    <cellStyle name="Total 2 2 5" xfId="58015" xr:uid="{00000000-0005-0000-0000-00006EEC0000}"/>
    <cellStyle name="Total 2 2 5 2" xfId="59118" xr:uid="{00000000-0005-0000-0000-00006FEC0000}"/>
    <cellStyle name="Total 2 2 5 2 2" xfId="59518" xr:uid="{00000000-0005-0000-0000-000070EC0000}"/>
    <cellStyle name="Total 2 2 5 2 2 2" xfId="60531" xr:uid="{00000000-0005-0000-0000-000071EC0000}"/>
    <cellStyle name="Total 2 2 5 2 3" xfId="59733" xr:uid="{00000000-0005-0000-0000-000072EC0000}"/>
    <cellStyle name="Total 2 2 5 2 3 2" xfId="60834" xr:uid="{00000000-0005-0000-0000-000073EC0000}"/>
    <cellStyle name="Total 2 2 5 2 4" xfId="60105" xr:uid="{00000000-0005-0000-0000-000074EC0000}"/>
    <cellStyle name="Total 2 2 5 2 4 2" xfId="61323" xr:uid="{00000000-0005-0000-0000-000075EC0000}"/>
    <cellStyle name="Total 2 2 6" xfId="58005" xr:uid="{00000000-0005-0000-0000-000076EC0000}"/>
    <cellStyle name="Total 2 2 6 2" xfId="58967" xr:uid="{00000000-0005-0000-0000-000077EC0000}"/>
    <cellStyle name="Total 2 2 6 2 2" xfId="60936" xr:uid="{00000000-0005-0000-0000-000078EC0000}"/>
    <cellStyle name="Total 2 2 6 3" xfId="60183" xr:uid="{00000000-0005-0000-0000-000079EC0000}"/>
    <cellStyle name="Total 2 2 6 3 2" xfId="61422" xr:uid="{00000000-0005-0000-0000-00007AEC0000}"/>
    <cellStyle name="Total 2 2 7" xfId="58057" xr:uid="{00000000-0005-0000-0000-00007BEC0000}"/>
    <cellStyle name="Total 2 2 8" xfId="58144" xr:uid="{00000000-0005-0000-0000-00007CEC0000}"/>
    <cellStyle name="Total 2 2 9" xfId="58153" xr:uid="{00000000-0005-0000-0000-00007DEC0000}"/>
    <cellStyle name="Total 2 20" xfId="475" xr:uid="{00000000-0005-0000-0000-00007EEC0000}"/>
    <cellStyle name="Total 2 21" xfId="459" xr:uid="{00000000-0005-0000-0000-00007FEC0000}"/>
    <cellStyle name="Total 2 3" xfId="1150" xr:uid="{00000000-0005-0000-0000-000080EC0000}"/>
    <cellStyle name="Total 2 3 10" xfId="58199" xr:uid="{00000000-0005-0000-0000-000081EC0000}"/>
    <cellStyle name="Total 2 3 11" xfId="58410" xr:uid="{00000000-0005-0000-0000-000082EC0000}"/>
    <cellStyle name="Total 2 3 12" xfId="58686" xr:uid="{00000000-0005-0000-0000-000083EC0000}"/>
    <cellStyle name="Total 2 3 2" xfId="1191" xr:uid="{00000000-0005-0000-0000-000084EC0000}"/>
    <cellStyle name="Total 2 3 2 2" xfId="57789" xr:uid="{00000000-0005-0000-0000-000085EC0000}"/>
    <cellStyle name="Total 2 3 2 2 2" xfId="58456" xr:uid="{00000000-0005-0000-0000-000086EC0000}"/>
    <cellStyle name="Total 2 3 2 2 2 2" xfId="59073" xr:uid="{00000000-0005-0000-0000-000087EC0000}"/>
    <cellStyle name="Total 2 3 2 2 2 2 2" xfId="59501" xr:uid="{00000000-0005-0000-0000-000088EC0000}"/>
    <cellStyle name="Total 2 3 2 2 2 2 2 2" xfId="60514" xr:uid="{00000000-0005-0000-0000-000089EC0000}"/>
    <cellStyle name="Total 2 3 2 2 2 2 3" xfId="59716" xr:uid="{00000000-0005-0000-0000-00008AEC0000}"/>
    <cellStyle name="Total 2 3 2 2 2 2 3 2" xfId="60817" xr:uid="{00000000-0005-0000-0000-00008BEC0000}"/>
    <cellStyle name="Total 2 3 2 2 2 2 4" xfId="60088" xr:uid="{00000000-0005-0000-0000-00008CEC0000}"/>
    <cellStyle name="Total 2 3 2 2 2 2 4 2" xfId="61306" xr:uid="{00000000-0005-0000-0000-00008DEC0000}"/>
    <cellStyle name="Total 2 3 2 2 3" xfId="59207" xr:uid="{00000000-0005-0000-0000-00008EEC0000}"/>
    <cellStyle name="Total 2 3 2 2 3 2" xfId="59440" xr:uid="{00000000-0005-0000-0000-00008FEC0000}"/>
    <cellStyle name="Total 2 3 2 2 3 2 2" xfId="59561" xr:uid="{00000000-0005-0000-0000-000090EC0000}"/>
    <cellStyle name="Total 2 3 2 2 3 2 2 2" xfId="60574" xr:uid="{00000000-0005-0000-0000-000091EC0000}"/>
    <cellStyle name="Total 2 3 2 2 3 2 3" xfId="59776" xr:uid="{00000000-0005-0000-0000-000092EC0000}"/>
    <cellStyle name="Total 2 3 2 2 3 2 3 2" xfId="60877" xr:uid="{00000000-0005-0000-0000-000093EC0000}"/>
    <cellStyle name="Total 2 3 2 2 3 2 4" xfId="60148" xr:uid="{00000000-0005-0000-0000-000094EC0000}"/>
    <cellStyle name="Total 2 3 2 2 3 2 4 2" xfId="61366" xr:uid="{00000000-0005-0000-0000-000095EC0000}"/>
    <cellStyle name="Total 2 3 2 2 4" xfId="59321" xr:uid="{00000000-0005-0000-0000-000096EC0000}"/>
    <cellStyle name="Total 2 3 2 2 4 2" xfId="59994" xr:uid="{00000000-0005-0000-0000-000097EC0000}"/>
    <cellStyle name="Total 2 3 2 2 4 2 2" xfId="61212" xr:uid="{00000000-0005-0000-0000-000098EC0000}"/>
    <cellStyle name="Total 2 3 2 2 4 3" xfId="60420" xr:uid="{00000000-0005-0000-0000-000099EC0000}"/>
    <cellStyle name="Total 2 3 2 2 4 3 2" xfId="61672" xr:uid="{00000000-0005-0000-0000-00009AEC0000}"/>
    <cellStyle name="Total 2 3 2 2 5" xfId="58842" xr:uid="{00000000-0005-0000-0000-00009BEC0000}"/>
    <cellStyle name="Total 2 3 2 3" xfId="58441" xr:uid="{00000000-0005-0000-0000-00009CEC0000}"/>
    <cellStyle name="Total 2 3 2 3 2" xfId="59016" xr:uid="{00000000-0005-0000-0000-00009DEC0000}"/>
    <cellStyle name="Total 2 3 2 3 2 2" xfId="59468" xr:uid="{00000000-0005-0000-0000-00009EEC0000}"/>
    <cellStyle name="Total 2 3 2 3 2 2 2" xfId="60480" xr:uid="{00000000-0005-0000-0000-00009FEC0000}"/>
    <cellStyle name="Total 2 3 2 3 2 3" xfId="59682" xr:uid="{00000000-0005-0000-0000-0000A0EC0000}"/>
    <cellStyle name="Total 2 3 2 3 2 3 2" xfId="60783" xr:uid="{00000000-0005-0000-0000-0000A1EC0000}"/>
    <cellStyle name="Total 2 3 2 3 2 4" xfId="60054" xr:uid="{00000000-0005-0000-0000-0000A2EC0000}"/>
    <cellStyle name="Total 2 3 2 3 2 4 2" xfId="61272" xr:uid="{00000000-0005-0000-0000-0000A3EC0000}"/>
    <cellStyle name="Total 2 3 2 3 3" xfId="58783" xr:uid="{00000000-0005-0000-0000-0000A4EC0000}"/>
    <cellStyle name="Total 2 3 2 4" xfId="59150" xr:uid="{00000000-0005-0000-0000-0000A5EC0000}"/>
    <cellStyle name="Total 2 3 2 4 2" xfId="59413" xr:uid="{00000000-0005-0000-0000-0000A6EC0000}"/>
    <cellStyle name="Total 2 3 2 4 2 2" xfId="59524" xr:uid="{00000000-0005-0000-0000-0000A7EC0000}"/>
    <cellStyle name="Total 2 3 2 4 2 2 2" xfId="60537" xr:uid="{00000000-0005-0000-0000-0000A8EC0000}"/>
    <cellStyle name="Total 2 3 2 4 2 3" xfId="59739" xr:uid="{00000000-0005-0000-0000-0000A9EC0000}"/>
    <cellStyle name="Total 2 3 2 4 2 3 2" xfId="60840" xr:uid="{00000000-0005-0000-0000-0000AAEC0000}"/>
    <cellStyle name="Total 2 3 2 4 2 4" xfId="60111" xr:uid="{00000000-0005-0000-0000-0000ABEC0000}"/>
    <cellStyle name="Total 2 3 2 4 2 4 2" xfId="61329" xr:uid="{00000000-0005-0000-0000-0000ACEC0000}"/>
    <cellStyle name="Total 2 3 2 5" xfId="59262" xr:uid="{00000000-0005-0000-0000-0000ADEC0000}"/>
    <cellStyle name="Total 2 3 2 5 2" xfId="59938" xr:uid="{00000000-0005-0000-0000-0000AEEC0000}"/>
    <cellStyle name="Total 2 3 2 5 2 2" xfId="61155" xr:uid="{00000000-0005-0000-0000-0000AFEC0000}"/>
    <cellStyle name="Total 2 3 2 5 3" xfId="60380" xr:uid="{00000000-0005-0000-0000-0000B0EC0000}"/>
    <cellStyle name="Total 2 3 2 5 3 2" xfId="61632" xr:uid="{00000000-0005-0000-0000-0000B1EC0000}"/>
    <cellStyle name="Total 2 3 2 6" xfId="58717" xr:uid="{00000000-0005-0000-0000-0000B2EC0000}"/>
    <cellStyle name="Total 2 3 3" xfId="1192" xr:uid="{00000000-0005-0000-0000-0000B3EC0000}"/>
    <cellStyle name="Total 2 3 3 2" xfId="58529" xr:uid="{00000000-0005-0000-0000-0000B4EC0000}"/>
    <cellStyle name="Total 2 3 3 2 2" xfId="58933" xr:uid="{00000000-0005-0000-0000-0000B5EC0000}"/>
    <cellStyle name="Total 2 3 3 2 2 2" xfId="59465" xr:uid="{00000000-0005-0000-0000-0000B6EC0000}"/>
    <cellStyle name="Total 2 3 3 2 2 2 2" xfId="60476" xr:uid="{00000000-0005-0000-0000-0000B7EC0000}"/>
    <cellStyle name="Total 2 3 3 2 2 3" xfId="59678" xr:uid="{00000000-0005-0000-0000-0000B8EC0000}"/>
    <cellStyle name="Total 2 3 3 2 2 3 2" xfId="60779" xr:uid="{00000000-0005-0000-0000-0000B9EC0000}"/>
    <cellStyle name="Total 2 3 3 2 2 4" xfId="60050" xr:uid="{00000000-0005-0000-0000-0000BAEC0000}"/>
    <cellStyle name="Total 2 3 3 2 2 4 2" xfId="61268" xr:uid="{00000000-0005-0000-0000-0000BBEC0000}"/>
    <cellStyle name="Total 2 3 3 3" xfId="58980" xr:uid="{00000000-0005-0000-0000-0000BCEC0000}"/>
    <cellStyle name="Total 2 3 3 3 2" xfId="59424" xr:uid="{00000000-0005-0000-0000-0000BDEC0000}"/>
    <cellStyle name="Total 2 3 3 3 2 2" xfId="59539" xr:uid="{00000000-0005-0000-0000-0000BEEC0000}"/>
    <cellStyle name="Total 2 3 3 3 2 2 2" xfId="60552" xr:uid="{00000000-0005-0000-0000-0000BFEC0000}"/>
    <cellStyle name="Total 2 3 3 3 2 3" xfId="59754" xr:uid="{00000000-0005-0000-0000-0000C0EC0000}"/>
    <cellStyle name="Total 2 3 3 3 2 3 2" xfId="60855" xr:uid="{00000000-0005-0000-0000-0000C1EC0000}"/>
    <cellStyle name="Total 2 3 3 3 2 4" xfId="60126" xr:uid="{00000000-0005-0000-0000-0000C2EC0000}"/>
    <cellStyle name="Total 2 3 3 3 2 4 2" xfId="61344" xr:uid="{00000000-0005-0000-0000-0000C3EC0000}"/>
    <cellStyle name="Total 2 3 3 4" xfId="58937" xr:uid="{00000000-0005-0000-0000-0000C4EC0000}"/>
    <cellStyle name="Total 2 3 3 4 2" xfId="59785" xr:uid="{00000000-0005-0000-0000-0000C5EC0000}"/>
    <cellStyle name="Total 2 3 3 4 2 2" xfId="60917" xr:uid="{00000000-0005-0000-0000-0000C6EC0000}"/>
    <cellStyle name="Total 2 3 3 4 3" xfId="60170" xr:uid="{00000000-0005-0000-0000-0000C7EC0000}"/>
    <cellStyle name="Total 2 3 3 4 3 2" xfId="61404" xr:uid="{00000000-0005-0000-0000-0000C8EC0000}"/>
    <cellStyle name="Total 2 3 3 5" xfId="58727" xr:uid="{00000000-0005-0000-0000-0000C9EC0000}"/>
    <cellStyle name="Total 2 3 4" xfId="1193" xr:uid="{00000000-0005-0000-0000-0000CAEC0000}"/>
    <cellStyle name="Total 2 3 4 2" xfId="58973" xr:uid="{00000000-0005-0000-0000-0000CBEC0000}"/>
    <cellStyle name="Total 2 3 4 2 2" xfId="59477" xr:uid="{00000000-0005-0000-0000-0000CCEC0000}"/>
    <cellStyle name="Total 2 3 4 2 2 2" xfId="60489" xr:uid="{00000000-0005-0000-0000-0000CDEC0000}"/>
    <cellStyle name="Total 2 3 4 2 3" xfId="59691" xr:uid="{00000000-0005-0000-0000-0000CEEC0000}"/>
    <cellStyle name="Total 2 3 4 2 3 2" xfId="60792" xr:uid="{00000000-0005-0000-0000-0000CFEC0000}"/>
    <cellStyle name="Total 2 3 4 2 4" xfId="60063" xr:uid="{00000000-0005-0000-0000-0000D0EC0000}"/>
    <cellStyle name="Total 2 3 4 2 4 2" xfId="61281" xr:uid="{00000000-0005-0000-0000-0000D1EC0000}"/>
    <cellStyle name="Total 2 3 4 3" xfId="58746" xr:uid="{00000000-0005-0000-0000-0000D2EC0000}"/>
    <cellStyle name="Total 2 3 5" xfId="1194" xr:uid="{00000000-0005-0000-0000-0000D3EC0000}"/>
    <cellStyle name="Total 2 3 5 2" xfId="58944" xr:uid="{00000000-0005-0000-0000-0000D4EC0000}"/>
    <cellStyle name="Total 2 3 5 2 2" xfId="59515" xr:uid="{00000000-0005-0000-0000-0000D5EC0000}"/>
    <cellStyle name="Total 2 3 5 2 2 2" xfId="60528" xr:uid="{00000000-0005-0000-0000-0000D6EC0000}"/>
    <cellStyle name="Total 2 3 5 2 3" xfId="59730" xr:uid="{00000000-0005-0000-0000-0000D7EC0000}"/>
    <cellStyle name="Total 2 3 5 2 3 2" xfId="60831" xr:uid="{00000000-0005-0000-0000-0000D8EC0000}"/>
    <cellStyle name="Total 2 3 5 2 4" xfId="60102" xr:uid="{00000000-0005-0000-0000-0000D9EC0000}"/>
    <cellStyle name="Total 2 3 5 2 4 2" xfId="61320" xr:uid="{00000000-0005-0000-0000-0000DAEC0000}"/>
    <cellStyle name="Total 2 3 6" xfId="1195" xr:uid="{00000000-0005-0000-0000-0000DBEC0000}"/>
    <cellStyle name="Total 2 3 6 2" xfId="58987" xr:uid="{00000000-0005-0000-0000-0000DCEC0000}"/>
    <cellStyle name="Total 2 3 6 2 2" xfId="60950" xr:uid="{00000000-0005-0000-0000-0000DDEC0000}"/>
    <cellStyle name="Total 2 3 6 3" xfId="60193" xr:uid="{00000000-0005-0000-0000-0000DEEC0000}"/>
    <cellStyle name="Total 2 3 6 3 2" xfId="61436" xr:uid="{00000000-0005-0000-0000-0000DFEC0000}"/>
    <cellStyle name="Total 2 3 7" xfId="1196" xr:uid="{00000000-0005-0000-0000-0000E0EC0000}"/>
    <cellStyle name="Total 2 3 8" xfId="57756" xr:uid="{00000000-0005-0000-0000-0000E1EC0000}"/>
    <cellStyle name="Total 2 3 9" xfId="58090" xr:uid="{00000000-0005-0000-0000-0000E2EC0000}"/>
    <cellStyle name="Total 2 4" xfId="672" xr:uid="{00000000-0005-0000-0000-0000E3EC0000}"/>
    <cellStyle name="Total 2 4 2" xfId="52087" xr:uid="{00000000-0005-0000-0000-0000E4EC0000}"/>
    <cellStyle name="Total 2 4 2 2" xfId="57780" xr:uid="{00000000-0005-0000-0000-0000E5EC0000}"/>
    <cellStyle name="Total 2 4 2 2 2" xfId="58460" xr:uid="{00000000-0005-0000-0000-0000E6EC0000}"/>
    <cellStyle name="Total 2 4 2 2 2 2" xfId="59071" xr:uid="{00000000-0005-0000-0000-0000E7EC0000}"/>
    <cellStyle name="Total 2 4 2 2 2 2 2" xfId="59495" xr:uid="{00000000-0005-0000-0000-0000E8EC0000}"/>
    <cellStyle name="Total 2 4 2 2 2 2 2 2" xfId="60508" xr:uid="{00000000-0005-0000-0000-0000E9EC0000}"/>
    <cellStyle name="Total 2 4 2 2 2 2 3" xfId="59710" xr:uid="{00000000-0005-0000-0000-0000EAEC0000}"/>
    <cellStyle name="Total 2 4 2 2 2 2 3 2" xfId="60811" xr:uid="{00000000-0005-0000-0000-0000EBEC0000}"/>
    <cellStyle name="Total 2 4 2 2 2 2 4" xfId="60082" xr:uid="{00000000-0005-0000-0000-0000ECEC0000}"/>
    <cellStyle name="Total 2 4 2 2 2 2 4 2" xfId="61300" xr:uid="{00000000-0005-0000-0000-0000EDEC0000}"/>
    <cellStyle name="Total 2 4 2 2 3" xfId="59205" xr:uid="{00000000-0005-0000-0000-0000EEEC0000}"/>
    <cellStyle name="Total 2 4 2 2 3 2" xfId="59434" xr:uid="{00000000-0005-0000-0000-0000EFEC0000}"/>
    <cellStyle name="Total 2 4 2 2 3 2 2" xfId="59555" xr:uid="{00000000-0005-0000-0000-0000F0EC0000}"/>
    <cellStyle name="Total 2 4 2 2 3 2 2 2" xfId="60568" xr:uid="{00000000-0005-0000-0000-0000F1EC0000}"/>
    <cellStyle name="Total 2 4 2 2 3 2 3" xfId="59770" xr:uid="{00000000-0005-0000-0000-0000F2EC0000}"/>
    <cellStyle name="Total 2 4 2 2 3 2 3 2" xfId="60871" xr:uid="{00000000-0005-0000-0000-0000F3EC0000}"/>
    <cellStyle name="Total 2 4 2 2 3 2 4" xfId="60142" xr:uid="{00000000-0005-0000-0000-0000F4EC0000}"/>
    <cellStyle name="Total 2 4 2 2 3 2 4 2" xfId="61360" xr:uid="{00000000-0005-0000-0000-0000F5EC0000}"/>
    <cellStyle name="Total 2 4 2 2 4" xfId="59319" xr:uid="{00000000-0005-0000-0000-0000F6EC0000}"/>
    <cellStyle name="Total 2 4 2 2 4 2" xfId="59992" xr:uid="{00000000-0005-0000-0000-0000F7EC0000}"/>
    <cellStyle name="Total 2 4 2 2 4 2 2" xfId="61210" xr:uid="{00000000-0005-0000-0000-0000F8EC0000}"/>
    <cellStyle name="Total 2 4 2 2 4 3" xfId="60418" xr:uid="{00000000-0005-0000-0000-0000F9EC0000}"/>
    <cellStyle name="Total 2 4 2 2 4 3 2" xfId="61670" xr:uid="{00000000-0005-0000-0000-0000FAEC0000}"/>
    <cellStyle name="Total 2 4 2 2 5" xfId="58840" xr:uid="{00000000-0005-0000-0000-0000FBEC0000}"/>
    <cellStyle name="Total 2 4 2 3" xfId="58436" xr:uid="{00000000-0005-0000-0000-0000FCEC0000}"/>
    <cellStyle name="Total 2 4 2 3 2" xfId="59011" xr:uid="{00000000-0005-0000-0000-0000FDEC0000}"/>
    <cellStyle name="Total 2 4 2 3 2 2" xfId="59476" xr:uid="{00000000-0005-0000-0000-0000FEEC0000}"/>
    <cellStyle name="Total 2 4 2 3 2 2 2" xfId="60488" xr:uid="{00000000-0005-0000-0000-0000FFEC0000}"/>
    <cellStyle name="Total 2 4 2 3 2 3" xfId="59690" xr:uid="{00000000-0005-0000-0000-000000ED0000}"/>
    <cellStyle name="Total 2 4 2 3 2 3 2" xfId="60791" xr:uid="{00000000-0005-0000-0000-000001ED0000}"/>
    <cellStyle name="Total 2 4 2 3 2 4" xfId="60062" xr:uid="{00000000-0005-0000-0000-000002ED0000}"/>
    <cellStyle name="Total 2 4 2 3 2 4 2" xfId="61280" xr:uid="{00000000-0005-0000-0000-000003ED0000}"/>
    <cellStyle name="Total 2 4 2 3 3" xfId="58777" xr:uid="{00000000-0005-0000-0000-000004ED0000}"/>
    <cellStyle name="Total 2 4 2 4" xfId="59145" xr:uid="{00000000-0005-0000-0000-000005ED0000}"/>
    <cellStyle name="Total 2 4 2 4 2" xfId="59412" xr:uid="{00000000-0005-0000-0000-000006ED0000}"/>
    <cellStyle name="Total 2 4 2 4 2 2" xfId="59522" xr:uid="{00000000-0005-0000-0000-000007ED0000}"/>
    <cellStyle name="Total 2 4 2 4 2 2 2" xfId="60535" xr:uid="{00000000-0005-0000-0000-000008ED0000}"/>
    <cellStyle name="Total 2 4 2 4 2 3" xfId="59737" xr:uid="{00000000-0005-0000-0000-000009ED0000}"/>
    <cellStyle name="Total 2 4 2 4 2 3 2" xfId="60838" xr:uid="{00000000-0005-0000-0000-00000AED0000}"/>
    <cellStyle name="Total 2 4 2 4 2 4" xfId="60109" xr:uid="{00000000-0005-0000-0000-00000BED0000}"/>
    <cellStyle name="Total 2 4 2 4 2 4 2" xfId="61327" xr:uid="{00000000-0005-0000-0000-00000CED0000}"/>
    <cellStyle name="Total 2 4 2 5" xfId="59256" xr:uid="{00000000-0005-0000-0000-00000DED0000}"/>
    <cellStyle name="Total 2 4 2 5 2" xfId="59935" xr:uid="{00000000-0005-0000-0000-00000EED0000}"/>
    <cellStyle name="Total 2 4 2 5 2 2" xfId="61150" xr:uid="{00000000-0005-0000-0000-00000FED0000}"/>
    <cellStyle name="Total 2 4 2 5 3" xfId="60378" xr:uid="{00000000-0005-0000-0000-000010ED0000}"/>
    <cellStyle name="Total 2 4 2 5 3 2" xfId="61630" xr:uid="{00000000-0005-0000-0000-000011ED0000}"/>
    <cellStyle name="Total 2 4 2 6" xfId="58711" xr:uid="{00000000-0005-0000-0000-000012ED0000}"/>
    <cellStyle name="Total 2 4 3" xfId="57748" xr:uid="{00000000-0005-0000-0000-000013ED0000}"/>
    <cellStyle name="Total 2 4 3 2" xfId="58522" xr:uid="{00000000-0005-0000-0000-000014ED0000}"/>
    <cellStyle name="Total 2 4 3 2 2" xfId="59027" xr:uid="{00000000-0005-0000-0000-000015ED0000}"/>
    <cellStyle name="Total 2 4 3 2 2 2" xfId="59490" xr:uid="{00000000-0005-0000-0000-000016ED0000}"/>
    <cellStyle name="Total 2 4 3 2 2 2 2" xfId="60503" xr:uid="{00000000-0005-0000-0000-000017ED0000}"/>
    <cellStyle name="Total 2 4 3 2 2 3" xfId="59705" xr:uid="{00000000-0005-0000-0000-000018ED0000}"/>
    <cellStyle name="Total 2 4 3 2 2 3 2" xfId="60806" xr:uid="{00000000-0005-0000-0000-000019ED0000}"/>
    <cellStyle name="Total 2 4 3 2 2 4" xfId="60077" xr:uid="{00000000-0005-0000-0000-00001AED0000}"/>
    <cellStyle name="Total 2 4 3 2 2 4 2" xfId="61295" xr:uid="{00000000-0005-0000-0000-00001BED0000}"/>
    <cellStyle name="Total 2 4 3 3" xfId="59161" xr:uid="{00000000-0005-0000-0000-00001CED0000}"/>
    <cellStyle name="Total 2 4 3 3 2" xfId="59420" xr:uid="{00000000-0005-0000-0000-00001DED0000}"/>
    <cellStyle name="Total 2 4 3 3 2 2" xfId="59535" xr:uid="{00000000-0005-0000-0000-00001EED0000}"/>
    <cellStyle name="Total 2 4 3 3 2 2 2" xfId="60548" xr:uid="{00000000-0005-0000-0000-00001FED0000}"/>
    <cellStyle name="Total 2 4 3 3 2 3" xfId="59750" xr:uid="{00000000-0005-0000-0000-000020ED0000}"/>
    <cellStyle name="Total 2 4 3 3 2 3 2" xfId="60851" xr:uid="{00000000-0005-0000-0000-000021ED0000}"/>
    <cellStyle name="Total 2 4 3 3 2 4" xfId="60122" xr:uid="{00000000-0005-0000-0000-000022ED0000}"/>
    <cellStyle name="Total 2 4 3 3 2 4 2" xfId="61340" xr:uid="{00000000-0005-0000-0000-000023ED0000}"/>
    <cellStyle name="Total 2 4 3 4" xfId="59275" xr:uid="{00000000-0005-0000-0000-000024ED0000}"/>
    <cellStyle name="Total 2 4 3 4 2" xfId="59949" xr:uid="{00000000-0005-0000-0000-000025ED0000}"/>
    <cellStyle name="Total 2 4 3 4 2 2" xfId="61166" xr:uid="{00000000-0005-0000-0000-000026ED0000}"/>
    <cellStyle name="Total 2 4 3 4 3" xfId="60388" xr:uid="{00000000-0005-0000-0000-000027ED0000}"/>
    <cellStyle name="Total 2 4 3 4 3 2" xfId="61640" xr:uid="{00000000-0005-0000-0000-000028ED0000}"/>
    <cellStyle name="Total 2 4 3 5" xfId="58796" xr:uid="{00000000-0005-0000-0000-000029ED0000}"/>
    <cellStyle name="Total 2 4 4" xfId="58084" xr:uid="{00000000-0005-0000-0000-00002AED0000}"/>
    <cellStyle name="Total 2 4 4 2" xfId="58966" xr:uid="{00000000-0005-0000-0000-00002BED0000}"/>
    <cellStyle name="Total 2 4 4 2 2" xfId="59474" xr:uid="{00000000-0005-0000-0000-00002CED0000}"/>
    <cellStyle name="Total 2 4 4 2 2 2" xfId="60486" xr:uid="{00000000-0005-0000-0000-00002DED0000}"/>
    <cellStyle name="Total 2 4 4 2 3" xfId="59688" xr:uid="{00000000-0005-0000-0000-00002EED0000}"/>
    <cellStyle name="Total 2 4 4 2 3 2" xfId="60789" xr:uid="{00000000-0005-0000-0000-00002FED0000}"/>
    <cellStyle name="Total 2 4 4 2 4" xfId="60060" xr:uid="{00000000-0005-0000-0000-000030ED0000}"/>
    <cellStyle name="Total 2 4 4 2 4 2" xfId="61278" xr:uid="{00000000-0005-0000-0000-000031ED0000}"/>
    <cellStyle name="Total 2 4 4 3" xfId="58740" xr:uid="{00000000-0005-0000-0000-000032ED0000}"/>
    <cellStyle name="Total 2 4 5" xfId="58193" xr:uid="{00000000-0005-0000-0000-000033ED0000}"/>
    <cellStyle name="Total 2 4 5 2" xfId="58889" xr:uid="{00000000-0005-0000-0000-000034ED0000}"/>
    <cellStyle name="Total 2 4 5 2 2" xfId="59512" xr:uid="{00000000-0005-0000-0000-000035ED0000}"/>
    <cellStyle name="Total 2 4 5 2 2 2" xfId="60525" xr:uid="{00000000-0005-0000-0000-000036ED0000}"/>
    <cellStyle name="Total 2 4 5 2 3" xfId="59727" xr:uid="{00000000-0005-0000-0000-000037ED0000}"/>
    <cellStyle name="Total 2 4 5 2 3 2" xfId="60828" xr:uid="{00000000-0005-0000-0000-000038ED0000}"/>
    <cellStyle name="Total 2 4 5 2 4" xfId="60099" xr:uid="{00000000-0005-0000-0000-000039ED0000}"/>
    <cellStyle name="Total 2 4 5 2 4 2" xfId="61317" xr:uid="{00000000-0005-0000-0000-00003AED0000}"/>
    <cellStyle name="Total 2 4 6" xfId="58405" xr:uid="{00000000-0005-0000-0000-00003BED0000}"/>
    <cellStyle name="Total 2 4 6 2" xfId="58986" xr:uid="{00000000-0005-0000-0000-00003CED0000}"/>
    <cellStyle name="Total 2 4 6 2 2" xfId="60949" xr:uid="{00000000-0005-0000-0000-00003DED0000}"/>
    <cellStyle name="Total 2 4 6 3" xfId="60192" xr:uid="{00000000-0005-0000-0000-00003EED0000}"/>
    <cellStyle name="Total 2 4 6 3 2" xfId="61435" xr:uid="{00000000-0005-0000-0000-00003FED0000}"/>
    <cellStyle name="Total 2 4 7" xfId="58680" xr:uid="{00000000-0005-0000-0000-000040ED0000}"/>
    <cellStyle name="Total 2 5" xfId="1255" xr:uid="{00000000-0005-0000-0000-000041ED0000}"/>
    <cellStyle name="Total 2 5 2" xfId="57776" xr:uid="{00000000-0005-0000-0000-000042ED0000}"/>
    <cellStyle name="Total 2 5 2 2" xfId="58507" xr:uid="{00000000-0005-0000-0000-000043ED0000}"/>
    <cellStyle name="Total 2 5 2 2 2" xfId="59067" xr:uid="{00000000-0005-0000-0000-000044ED0000}"/>
    <cellStyle name="Total 2 5 2 2 2 2" xfId="59457" xr:uid="{00000000-0005-0000-0000-000045ED0000}"/>
    <cellStyle name="Total 2 5 2 2 2 2 2" xfId="60468" xr:uid="{00000000-0005-0000-0000-000046ED0000}"/>
    <cellStyle name="Total 2 5 2 2 2 3" xfId="59670" xr:uid="{00000000-0005-0000-0000-000047ED0000}"/>
    <cellStyle name="Total 2 5 2 2 2 3 2" xfId="60771" xr:uid="{00000000-0005-0000-0000-000048ED0000}"/>
    <cellStyle name="Total 2 5 2 2 2 4" xfId="60042" xr:uid="{00000000-0005-0000-0000-000049ED0000}"/>
    <cellStyle name="Total 2 5 2 2 2 4 2" xfId="61260" xr:uid="{00000000-0005-0000-0000-00004AED0000}"/>
    <cellStyle name="Total 2 5 2 3" xfId="59201" xr:uid="{00000000-0005-0000-0000-00004BED0000}"/>
    <cellStyle name="Total 2 5 2 3 2" xfId="59429" xr:uid="{00000000-0005-0000-0000-00004CED0000}"/>
    <cellStyle name="Total 2 5 2 3 2 2" xfId="59547" xr:uid="{00000000-0005-0000-0000-00004DED0000}"/>
    <cellStyle name="Total 2 5 2 3 2 2 2" xfId="60560" xr:uid="{00000000-0005-0000-0000-00004EED0000}"/>
    <cellStyle name="Total 2 5 2 3 2 3" xfId="59762" xr:uid="{00000000-0005-0000-0000-00004FED0000}"/>
    <cellStyle name="Total 2 5 2 3 2 3 2" xfId="60863" xr:uid="{00000000-0005-0000-0000-000050ED0000}"/>
    <cellStyle name="Total 2 5 2 3 2 4" xfId="60134" xr:uid="{00000000-0005-0000-0000-000051ED0000}"/>
    <cellStyle name="Total 2 5 2 3 2 4 2" xfId="61352" xr:uid="{00000000-0005-0000-0000-000052ED0000}"/>
    <cellStyle name="Total 2 5 2 4" xfId="59315" xr:uid="{00000000-0005-0000-0000-000053ED0000}"/>
    <cellStyle name="Total 2 5 2 4 2" xfId="59988" xr:uid="{00000000-0005-0000-0000-000054ED0000}"/>
    <cellStyle name="Total 2 5 2 4 2 2" xfId="61206" xr:uid="{00000000-0005-0000-0000-000055ED0000}"/>
    <cellStyle name="Total 2 5 2 4 3" xfId="60414" xr:uid="{00000000-0005-0000-0000-000056ED0000}"/>
    <cellStyle name="Total 2 5 2 4 3 2" xfId="61666" xr:uid="{00000000-0005-0000-0000-000057ED0000}"/>
    <cellStyle name="Total 2 5 2 5" xfId="58836" xr:uid="{00000000-0005-0000-0000-000058ED0000}"/>
    <cellStyle name="Total 2 5 3" xfId="57744" xr:uid="{00000000-0005-0000-0000-000059ED0000}"/>
    <cellStyle name="Total 2 5 3 2" xfId="59000" xr:uid="{00000000-0005-0000-0000-00005AED0000}"/>
    <cellStyle name="Total 2 5 3 2 2" xfId="59449" xr:uid="{00000000-0005-0000-0000-00005BED0000}"/>
    <cellStyle name="Total 2 5 3 2 2 2" xfId="60460" xr:uid="{00000000-0005-0000-0000-00005CED0000}"/>
    <cellStyle name="Total 2 5 3 2 3" xfId="59662" xr:uid="{00000000-0005-0000-0000-00005DED0000}"/>
    <cellStyle name="Total 2 5 3 2 3 2" xfId="60763" xr:uid="{00000000-0005-0000-0000-00005EED0000}"/>
    <cellStyle name="Total 2 5 3 2 4" xfId="60034" xr:uid="{00000000-0005-0000-0000-00005FED0000}"/>
    <cellStyle name="Total 2 5 3 2 4 2" xfId="61252" xr:uid="{00000000-0005-0000-0000-000060ED0000}"/>
    <cellStyle name="Total 2 5 3 3" xfId="58765" xr:uid="{00000000-0005-0000-0000-000061ED0000}"/>
    <cellStyle name="Total 2 5 4" xfId="57941" xr:uid="{00000000-0005-0000-0000-000062ED0000}"/>
    <cellStyle name="Total 2 5 4 2" xfId="59134" xr:uid="{00000000-0005-0000-0000-000063ED0000}"/>
    <cellStyle name="Total 2 5 4 2 2" xfId="59520" xr:uid="{00000000-0005-0000-0000-000064ED0000}"/>
    <cellStyle name="Total 2 5 4 2 2 2" xfId="60533" xr:uid="{00000000-0005-0000-0000-000065ED0000}"/>
    <cellStyle name="Total 2 5 4 2 3" xfId="59735" xr:uid="{00000000-0005-0000-0000-000066ED0000}"/>
    <cellStyle name="Total 2 5 4 2 3 2" xfId="60836" xr:uid="{00000000-0005-0000-0000-000067ED0000}"/>
    <cellStyle name="Total 2 5 4 2 4" xfId="60107" xr:uid="{00000000-0005-0000-0000-000068ED0000}"/>
    <cellStyle name="Total 2 5 4 2 4 2" xfId="61325" xr:uid="{00000000-0005-0000-0000-000069ED0000}"/>
    <cellStyle name="Total 2 5 5" xfId="58068" xr:uid="{00000000-0005-0000-0000-00006AED0000}"/>
    <cellStyle name="Total 2 5 5 2" xfId="59244" xr:uid="{00000000-0005-0000-0000-00006BED0000}"/>
    <cellStyle name="Total 2 5 5 2 2" xfId="61139" xr:uid="{00000000-0005-0000-0000-00006CED0000}"/>
    <cellStyle name="Total 2 5 5 3" xfId="60370" xr:uid="{00000000-0005-0000-0000-00006DED0000}"/>
    <cellStyle name="Total 2 5 5 3 2" xfId="61622" xr:uid="{00000000-0005-0000-0000-00006EED0000}"/>
    <cellStyle name="Total 2 5 6" xfId="58188" xr:uid="{00000000-0005-0000-0000-00006FED0000}"/>
    <cellStyle name="Total 2 5 7" xfId="58424" xr:uid="{00000000-0005-0000-0000-000070ED0000}"/>
    <cellStyle name="Total 2 5 8" xfId="58699" xr:uid="{00000000-0005-0000-0000-000071ED0000}"/>
    <cellStyle name="Total 2 6" xfId="57763" xr:uid="{00000000-0005-0000-0000-000072ED0000}"/>
    <cellStyle name="Total 2 6 2" xfId="57797" xr:uid="{00000000-0005-0000-0000-000073ED0000}"/>
    <cellStyle name="Total 2 6 2 2" xfId="58501" xr:uid="{00000000-0005-0000-0000-000074ED0000}"/>
    <cellStyle name="Total 2 6 2 2 2" xfId="59479" xr:uid="{00000000-0005-0000-0000-000075ED0000}"/>
    <cellStyle name="Total 2 6 2 2 2 2" xfId="60491" xr:uid="{00000000-0005-0000-0000-000076ED0000}"/>
    <cellStyle name="Total 2 6 2 2 3" xfId="59693" xr:uid="{00000000-0005-0000-0000-000077ED0000}"/>
    <cellStyle name="Total 2 6 2 2 3 2" xfId="60794" xr:uid="{00000000-0005-0000-0000-000078ED0000}"/>
    <cellStyle name="Total 2 6 2 2 4" xfId="60065" xr:uid="{00000000-0005-0000-0000-000079ED0000}"/>
    <cellStyle name="Total 2 6 2 2 4 2" xfId="61283" xr:uid="{00000000-0005-0000-0000-00007AED0000}"/>
    <cellStyle name="Total 2 6 2 2 5" xfId="59394" xr:uid="{00000000-0005-0000-0000-00007BED0000}"/>
    <cellStyle name="Total 2 6 2 3" xfId="58932" xr:uid="{00000000-0005-0000-0000-00007CED0000}"/>
    <cellStyle name="Total 2 6 3" xfId="57937" xr:uid="{00000000-0005-0000-0000-00007DED0000}"/>
    <cellStyle name="Total 2 6 3 2" xfId="58985" xr:uid="{00000000-0005-0000-0000-00007EED0000}"/>
    <cellStyle name="Total 2 6 3 2 2" xfId="59531" xr:uid="{00000000-0005-0000-0000-00007FED0000}"/>
    <cellStyle name="Total 2 6 3 2 2 2" xfId="60544" xr:uid="{00000000-0005-0000-0000-000080ED0000}"/>
    <cellStyle name="Total 2 6 3 2 3" xfId="59746" xr:uid="{00000000-0005-0000-0000-000081ED0000}"/>
    <cellStyle name="Total 2 6 3 2 3 2" xfId="60847" xr:uid="{00000000-0005-0000-0000-000082ED0000}"/>
    <cellStyle name="Total 2 6 3 2 4" xfId="60118" xr:uid="{00000000-0005-0000-0000-000083ED0000}"/>
    <cellStyle name="Total 2 6 3 2 4 2" xfId="61336" xr:uid="{00000000-0005-0000-0000-000084ED0000}"/>
    <cellStyle name="Total 2 6 4" xfId="58398" xr:uid="{00000000-0005-0000-0000-000085ED0000}"/>
    <cellStyle name="Total 2 6 4 2" xfId="58948" xr:uid="{00000000-0005-0000-0000-000086ED0000}"/>
    <cellStyle name="Total 2 6 4 2 2" xfId="60925" xr:uid="{00000000-0005-0000-0000-000087ED0000}"/>
    <cellStyle name="Total 2 6 4 3" xfId="60176" xr:uid="{00000000-0005-0000-0000-000088ED0000}"/>
    <cellStyle name="Total 2 6 4 3 2" xfId="61410" xr:uid="{00000000-0005-0000-0000-000089ED0000}"/>
    <cellStyle name="Total 2 6 5" xfId="58726" xr:uid="{00000000-0005-0000-0000-00008AED0000}"/>
    <cellStyle name="Total 2 7" xfId="57769" xr:uid="{00000000-0005-0000-0000-00008BED0000}"/>
    <cellStyle name="Total 2 7 2" xfId="58495" xr:uid="{00000000-0005-0000-0000-00008CED0000}"/>
    <cellStyle name="Total 2 7 2 2" xfId="58957" xr:uid="{00000000-0005-0000-0000-00008DED0000}"/>
    <cellStyle name="Total 2 7 2 2 2" xfId="60478" xr:uid="{00000000-0005-0000-0000-00008EED0000}"/>
    <cellStyle name="Total 2 7 2 3" xfId="59680" xr:uid="{00000000-0005-0000-0000-00008FED0000}"/>
    <cellStyle name="Total 2 7 2 3 2" xfId="60781" xr:uid="{00000000-0005-0000-0000-000090ED0000}"/>
    <cellStyle name="Total 2 7 2 4" xfId="60052" xr:uid="{00000000-0005-0000-0000-000091ED0000}"/>
    <cellStyle name="Total 2 7 2 4 2" xfId="61270" xr:uid="{00000000-0005-0000-0000-000092ED0000}"/>
    <cellStyle name="Total 2 7 3" xfId="58734" xr:uid="{00000000-0005-0000-0000-000093ED0000}"/>
    <cellStyle name="Total 2 8" xfId="57721" xr:uid="{00000000-0005-0000-0000-000094ED0000}"/>
    <cellStyle name="Total 2 8 2" xfId="58485" xr:uid="{00000000-0005-0000-0000-000095ED0000}"/>
    <cellStyle name="Total 2 8 2 2" xfId="59509" xr:uid="{00000000-0005-0000-0000-000096ED0000}"/>
    <cellStyle name="Total 2 8 2 2 2" xfId="60522" xr:uid="{00000000-0005-0000-0000-000097ED0000}"/>
    <cellStyle name="Total 2 8 2 3" xfId="59724" xr:uid="{00000000-0005-0000-0000-000098ED0000}"/>
    <cellStyle name="Total 2 8 2 3 2" xfId="60825" xr:uid="{00000000-0005-0000-0000-000099ED0000}"/>
    <cellStyle name="Total 2 8 2 4" xfId="60096" xr:uid="{00000000-0005-0000-0000-00009AED0000}"/>
    <cellStyle name="Total 2 8 2 4 2" xfId="61314" xr:uid="{00000000-0005-0000-0000-00009BED0000}"/>
    <cellStyle name="Total 2 8 2 5" xfId="59407" xr:uid="{00000000-0005-0000-0000-00009CED0000}"/>
    <cellStyle name="Total 2 8 3" xfId="58890" xr:uid="{00000000-0005-0000-0000-00009DED0000}"/>
    <cellStyle name="Total 2 9" xfId="57983" xr:uid="{00000000-0005-0000-0000-00009EED0000}"/>
    <cellStyle name="Total 2 9 2" xfId="58390" xr:uid="{00000000-0005-0000-0000-00009FED0000}"/>
    <cellStyle name="Total 2 9 2 2" xfId="61046" xr:uid="{00000000-0005-0000-0000-0000A0ED0000}"/>
    <cellStyle name="Total 2 9 2 3" xfId="59849" xr:uid="{00000000-0005-0000-0000-0000A1ED0000}"/>
    <cellStyle name="Total 2 9 3" xfId="59119" xr:uid="{00000000-0005-0000-0000-0000A2ED0000}"/>
    <cellStyle name="Total 2 9 3 2" xfId="61532" xr:uid="{00000000-0005-0000-0000-0000A3ED0000}"/>
    <cellStyle name="Total 3" xfId="442" xr:uid="{00000000-0005-0000-0000-0000A4ED0000}"/>
    <cellStyle name="Total 3 10" xfId="53117" xr:uid="{00000000-0005-0000-0000-0000A5ED0000}"/>
    <cellStyle name="Total 3 11" xfId="57738" xr:uid="{00000000-0005-0000-0000-0000A6ED0000}"/>
    <cellStyle name="Total 3 12" xfId="57942" xr:uid="{00000000-0005-0000-0000-0000A7ED0000}"/>
    <cellStyle name="Total 3 13" xfId="58010" xr:uid="{00000000-0005-0000-0000-0000A8ED0000}"/>
    <cellStyle name="Total 3 14" xfId="58139" xr:uid="{00000000-0005-0000-0000-0000A9ED0000}"/>
    <cellStyle name="Total 3 15" xfId="58160" xr:uid="{00000000-0005-0000-0000-0000AAED0000}"/>
    <cellStyle name="Total 3 16" xfId="58158" xr:uid="{00000000-0005-0000-0000-0000ABED0000}"/>
    <cellStyle name="Total 3 17" xfId="58151" xr:uid="{00000000-0005-0000-0000-0000ACED0000}"/>
    <cellStyle name="Total 3 18" xfId="58231" xr:uid="{00000000-0005-0000-0000-0000ADED0000}"/>
    <cellStyle name="Total 3 19" xfId="58346" xr:uid="{00000000-0005-0000-0000-0000AEED0000}"/>
    <cellStyle name="Total 3 2" xfId="681" xr:uid="{00000000-0005-0000-0000-0000AFED0000}"/>
    <cellStyle name="Total 3 2 2" xfId="53725" xr:uid="{00000000-0005-0000-0000-0000B0ED0000}"/>
    <cellStyle name="Total 3 2 2 2" xfId="58454" xr:uid="{00000000-0005-0000-0000-0000B1ED0000}"/>
    <cellStyle name="Total 3 2 2 2 2" xfId="59063" xr:uid="{00000000-0005-0000-0000-0000B2ED0000}"/>
    <cellStyle name="Total 3 2 2 2 2 2" xfId="59403" xr:uid="{00000000-0005-0000-0000-0000B3ED0000}"/>
    <cellStyle name="Total 3 2 2 2 2 2 2" xfId="59503" xr:uid="{00000000-0005-0000-0000-0000B4ED0000}"/>
    <cellStyle name="Total 3 2 2 2 2 2 2 2" xfId="60516" xr:uid="{00000000-0005-0000-0000-0000B5ED0000}"/>
    <cellStyle name="Total 3 2 2 2 2 2 3" xfId="59718" xr:uid="{00000000-0005-0000-0000-0000B6ED0000}"/>
    <cellStyle name="Total 3 2 2 2 2 2 3 2" xfId="60819" xr:uid="{00000000-0005-0000-0000-0000B7ED0000}"/>
    <cellStyle name="Total 3 2 2 2 2 2 4" xfId="60090" xr:uid="{00000000-0005-0000-0000-0000B8ED0000}"/>
    <cellStyle name="Total 3 2 2 2 2 2 4 2" xfId="61308" xr:uid="{00000000-0005-0000-0000-0000B9ED0000}"/>
    <cellStyle name="Total 3 2 2 2 3" xfId="59197" xr:uid="{00000000-0005-0000-0000-0000BAED0000}"/>
    <cellStyle name="Total 3 2 2 2 3 2" xfId="59441" xr:uid="{00000000-0005-0000-0000-0000BBED0000}"/>
    <cellStyle name="Total 3 2 2 2 3 2 2" xfId="59563" xr:uid="{00000000-0005-0000-0000-0000BCED0000}"/>
    <cellStyle name="Total 3 2 2 2 3 2 2 2" xfId="60576" xr:uid="{00000000-0005-0000-0000-0000BDED0000}"/>
    <cellStyle name="Total 3 2 2 2 3 2 3" xfId="59778" xr:uid="{00000000-0005-0000-0000-0000BEED0000}"/>
    <cellStyle name="Total 3 2 2 2 3 2 3 2" xfId="60879" xr:uid="{00000000-0005-0000-0000-0000BFED0000}"/>
    <cellStyle name="Total 3 2 2 2 3 2 4" xfId="60150" xr:uid="{00000000-0005-0000-0000-0000C0ED0000}"/>
    <cellStyle name="Total 3 2 2 2 3 2 4 2" xfId="61368" xr:uid="{00000000-0005-0000-0000-0000C1ED0000}"/>
    <cellStyle name="Total 3 2 2 2 4" xfId="59311" xr:uid="{00000000-0005-0000-0000-0000C2ED0000}"/>
    <cellStyle name="Total 3 2 2 2 4 2" xfId="59984" xr:uid="{00000000-0005-0000-0000-0000C3ED0000}"/>
    <cellStyle name="Total 3 2 2 2 4 2 2" xfId="61202" xr:uid="{00000000-0005-0000-0000-0000C4ED0000}"/>
    <cellStyle name="Total 3 2 2 2 5" xfId="58832" xr:uid="{00000000-0005-0000-0000-0000C5ED0000}"/>
    <cellStyle name="Total 3 2 2 3" xfId="58444" xr:uid="{00000000-0005-0000-0000-0000C6ED0000}"/>
    <cellStyle name="Total 3 2 2 3 2" xfId="59110" xr:uid="{00000000-0005-0000-0000-0000C7ED0000}"/>
    <cellStyle name="Total 3 2 2 3 2 2" xfId="59583" xr:uid="{00000000-0005-0000-0000-0000C8ED0000}"/>
    <cellStyle name="Total 3 2 2 3 2 2 2" xfId="60624" xr:uid="{00000000-0005-0000-0000-0000C9ED0000}"/>
    <cellStyle name="Total 3 2 2 3 2 3" xfId="59844" xr:uid="{00000000-0005-0000-0000-0000CAED0000}"/>
    <cellStyle name="Total 3 2 2 3 2 3 2" xfId="61039" xr:uid="{00000000-0005-0000-0000-0000CBED0000}"/>
    <cellStyle name="Total 3 2 2 3 2 4" xfId="60274" xr:uid="{00000000-0005-0000-0000-0000CCED0000}"/>
    <cellStyle name="Total 3 2 2 3 2 4 2" xfId="61525" xr:uid="{00000000-0005-0000-0000-0000CDED0000}"/>
    <cellStyle name="Total 3 2 2 3 3" xfId="59358" xr:uid="{00000000-0005-0000-0000-0000CEED0000}"/>
    <cellStyle name="Total 3 2 2 3 3 2" xfId="59610" xr:uid="{00000000-0005-0000-0000-0000CFED0000}"/>
    <cellStyle name="Total 3 2 2 3 3 2 2" xfId="60654" xr:uid="{00000000-0005-0000-0000-0000D0ED0000}"/>
    <cellStyle name="Total 3 2 2 3 3 3" xfId="60030" xr:uid="{00000000-0005-0000-0000-0000D1ED0000}"/>
    <cellStyle name="Total 3 2 2 3 3 3 2" xfId="61248" xr:uid="{00000000-0005-0000-0000-0000D2ED0000}"/>
    <cellStyle name="Total 3 2 2 3 3 4" xfId="60456" xr:uid="{00000000-0005-0000-0000-0000D3ED0000}"/>
    <cellStyle name="Total 3 2 2 3 3 4 2" xfId="61708" xr:uid="{00000000-0005-0000-0000-0000D4ED0000}"/>
    <cellStyle name="Total 3 2 2 3 4" xfId="58927" xr:uid="{00000000-0005-0000-0000-0000D5ED0000}"/>
    <cellStyle name="Total 3 2 2 3 4 2" xfId="60589" xr:uid="{00000000-0005-0000-0000-0000D6ED0000}"/>
    <cellStyle name="Total 3 2 2 3 5" xfId="58879" xr:uid="{00000000-0005-0000-0000-0000D7ED0000}"/>
    <cellStyle name="Total 3 2 2 3 5 2" xfId="60911" xr:uid="{00000000-0005-0000-0000-0000D8ED0000}"/>
    <cellStyle name="Total 3 2 2 3 6" xfId="60167" xr:uid="{00000000-0005-0000-0000-0000D9ED0000}"/>
    <cellStyle name="Total 3 2 2 3 6 2" xfId="61399" xr:uid="{00000000-0005-0000-0000-0000DAED0000}"/>
    <cellStyle name="Total 3 2 2 4" xfId="58786" xr:uid="{00000000-0005-0000-0000-0000DBED0000}"/>
    <cellStyle name="Total 3 2 2 4 2" xfId="59018" xr:uid="{00000000-0005-0000-0000-0000DCED0000}"/>
    <cellStyle name="Total 3 2 2 4 2 2" xfId="60606" xr:uid="{00000000-0005-0000-0000-0000DDED0000}"/>
    <cellStyle name="Total 3 2 2 4 3" xfId="59800" xr:uid="{00000000-0005-0000-0000-0000DEED0000}"/>
    <cellStyle name="Total 3 2 2 4 3 2" xfId="60973" xr:uid="{00000000-0005-0000-0000-0000DFED0000}"/>
    <cellStyle name="Total 3 2 2 4 4" xfId="60211" xr:uid="{00000000-0005-0000-0000-0000E0ED0000}"/>
    <cellStyle name="Total 3 2 2 4 4 2" xfId="61459" xr:uid="{00000000-0005-0000-0000-0000E1ED0000}"/>
    <cellStyle name="Total 3 2 2 5" xfId="59152" xr:uid="{00000000-0005-0000-0000-0000E2ED0000}"/>
    <cellStyle name="Total 3 2 2 5 2" xfId="59592" xr:uid="{00000000-0005-0000-0000-0000E3ED0000}"/>
    <cellStyle name="Total 3 2 2 5 2 2" xfId="60636" xr:uid="{00000000-0005-0000-0000-0000E4ED0000}"/>
    <cellStyle name="Total 3 2 2 5 3" xfId="59870" xr:uid="{00000000-0005-0000-0000-0000E5ED0000}"/>
    <cellStyle name="Total 3 2 2 5 3 2" xfId="61072" xr:uid="{00000000-0005-0000-0000-0000E6ED0000}"/>
    <cellStyle name="Total 3 2 2 5 4" xfId="60305" xr:uid="{00000000-0005-0000-0000-0000E7ED0000}"/>
    <cellStyle name="Total 3 2 2 5 4 2" xfId="61557" xr:uid="{00000000-0005-0000-0000-0000E8ED0000}"/>
    <cellStyle name="Total 3 2 2 6" xfId="59265" xr:uid="{00000000-0005-0000-0000-0000E9ED0000}"/>
    <cellStyle name="Total 3 2 2 6 2" xfId="59940" xr:uid="{00000000-0005-0000-0000-0000EAED0000}"/>
    <cellStyle name="Total 3 2 2 6 2 2" xfId="61157" xr:uid="{00000000-0005-0000-0000-0000EBED0000}"/>
    <cellStyle name="Total 3 2 2 7" xfId="58720" xr:uid="{00000000-0005-0000-0000-0000ECED0000}"/>
    <cellStyle name="Total 3 2 3" xfId="57953" xr:uid="{00000000-0005-0000-0000-0000EDED0000}"/>
    <cellStyle name="Total 3 2 3 2" xfId="58465" xr:uid="{00000000-0005-0000-0000-0000EEED0000}"/>
    <cellStyle name="Total 3 2 3 2 2" xfId="59052" xr:uid="{00000000-0005-0000-0000-0000EFED0000}"/>
    <cellStyle name="Total 3 2 3 2 2 2" xfId="59443" xr:uid="{00000000-0005-0000-0000-0000F0ED0000}"/>
    <cellStyle name="Total 3 2 3 2 2 2 2" xfId="59569" xr:uid="{00000000-0005-0000-0000-0000F1ED0000}"/>
    <cellStyle name="Total 3 2 3 2 2 2 2 2" xfId="60609" xr:uid="{00000000-0005-0000-0000-0000F2ED0000}"/>
    <cellStyle name="Total 3 2 3 2 2 2 3" xfId="59806" xr:uid="{00000000-0005-0000-0000-0000F3ED0000}"/>
    <cellStyle name="Total 3 2 3 2 2 2 3 2" xfId="60995" xr:uid="{00000000-0005-0000-0000-0000F4ED0000}"/>
    <cellStyle name="Total 3 2 3 2 2 2 4" xfId="60230" xr:uid="{00000000-0005-0000-0000-0000F5ED0000}"/>
    <cellStyle name="Total 3 2 3 2 2 2 4 2" xfId="61481" xr:uid="{00000000-0005-0000-0000-0000F6ED0000}"/>
    <cellStyle name="Total 3 2 3 2 2 3" xfId="59451" xr:uid="{00000000-0005-0000-0000-0000F7ED0000}"/>
    <cellStyle name="Total 3 2 3 2 2 3 2" xfId="60462" xr:uid="{00000000-0005-0000-0000-0000F8ED0000}"/>
    <cellStyle name="Total 3 2 3 2 2 4" xfId="59664" xr:uid="{00000000-0005-0000-0000-0000F9ED0000}"/>
    <cellStyle name="Total 3 2 3 2 2 4 2" xfId="60765" xr:uid="{00000000-0005-0000-0000-0000FAED0000}"/>
    <cellStyle name="Total 3 2 3 2 2 5" xfId="60036" xr:uid="{00000000-0005-0000-0000-0000FBED0000}"/>
    <cellStyle name="Total 3 2 3 2 2 5 2" xfId="61254" xr:uid="{00000000-0005-0000-0000-0000FCED0000}"/>
    <cellStyle name="Total 3 2 3 2 3" xfId="59186" xr:uid="{00000000-0005-0000-0000-0000FDED0000}"/>
    <cellStyle name="Total 3 2 3 2 3 2" xfId="59595" xr:uid="{00000000-0005-0000-0000-0000FEED0000}"/>
    <cellStyle name="Total 3 2 3 2 3 2 2" xfId="60639" xr:uid="{00000000-0005-0000-0000-0000FFED0000}"/>
    <cellStyle name="Total 3 2 3 2 3 3" xfId="59888" xr:uid="{00000000-0005-0000-0000-000000EE0000}"/>
    <cellStyle name="Total 3 2 3 2 3 3 2" xfId="61094" xr:uid="{00000000-0005-0000-0000-000001EE0000}"/>
    <cellStyle name="Total 3 2 3 2 3 4" xfId="60327" xr:uid="{00000000-0005-0000-0000-000002EE0000}"/>
    <cellStyle name="Total 3 2 3 2 3 4 2" xfId="61579" xr:uid="{00000000-0005-0000-0000-000003EE0000}"/>
    <cellStyle name="Total 3 2 3 2 4" xfId="59300" xr:uid="{00000000-0005-0000-0000-000004EE0000}"/>
    <cellStyle name="Total 3 2 3 2 4 2" xfId="59973" xr:uid="{00000000-0005-0000-0000-000005EE0000}"/>
    <cellStyle name="Total 3 2 3 2 4 2 2" xfId="61191" xr:uid="{00000000-0005-0000-0000-000006EE0000}"/>
    <cellStyle name="Total 3 2 3 2 5" xfId="58821" xr:uid="{00000000-0005-0000-0000-000007EE0000}"/>
    <cellStyle name="Total 3 2 3 3" xfId="58425" xr:uid="{00000000-0005-0000-0000-000008EE0000}"/>
    <cellStyle name="Total 3 2 3 3 2" xfId="59099" xr:uid="{00000000-0005-0000-0000-000009EE0000}"/>
    <cellStyle name="Total 3 2 3 3 2 2" xfId="59446" xr:uid="{00000000-0005-0000-0000-00000AEE0000}"/>
    <cellStyle name="Total 3 2 3 3 2 2 2" xfId="59577" xr:uid="{00000000-0005-0000-0000-00000BEE0000}"/>
    <cellStyle name="Total 3 2 3 3 2 2 2 2" xfId="60618" xr:uid="{00000000-0005-0000-0000-00000CEE0000}"/>
    <cellStyle name="Total 3 2 3 3 2 2 3" xfId="59833" xr:uid="{00000000-0005-0000-0000-00000DEE0000}"/>
    <cellStyle name="Total 3 2 3 3 2 2 3 2" xfId="61028" xr:uid="{00000000-0005-0000-0000-00000EEE0000}"/>
    <cellStyle name="Total 3 2 3 3 2 2 4" xfId="60263" xr:uid="{00000000-0005-0000-0000-00000FEE0000}"/>
    <cellStyle name="Total 3 2 3 3 2 2 4 2" xfId="61514" xr:uid="{00000000-0005-0000-0000-000010EE0000}"/>
    <cellStyle name="Total 3 2 3 3 2 3" xfId="59548" xr:uid="{00000000-0005-0000-0000-000011EE0000}"/>
    <cellStyle name="Total 3 2 3 3 2 3 2" xfId="60561" xr:uid="{00000000-0005-0000-0000-000012EE0000}"/>
    <cellStyle name="Total 3 2 3 3 2 4" xfId="59763" xr:uid="{00000000-0005-0000-0000-000013EE0000}"/>
    <cellStyle name="Total 3 2 3 3 2 4 2" xfId="60864" xr:uid="{00000000-0005-0000-0000-000014EE0000}"/>
    <cellStyle name="Total 3 2 3 3 2 5" xfId="60135" xr:uid="{00000000-0005-0000-0000-000015EE0000}"/>
    <cellStyle name="Total 3 2 3 3 2 5 2" xfId="61353" xr:uid="{00000000-0005-0000-0000-000016EE0000}"/>
    <cellStyle name="Total 3 2 3 3 3" xfId="59347" xr:uid="{00000000-0005-0000-0000-000017EE0000}"/>
    <cellStyle name="Total 3 2 3 3 3 2" xfId="59604" xr:uid="{00000000-0005-0000-0000-000018EE0000}"/>
    <cellStyle name="Total 3 2 3 3 3 2 2" xfId="60648" xr:uid="{00000000-0005-0000-0000-000019EE0000}"/>
    <cellStyle name="Total 3 2 3 3 3 3" xfId="60019" xr:uid="{00000000-0005-0000-0000-00001AEE0000}"/>
    <cellStyle name="Total 3 2 3 3 3 3 2" xfId="61237" xr:uid="{00000000-0005-0000-0000-00001BEE0000}"/>
    <cellStyle name="Total 3 2 3 3 3 4" xfId="60445" xr:uid="{00000000-0005-0000-0000-00001CEE0000}"/>
    <cellStyle name="Total 3 2 3 3 3 4 2" xfId="61697" xr:uid="{00000000-0005-0000-0000-00001DEE0000}"/>
    <cellStyle name="Total 3 2 3 3 4" xfId="58916" xr:uid="{00000000-0005-0000-0000-00001EEE0000}"/>
    <cellStyle name="Total 3 2 3 3 5" xfId="58868" xr:uid="{00000000-0005-0000-0000-00001FEE0000}"/>
    <cellStyle name="Total 3 2 3 4" xfId="58766" xr:uid="{00000000-0005-0000-0000-000020EE0000}"/>
    <cellStyle name="Total 3 2 3 4 2" xfId="59001" xr:uid="{00000000-0005-0000-0000-000021EE0000}"/>
    <cellStyle name="Total 3 2 3 4 2 2" xfId="60600" xr:uid="{00000000-0005-0000-0000-000022EE0000}"/>
    <cellStyle name="Total 3 2 3 4 3" xfId="59796" xr:uid="{00000000-0005-0000-0000-000023EE0000}"/>
    <cellStyle name="Total 3 2 3 4 3 2" xfId="60962" xr:uid="{00000000-0005-0000-0000-000024EE0000}"/>
    <cellStyle name="Total 3 2 3 4 4" xfId="60201" xr:uid="{00000000-0005-0000-0000-000025EE0000}"/>
    <cellStyle name="Total 3 2 3 4 4 2" xfId="61448" xr:uid="{00000000-0005-0000-0000-000026EE0000}"/>
    <cellStyle name="Total 3 2 3 5" xfId="59135" xr:uid="{00000000-0005-0000-0000-000027EE0000}"/>
    <cellStyle name="Total 3 2 3 5 2" xfId="59588" xr:uid="{00000000-0005-0000-0000-000028EE0000}"/>
    <cellStyle name="Total 3 2 3 5 2 2" xfId="60630" xr:uid="{00000000-0005-0000-0000-000029EE0000}"/>
    <cellStyle name="Total 3 2 3 5 3" xfId="59859" xr:uid="{00000000-0005-0000-0000-00002AEE0000}"/>
    <cellStyle name="Total 3 2 3 5 3 2" xfId="61061" xr:uid="{00000000-0005-0000-0000-00002BEE0000}"/>
    <cellStyle name="Total 3 2 3 5 4" xfId="60294" xr:uid="{00000000-0005-0000-0000-00002CEE0000}"/>
    <cellStyle name="Total 3 2 3 5 4 2" xfId="61546" xr:uid="{00000000-0005-0000-0000-00002DEE0000}"/>
    <cellStyle name="Total 3 2 3 6" xfId="59245" xr:uid="{00000000-0005-0000-0000-00002EEE0000}"/>
    <cellStyle name="Total 3 2 3 6 2" xfId="59928" xr:uid="{00000000-0005-0000-0000-00002FEE0000}"/>
    <cellStyle name="Total 3 2 3 6 2 2" xfId="61140" xr:uid="{00000000-0005-0000-0000-000030EE0000}"/>
    <cellStyle name="Total 3 2 3 7" xfId="58700" xr:uid="{00000000-0005-0000-0000-000031EE0000}"/>
    <cellStyle name="Total 3 2 4" xfId="58097" xr:uid="{00000000-0005-0000-0000-000032EE0000}"/>
    <cellStyle name="Total 3 2 4 2" xfId="58538" xr:uid="{00000000-0005-0000-0000-000033EE0000}"/>
    <cellStyle name="Total 3 2 4 2 2" xfId="59039" xr:uid="{00000000-0005-0000-0000-000034EE0000}"/>
    <cellStyle name="Total 3 2 4 2 2 2" xfId="59460" xr:uid="{00000000-0005-0000-0000-000035EE0000}"/>
    <cellStyle name="Total 3 2 4 2 2 2 2" xfId="60471" xr:uid="{00000000-0005-0000-0000-000036EE0000}"/>
    <cellStyle name="Total 3 2 4 2 2 3" xfId="59673" xr:uid="{00000000-0005-0000-0000-000037EE0000}"/>
    <cellStyle name="Total 3 2 4 2 2 3 2" xfId="60774" xr:uid="{00000000-0005-0000-0000-000038EE0000}"/>
    <cellStyle name="Total 3 2 4 2 2 4" xfId="60045" xr:uid="{00000000-0005-0000-0000-000039EE0000}"/>
    <cellStyle name="Total 3 2 4 2 2 4 2" xfId="61263" xr:uid="{00000000-0005-0000-0000-00003AEE0000}"/>
    <cellStyle name="Total 3 2 4 3" xfId="59173" xr:uid="{00000000-0005-0000-0000-00003BEE0000}"/>
    <cellStyle name="Total 3 2 4 3 2" xfId="59427" xr:uid="{00000000-0005-0000-0000-00003CEE0000}"/>
    <cellStyle name="Total 3 2 4 3 2 2" xfId="59544" xr:uid="{00000000-0005-0000-0000-00003DEE0000}"/>
    <cellStyle name="Total 3 2 4 3 2 2 2" xfId="60557" xr:uid="{00000000-0005-0000-0000-00003EEE0000}"/>
    <cellStyle name="Total 3 2 4 3 2 3" xfId="59759" xr:uid="{00000000-0005-0000-0000-00003FEE0000}"/>
    <cellStyle name="Total 3 2 4 3 2 3 2" xfId="60860" xr:uid="{00000000-0005-0000-0000-000040EE0000}"/>
    <cellStyle name="Total 3 2 4 3 2 4" xfId="60131" xr:uid="{00000000-0005-0000-0000-000041EE0000}"/>
    <cellStyle name="Total 3 2 4 3 2 4 2" xfId="61349" xr:uid="{00000000-0005-0000-0000-000042EE0000}"/>
    <cellStyle name="Total 3 2 4 4" xfId="59287" xr:uid="{00000000-0005-0000-0000-000043EE0000}"/>
    <cellStyle name="Total 3 2 4 4 2" xfId="59961" xr:uid="{00000000-0005-0000-0000-000044EE0000}"/>
    <cellStyle name="Total 3 2 4 4 2 2" xfId="61178" xr:uid="{00000000-0005-0000-0000-000045EE0000}"/>
    <cellStyle name="Total 3 2 4 5" xfId="58808" xr:uid="{00000000-0005-0000-0000-000046EE0000}"/>
    <cellStyle name="Total 3 2 5" xfId="58206" xr:uid="{00000000-0005-0000-0000-000047EE0000}"/>
    <cellStyle name="Total 3 2 5 2" xfId="59087" xr:uid="{00000000-0005-0000-0000-000048EE0000}"/>
    <cellStyle name="Total 3 2 5 2 2" xfId="59575" xr:uid="{00000000-0005-0000-0000-000049EE0000}"/>
    <cellStyle name="Total 3 2 5 2 2 2" xfId="60616" xr:uid="{00000000-0005-0000-0000-00004AEE0000}"/>
    <cellStyle name="Total 3 2 5 2 3" xfId="59822" xr:uid="{00000000-0005-0000-0000-00004BEE0000}"/>
    <cellStyle name="Total 3 2 5 2 3 2" xfId="61017" xr:uid="{00000000-0005-0000-0000-00004CEE0000}"/>
    <cellStyle name="Total 3 2 5 2 4" xfId="60252" xr:uid="{00000000-0005-0000-0000-00004DEE0000}"/>
    <cellStyle name="Total 3 2 5 2 4 2" xfId="61503" xr:uid="{00000000-0005-0000-0000-00004EEE0000}"/>
    <cellStyle name="Total 3 2 5 3" xfId="59335" xr:uid="{00000000-0005-0000-0000-00004FEE0000}"/>
    <cellStyle name="Total 3 2 5 3 2" xfId="59602" xr:uid="{00000000-0005-0000-0000-000050EE0000}"/>
    <cellStyle name="Total 3 2 5 3 2 2" xfId="60646" xr:uid="{00000000-0005-0000-0000-000051EE0000}"/>
    <cellStyle name="Total 3 2 5 3 3" xfId="60008" xr:uid="{00000000-0005-0000-0000-000052EE0000}"/>
    <cellStyle name="Total 3 2 5 3 3 2" xfId="61226" xr:uid="{00000000-0005-0000-0000-000053EE0000}"/>
    <cellStyle name="Total 3 2 5 3 4" xfId="60434" xr:uid="{00000000-0005-0000-0000-000054EE0000}"/>
    <cellStyle name="Total 3 2 5 3 4 2" xfId="61686" xr:uid="{00000000-0005-0000-0000-000055EE0000}"/>
    <cellStyle name="Total 3 2 5 4" xfId="58904" xr:uid="{00000000-0005-0000-0000-000056EE0000}"/>
    <cellStyle name="Total 3 2 5 4 2" xfId="60584" xr:uid="{00000000-0005-0000-0000-000057EE0000}"/>
    <cellStyle name="Total 3 2 5 5" xfId="58856" xr:uid="{00000000-0005-0000-0000-000058EE0000}"/>
    <cellStyle name="Total 3 2 5 5 2" xfId="60900" xr:uid="{00000000-0005-0000-0000-000059EE0000}"/>
    <cellStyle name="Total 3 2 5 6" xfId="60162" xr:uid="{00000000-0005-0000-0000-00005AEE0000}"/>
    <cellStyle name="Total 3 2 5 6 2" xfId="61388" xr:uid="{00000000-0005-0000-0000-00005BEE0000}"/>
    <cellStyle name="Total 3 2 6" xfId="58412" xr:uid="{00000000-0005-0000-0000-00005CEE0000}"/>
    <cellStyle name="Total 3 2 6 2" xfId="58983" xr:uid="{00000000-0005-0000-0000-00005DEE0000}"/>
    <cellStyle name="Total 3 2 6 2 2" xfId="60597" xr:uid="{00000000-0005-0000-0000-00005EEE0000}"/>
    <cellStyle name="Total 3 2 6 3" xfId="58753" xr:uid="{00000000-0005-0000-0000-00005FEE0000}"/>
    <cellStyle name="Total 3 2 6 3 2" xfId="60947" xr:uid="{00000000-0005-0000-0000-000060EE0000}"/>
    <cellStyle name="Total 3 2 6 4" xfId="60190" xr:uid="{00000000-0005-0000-0000-000061EE0000}"/>
    <cellStyle name="Total 3 2 6 4 2" xfId="61433" xr:uid="{00000000-0005-0000-0000-000062EE0000}"/>
    <cellStyle name="Total 3 2 7" xfId="59120" xr:uid="{00000000-0005-0000-0000-000063EE0000}"/>
    <cellStyle name="Total 3 2 7 2" xfId="59585" xr:uid="{00000000-0005-0000-0000-000064EE0000}"/>
    <cellStyle name="Total 3 2 7 2 2" xfId="60627" xr:uid="{00000000-0005-0000-0000-000065EE0000}"/>
    <cellStyle name="Total 3 2 7 3" xfId="59850" xr:uid="{00000000-0005-0000-0000-000066EE0000}"/>
    <cellStyle name="Total 3 2 7 3 2" xfId="61047" xr:uid="{00000000-0005-0000-0000-000067EE0000}"/>
    <cellStyle name="Total 3 2 7 4" xfId="60281" xr:uid="{00000000-0005-0000-0000-000068EE0000}"/>
    <cellStyle name="Total 3 2 7 4 2" xfId="61533" xr:uid="{00000000-0005-0000-0000-000069EE0000}"/>
    <cellStyle name="Total 3 2 8" xfId="58936" xr:uid="{00000000-0005-0000-0000-00006AEE0000}"/>
    <cellStyle name="Total 3 2 8 2" xfId="59784" xr:uid="{00000000-0005-0000-0000-00006BEE0000}"/>
    <cellStyle name="Total 3 2 8 2 2" xfId="60916" xr:uid="{00000000-0005-0000-0000-00006CEE0000}"/>
    <cellStyle name="Total 3 2 9" xfId="58687" xr:uid="{00000000-0005-0000-0000-00006DEE0000}"/>
    <cellStyle name="Total 3 20" xfId="58659" xr:uid="{00000000-0005-0000-0000-00006EEE0000}"/>
    <cellStyle name="Total 3 21" xfId="514" xr:uid="{00000000-0005-0000-0000-00006FEE0000}"/>
    <cellStyle name="Total 3 22" xfId="465" xr:uid="{00000000-0005-0000-0000-000070EE0000}"/>
    <cellStyle name="Total 3 3" xfId="664" xr:uid="{00000000-0005-0000-0000-000071EE0000}"/>
    <cellStyle name="Total 3 3 2" xfId="57770" xr:uid="{00000000-0005-0000-0000-000072EE0000}"/>
    <cellStyle name="Total 3 3 2 2" xfId="58530" xr:uid="{00000000-0005-0000-0000-000073EE0000}"/>
    <cellStyle name="Total 3 3 2 2 2" xfId="59061" xr:uid="{00000000-0005-0000-0000-000074EE0000}"/>
    <cellStyle name="Total 3 3 2 2 2 2" xfId="59500" xr:uid="{00000000-0005-0000-0000-000075EE0000}"/>
    <cellStyle name="Total 3 3 2 2 2 2 2" xfId="60513" xr:uid="{00000000-0005-0000-0000-000076EE0000}"/>
    <cellStyle name="Total 3 3 2 2 2 3" xfId="59715" xr:uid="{00000000-0005-0000-0000-000077EE0000}"/>
    <cellStyle name="Total 3 3 2 2 2 3 2" xfId="60816" xr:uid="{00000000-0005-0000-0000-000078EE0000}"/>
    <cellStyle name="Total 3 3 2 2 2 4" xfId="60087" xr:uid="{00000000-0005-0000-0000-000079EE0000}"/>
    <cellStyle name="Total 3 3 2 2 2 4 2" xfId="61305" xr:uid="{00000000-0005-0000-0000-00007AEE0000}"/>
    <cellStyle name="Total 3 3 2 3" xfId="59195" xr:uid="{00000000-0005-0000-0000-00007BEE0000}"/>
    <cellStyle name="Total 3 3 2 3 2" xfId="59439" xr:uid="{00000000-0005-0000-0000-00007CEE0000}"/>
    <cellStyle name="Total 3 3 2 3 2 2" xfId="59560" xr:uid="{00000000-0005-0000-0000-00007DEE0000}"/>
    <cellStyle name="Total 3 3 2 3 2 2 2" xfId="60573" xr:uid="{00000000-0005-0000-0000-00007EEE0000}"/>
    <cellStyle name="Total 3 3 2 3 2 3" xfId="59775" xr:uid="{00000000-0005-0000-0000-00007FEE0000}"/>
    <cellStyle name="Total 3 3 2 3 2 3 2" xfId="60876" xr:uid="{00000000-0005-0000-0000-000080EE0000}"/>
    <cellStyle name="Total 3 3 2 3 2 4" xfId="60147" xr:uid="{00000000-0005-0000-0000-000081EE0000}"/>
    <cellStyle name="Total 3 3 2 3 2 4 2" xfId="61365" xr:uid="{00000000-0005-0000-0000-000082EE0000}"/>
    <cellStyle name="Total 3 3 2 4" xfId="59309" xr:uid="{00000000-0005-0000-0000-000083EE0000}"/>
    <cellStyle name="Total 3 3 2 4 2" xfId="59982" xr:uid="{00000000-0005-0000-0000-000084EE0000}"/>
    <cellStyle name="Total 3 3 2 4 2 2" xfId="61200" xr:uid="{00000000-0005-0000-0000-000085EE0000}"/>
    <cellStyle name="Total 3 3 2 5" xfId="58830" xr:uid="{00000000-0005-0000-0000-000086EE0000}"/>
    <cellStyle name="Total 3 3 3" xfId="57951" xr:uid="{00000000-0005-0000-0000-000087EE0000}"/>
    <cellStyle name="Total 3 3 3 2" xfId="59108" xr:uid="{00000000-0005-0000-0000-000088EE0000}"/>
    <cellStyle name="Total 3 3 3 2 2" xfId="59582" xr:uid="{00000000-0005-0000-0000-000089EE0000}"/>
    <cellStyle name="Total 3 3 3 2 2 2" xfId="60623" xr:uid="{00000000-0005-0000-0000-00008AEE0000}"/>
    <cellStyle name="Total 3 3 3 2 3" xfId="59842" xr:uid="{00000000-0005-0000-0000-00008BEE0000}"/>
    <cellStyle name="Total 3 3 3 2 3 2" xfId="61037" xr:uid="{00000000-0005-0000-0000-00008CEE0000}"/>
    <cellStyle name="Total 3 3 3 2 4" xfId="60272" xr:uid="{00000000-0005-0000-0000-00008DEE0000}"/>
    <cellStyle name="Total 3 3 3 2 4 2" xfId="61523" xr:uid="{00000000-0005-0000-0000-00008EEE0000}"/>
    <cellStyle name="Total 3 3 3 3" xfId="59356" xr:uid="{00000000-0005-0000-0000-00008FEE0000}"/>
    <cellStyle name="Total 3 3 3 3 2" xfId="59609" xr:uid="{00000000-0005-0000-0000-000090EE0000}"/>
    <cellStyle name="Total 3 3 3 3 2 2" xfId="60653" xr:uid="{00000000-0005-0000-0000-000091EE0000}"/>
    <cellStyle name="Total 3 3 3 3 3" xfId="60028" xr:uid="{00000000-0005-0000-0000-000092EE0000}"/>
    <cellStyle name="Total 3 3 3 3 3 2" xfId="61246" xr:uid="{00000000-0005-0000-0000-000093EE0000}"/>
    <cellStyle name="Total 3 3 3 3 4" xfId="60454" xr:uid="{00000000-0005-0000-0000-000094EE0000}"/>
    <cellStyle name="Total 3 3 3 3 4 2" xfId="61706" xr:uid="{00000000-0005-0000-0000-000095EE0000}"/>
    <cellStyle name="Total 3 3 3 4" xfId="58925" xr:uid="{00000000-0005-0000-0000-000096EE0000}"/>
    <cellStyle name="Total 3 3 3 4 2" xfId="60588" xr:uid="{00000000-0005-0000-0000-000097EE0000}"/>
    <cellStyle name="Total 3 3 3 5" xfId="58877" xr:uid="{00000000-0005-0000-0000-000098EE0000}"/>
    <cellStyle name="Total 3 3 3 5 2" xfId="60909" xr:uid="{00000000-0005-0000-0000-000099EE0000}"/>
    <cellStyle name="Total 3 3 3 6" xfId="60166" xr:uid="{00000000-0005-0000-0000-00009AEE0000}"/>
    <cellStyle name="Total 3 3 3 6 2" xfId="61397" xr:uid="{00000000-0005-0000-0000-00009BEE0000}"/>
    <cellStyle name="Total 3 3 4" xfId="58091" xr:uid="{00000000-0005-0000-0000-00009CEE0000}"/>
    <cellStyle name="Total 3 3 4 2" xfId="59015" xr:uid="{00000000-0005-0000-0000-00009DEE0000}"/>
    <cellStyle name="Total 3 3 4 2 2" xfId="60605" xr:uid="{00000000-0005-0000-0000-00009EEE0000}"/>
    <cellStyle name="Total 3 3 4 3" xfId="58782" xr:uid="{00000000-0005-0000-0000-00009FEE0000}"/>
    <cellStyle name="Total 3 3 4 3 2" xfId="60971" xr:uid="{00000000-0005-0000-0000-0000A0EE0000}"/>
    <cellStyle name="Total 3 3 4 4" xfId="60209" xr:uid="{00000000-0005-0000-0000-0000A1EE0000}"/>
    <cellStyle name="Total 3 3 4 4 2" xfId="61457" xr:uid="{00000000-0005-0000-0000-0000A2EE0000}"/>
    <cellStyle name="Total 3 3 5" xfId="58200" xr:uid="{00000000-0005-0000-0000-0000A3EE0000}"/>
    <cellStyle name="Total 3 3 5 2" xfId="59149" xr:uid="{00000000-0005-0000-0000-0000A4EE0000}"/>
    <cellStyle name="Total 3 3 5 2 2" xfId="60635" xr:uid="{00000000-0005-0000-0000-0000A5EE0000}"/>
    <cellStyle name="Total 3 3 5 3" xfId="59868" xr:uid="{00000000-0005-0000-0000-0000A6EE0000}"/>
    <cellStyle name="Total 3 3 5 3 2" xfId="61070" xr:uid="{00000000-0005-0000-0000-0000A7EE0000}"/>
    <cellStyle name="Total 3 3 5 4" xfId="60303" xr:uid="{00000000-0005-0000-0000-0000A8EE0000}"/>
    <cellStyle name="Total 3 3 5 4 2" xfId="61555" xr:uid="{00000000-0005-0000-0000-0000A9EE0000}"/>
    <cellStyle name="Total 3 3 6" xfId="58440" xr:uid="{00000000-0005-0000-0000-0000AAEE0000}"/>
    <cellStyle name="Total 3 3 6 2" xfId="59261" xr:uid="{00000000-0005-0000-0000-0000ABEE0000}"/>
    <cellStyle name="Total 3 3 6 2 2" xfId="61154" xr:uid="{00000000-0005-0000-0000-0000ACEE0000}"/>
    <cellStyle name="Total 3 3 7" xfId="58716" xr:uid="{00000000-0005-0000-0000-0000ADEE0000}"/>
    <cellStyle name="Total 3 4" xfId="1181" xr:uid="{00000000-0005-0000-0000-0000AEEE0000}"/>
    <cellStyle name="Total 3 4 2" xfId="58069" xr:uid="{00000000-0005-0000-0000-0000AFEE0000}"/>
    <cellStyle name="Total 3 4 2 2" xfId="58508" xr:uid="{00000000-0005-0000-0000-0000B0EE0000}"/>
    <cellStyle name="Total 3 4 2 2 2" xfId="59055" xr:uid="{00000000-0005-0000-0000-0000B1EE0000}"/>
    <cellStyle name="Total 3 4 2 2 2 2" xfId="59570" xr:uid="{00000000-0005-0000-0000-0000B2EE0000}"/>
    <cellStyle name="Total 3 4 2 2 2 2 2" xfId="60610" xr:uid="{00000000-0005-0000-0000-0000B3EE0000}"/>
    <cellStyle name="Total 3 4 2 2 2 3" xfId="59807" xr:uid="{00000000-0005-0000-0000-0000B4EE0000}"/>
    <cellStyle name="Total 3 4 2 2 2 3 2" xfId="60998" xr:uid="{00000000-0005-0000-0000-0000B5EE0000}"/>
    <cellStyle name="Total 3 4 2 2 2 4" xfId="60233" xr:uid="{00000000-0005-0000-0000-0000B6EE0000}"/>
    <cellStyle name="Total 3 4 2 2 2 4 2" xfId="61484" xr:uid="{00000000-0005-0000-0000-0000B7EE0000}"/>
    <cellStyle name="Total 3 4 2 2 3" xfId="59453" xr:uid="{00000000-0005-0000-0000-0000B8EE0000}"/>
    <cellStyle name="Total 3 4 2 2 3 2" xfId="60464" xr:uid="{00000000-0005-0000-0000-0000B9EE0000}"/>
    <cellStyle name="Total 3 4 2 2 4" xfId="59666" xr:uid="{00000000-0005-0000-0000-0000BAEE0000}"/>
    <cellStyle name="Total 3 4 2 2 4 2" xfId="60767" xr:uid="{00000000-0005-0000-0000-0000BBEE0000}"/>
    <cellStyle name="Total 3 4 2 2 5" xfId="60038" xr:uid="{00000000-0005-0000-0000-0000BCEE0000}"/>
    <cellStyle name="Total 3 4 2 2 5 2" xfId="61256" xr:uid="{00000000-0005-0000-0000-0000BDEE0000}"/>
    <cellStyle name="Total 3 4 2 3" xfId="59189" xr:uid="{00000000-0005-0000-0000-0000BEEE0000}"/>
    <cellStyle name="Total 3 4 2 3 2" xfId="59596" xr:uid="{00000000-0005-0000-0000-0000BFEE0000}"/>
    <cellStyle name="Total 3 4 2 3 2 2" xfId="60640" xr:uid="{00000000-0005-0000-0000-0000C0EE0000}"/>
    <cellStyle name="Total 3 4 2 3 3" xfId="59891" xr:uid="{00000000-0005-0000-0000-0000C1EE0000}"/>
    <cellStyle name="Total 3 4 2 3 3 2" xfId="61097" xr:uid="{00000000-0005-0000-0000-0000C2EE0000}"/>
    <cellStyle name="Total 3 4 2 3 4" xfId="60330" xr:uid="{00000000-0005-0000-0000-0000C3EE0000}"/>
    <cellStyle name="Total 3 4 2 3 4 2" xfId="61582" xr:uid="{00000000-0005-0000-0000-0000C4EE0000}"/>
    <cellStyle name="Total 3 4 2 4" xfId="59303" xr:uid="{00000000-0005-0000-0000-0000C5EE0000}"/>
    <cellStyle name="Total 3 4 2 4 2" xfId="59976" xr:uid="{00000000-0005-0000-0000-0000C6EE0000}"/>
    <cellStyle name="Total 3 4 2 4 2 2" xfId="61194" xr:uid="{00000000-0005-0000-0000-0000C7EE0000}"/>
    <cellStyle name="Total 3 4 2 5" xfId="58824" xr:uid="{00000000-0005-0000-0000-0000C8EE0000}"/>
    <cellStyle name="Total 3 4 3" xfId="58431" xr:uid="{00000000-0005-0000-0000-0000C9EE0000}"/>
    <cellStyle name="Total 3 4 3 2" xfId="59102" xr:uid="{00000000-0005-0000-0000-0000CAEE0000}"/>
    <cellStyle name="Total 3 4 3 2 2" xfId="59447" xr:uid="{00000000-0005-0000-0000-0000CBEE0000}"/>
    <cellStyle name="Total 3 4 3 2 2 2" xfId="59578" xr:uid="{00000000-0005-0000-0000-0000CCEE0000}"/>
    <cellStyle name="Total 3 4 3 2 2 2 2" xfId="60619" xr:uid="{00000000-0005-0000-0000-0000CDEE0000}"/>
    <cellStyle name="Total 3 4 3 2 2 3" xfId="59836" xr:uid="{00000000-0005-0000-0000-0000CEEE0000}"/>
    <cellStyle name="Total 3 4 3 2 2 3 2" xfId="61031" xr:uid="{00000000-0005-0000-0000-0000CFEE0000}"/>
    <cellStyle name="Total 3 4 3 2 2 4" xfId="60266" xr:uid="{00000000-0005-0000-0000-0000D0EE0000}"/>
    <cellStyle name="Total 3 4 3 2 2 4 2" xfId="61517" xr:uid="{00000000-0005-0000-0000-0000D1EE0000}"/>
    <cellStyle name="Total 3 4 3 2 3" xfId="59552" xr:uid="{00000000-0005-0000-0000-0000D2EE0000}"/>
    <cellStyle name="Total 3 4 3 2 3 2" xfId="60565" xr:uid="{00000000-0005-0000-0000-0000D3EE0000}"/>
    <cellStyle name="Total 3 4 3 2 4" xfId="59767" xr:uid="{00000000-0005-0000-0000-0000D4EE0000}"/>
    <cellStyle name="Total 3 4 3 2 4 2" xfId="60868" xr:uid="{00000000-0005-0000-0000-0000D5EE0000}"/>
    <cellStyle name="Total 3 4 3 2 5" xfId="60139" xr:uid="{00000000-0005-0000-0000-0000D6EE0000}"/>
    <cellStyle name="Total 3 4 3 2 5 2" xfId="61357" xr:uid="{00000000-0005-0000-0000-0000D7EE0000}"/>
    <cellStyle name="Total 3 4 3 3" xfId="59350" xr:uid="{00000000-0005-0000-0000-0000D8EE0000}"/>
    <cellStyle name="Total 3 4 3 3 2" xfId="59605" xr:uid="{00000000-0005-0000-0000-0000D9EE0000}"/>
    <cellStyle name="Total 3 4 3 3 2 2" xfId="60649" xr:uid="{00000000-0005-0000-0000-0000DAEE0000}"/>
    <cellStyle name="Total 3 4 3 3 3" xfId="60022" xr:uid="{00000000-0005-0000-0000-0000DBEE0000}"/>
    <cellStyle name="Total 3 4 3 3 3 2" xfId="61240" xr:uid="{00000000-0005-0000-0000-0000DCEE0000}"/>
    <cellStyle name="Total 3 4 3 3 4" xfId="60448" xr:uid="{00000000-0005-0000-0000-0000DDEE0000}"/>
    <cellStyle name="Total 3 4 3 3 4 2" xfId="61700" xr:uid="{00000000-0005-0000-0000-0000DEEE0000}"/>
    <cellStyle name="Total 3 4 3 4" xfId="58919" xr:uid="{00000000-0005-0000-0000-0000DFEE0000}"/>
    <cellStyle name="Total 3 4 3 5" xfId="58871" xr:uid="{00000000-0005-0000-0000-0000E0EE0000}"/>
    <cellStyle name="Total 3 4 4" xfId="58772" xr:uid="{00000000-0005-0000-0000-0000E1EE0000}"/>
    <cellStyle name="Total 3 4 4 2" xfId="59006" xr:uid="{00000000-0005-0000-0000-0000E2EE0000}"/>
    <cellStyle name="Total 3 4 4 2 2" xfId="60601" xr:uid="{00000000-0005-0000-0000-0000E3EE0000}"/>
    <cellStyle name="Total 3 4 4 3" xfId="59797" xr:uid="{00000000-0005-0000-0000-0000E4EE0000}"/>
    <cellStyle name="Total 3 4 4 3 2" xfId="60965" xr:uid="{00000000-0005-0000-0000-0000E5EE0000}"/>
    <cellStyle name="Total 3 4 4 4" xfId="60204" xr:uid="{00000000-0005-0000-0000-0000E6EE0000}"/>
    <cellStyle name="Total 3 4 4 4 2" xfId="61451" xr:uid="{00000000-0005-0000-0000-0000E7EE0000}"/>
    <cellStyle name="Total 3 4 5" xfId="59140" xr:uid="{00000000-0005-0000-0000-0000E8EE0000}"/>
    <cellStyle name="Total 3 4 5 2" xfId="59589" xr:uid="{00000000-0005-0000-0000-0000E9EE0000}"/>
    <cellStyle name="Total 3 4 5 2 2" xfId="60631" xr:uid="{00000000-0005-0000-0000-0000EAEE0000}"/>
    <cellStyle name="Total 3 4 5 3" xfId="59862" xr:uid="{00000000-0005-0000-0000-0000EBEE0000}"/>
    <cellStyle name="Total 3 4 5 3 2" xfId="61064" xr:uid="{00000000-0005-0000-0000-0000ECEE0000}"/>
    <cellStyle name="Total 3 4 5 4" xfId="60297" xr:uid="{00000000-0005-0000-0000-0000EDEE0000}"/>
    <cellStyle name="Total 3 4 5 4 2" xfId="61549" xr:uid="{00000000-0005-0000-0000-0000EEEE0000}"/>
    <cellStyle name="Total 3 4 6" xfId="59251" xr:uid="{00000000-0005-0000-0000-0000EFEE0000}"/>
    <cellStyle name="Total 3 4 6 2" xfId="59931" xr:uid="{00000000-0005-0000-0000-0000F0EE0000}"/>
    <cellStyle name="Total 3 4 6 2 2" xfId="61145" xr:uid="{00000000-0005-0000-0000-0000F1EE0000}"/>
    <cellStyle name="Total 3 4 7" xfId="58706" xr:uid="{00000000-0005-0000-0000-0000F2EE0000}"/>
    <cellStyle name="Total 3 5" xfId="1157" xr:uid="{00000000-0005-0000-0000-0000F3EE0000}"/>
    <cellStyle name="Total 3 5 2" xfId="58476" xr:uid="{00000000-0005-0000-0000-0000F4EE0000}"/>
    <cellStyle name="Total 3 5 2 2" xfId="59036" xr:uid="{00000000-0005-0000-0000-0000F5EE0000}"/>
    <cellStyle name="Total 3 5 2 2 2" xfId="59464" xr:uid="{00000000-0005-0000-0000-0000F6EE0000}"/>
    <cellStyle name="Total 3 5 2 2 2 2" xfId="60475" xr:uid="{00000000-0005-0000-0000-0000F7EE0000}"/>
    <cellStyle name="Total 3 5 2 2 3" xfId="59677" xr:uid="{00000000-0005-0000-0000-0000F8EE0000}"/>
    <cellStyle name="Total 3 5 2 2 3 2" xfId="60778" xr:uid="{00000000-0005-0000-0000-0000F9EE0000}"/>
    <cellStyle name="Total 3 5 2 2 4" xfId="60049" xr:uid="{00000000-0005-0000-0000-0000FAEE0000}"/>
    <cellStyle name="Total 3 5 2 2 4 2" xfId="61267" xr:uid="{00000000-0005-0000-0000-0000FBEE0000}"/>
    <cellStyle name="Total 3 5 3" xfId="59170" xr:uid="{00000000-0005-0000-0000-0000FCEE0000}"/>
    <cellStyle name="Total 3 5 3 2" xfId="59425" xr:uid="{00000000-0005-0000-0000-0000FDEE0000}"/>
    <cellStyle name="Total 3 5 3 2 2" xfId="59540" xr:uid="{00000000-0005-0000-0000-0000FEEE0000}"/>
    <cellStyle name="Total 3 5 3 2 2 2" xfId="60553" xr:uid="{00000000-0005-0000-0000-0000FFEE0000}"/>
    <cellStyle name="Total 3 5 3 2 3" xfId="59755" xr:uid="{00000000-0005-0000-0000-000000EF0000}"/>
    <cellStyle name="Total 3 5 3 2 3 2" xfId="60856" xr:uid="{00000000-0005-0000-0000-000001EF0000}"/>
    <cellStyle name="Total 3 5 3 2 4" xfId="60127" xr:uid="{00000000-0005-0000-0000-000002EF0000}"/>
    <cellStyle name="Total 3 5 3 2 4 2" xfId="61345" xr:uid="{00000000-0005-0000-0000-000003EF0000}"/>
    <cellStyle name="Total 3 5 4" xfId="59284" xr:uid="{00000000-0005-0000-0000-000004EF0000}"/>
    <cellStyle name="Total 3 5 4 2" xfId="59958" xr:uid="{00000000-0005-0000-0000-000005EF0000}"/>
    <cellStyle name="Total 3 5 4 2 2" xfId="61175" xr:uid="{00000000-0005-0000-0000-000006EF0000}"/>
    <cellStyle name="Total 3 5 5" xfId="58805" xr:uid="{00000000-0005-0000-0000-000007EF0000}"/>
    <cellStyle name="Total 3 6" xfId="1173" xr:uid="{00000000-0005-0000-0000-000008EF0000}"/>
    <cellStyle name="Total 3 6 2" xfId="59084" xr:uid="{00000000-0005-0000-0000-000009EF0000}"/>
    <cellStyle name="Total 3 6 2 2" xfId="59574" xr:uid="{00000000-0005-0000-0000-00000AEF0000}"/>
    <cellStyle name="Total 3 6 2 2 2" xfId="60615" xr:uid="{00000000-0005-0000-0000-00000BEF0000}"/>
    <cellStyle name="Total 3 6 2 3" xfId="59819" xr:uid="{00000000-0005-0000-0000-00000CEF0000}"/>
    <cellStyle name="Total 3 6 2 3 2" xfId="61014" xr:uid="{00000000-0005-0000-0000-00000DEF0000}"/>
    <cellStyle name="Total 3 6 2 4" xfId="60249" xr:uid="{00000000-0005-0000-0000-00000EEF0000}"/>
    <cellStyle name="Total 3 6 2 4 2" xfId="61500" xr:uid="{00000000-0005-0000-0000-00000FEF0000}"/>
    <cellStyle name="Total 3 6 3" xfId="59332" xr:uid="{00000000-0005-0000-0000-000010EF0000}"/>
    <cellStyle name="Total 3 6 3 2" xfId="59601" xr:uid="{00000000-0005-0000-0000-000011EF0000}"/>
    <cellStyle name="Total 3 6 3 2 2" xfId="60645" xr:uid="{00000000-0005-0000-0000-000012EF0000}"/>
    <cellStyle name="Total 3 6 3 3" xfId="60005" xr:uid="{00000000-0005-0000-0000-000013EF0000}"/>
    <cellStyle name="Total 3 6 3 3 2" xfId="61223" xr:uid="{00000000-0005-0000-0000-000014EF0000}"/>
    <cellStyle name="Total 3 6 3 4" xfId="60431" xr:uid="{00000000-0005-0000-0000-000015EF0000}"/>
    <cellStyle name="Total 3 6 3 4 2" xfId="61683" xr:uid="{00000000-0005-0000-0000-000016EF0000}"/>
    <cellStyle name="Total 3 6 4" xfId="58901" xr:uid="{00000000-0005-0000-0000-000017EF0000}"/>
    <cellStyle name="Total 3 6 4 2" xfId="60583" xr:uid="{00000000-0005-0000-0000-000018EF0000}"/>
    <cellStyle name="Total 3 6 5" xfId="58853" xr:uid="{00000000-0005-0000-0000-000019EF0000}"/>
    <cellStyle name="Total 3 6 5 2" xfId="60897" xr:uid="{00000000-0005-0000-0000-00001AEF0000}"/>
    <cellStyle name="Total 3 6 6" xfId="60161" xr:uid="{00000000-0005-0000-0000-00001BEF0000}"/>
    <cellStyle name="Total 3 6 6 2" xfId="61385" xr:uid="{00000000-0005-0000-0000-00001CEF0000}"/>
    <cellStyle name="Total 3 7" xfId="1187" xr:uid="{00000000-0005-0000-0000-00001DEF0000}"/>
    <cellStyle name="Total 3 7 2" xfId="58975" xr:uid="{00000000-0005-0000-0000-00001EEF0000}"/>
    <cellStyle name="Total 3 7 2 2" xfId="60596" xr:uid="{00000000-0005-0000-0000-00001FEF0000}"/>
    <cellStyle name="Total 3 7 3" xfId="58747" xr:uid="{00000000-0005-0000-0000-000020EF0000}"/>
    <cellStyle name="Total 3 7 3 2" xfId="60942" xr:uid="{00000000-0005-0000-0000-000021EF0000}"/>
    <cellStyle name="Total 3 7 4" xfId="60187" xr:uid="{00000000-0005-0000-0000-000022EF0000}"/>
    <cellStyle name="Total 3 7 4 2" xfId="61428" xr:uid="{00000000-0005-0000-0000-000023EF0000}"/>
    <cellStyle name="Total 3 8" xfId="1179" xr:uid="{00000000-0005-0000-0000-000024EF0000}"/>
    <cellStyle name="Total 3 8 2" xfId="59114" xr:uid="{00000000-0005-0000-0000-000025EF0000}"/>
    <cellStyle name="Total 3 8 2 2" xfId="60626" xr:uid="{00000000-0005-0000-0000-000026EF0000}"/>
    <cellStyle name="Total 3 8 3" xfId="59848" xr:uid="{00000000-0005-0000-0000-000027EF0000}"/>
    <cellStyle name="Total 3 8 3 2" xfId="61043" xr:uid="{00000000-0005-0000-0000-000028EF0000}"/>
    <cellStyle name="Total 3 8 4" xfId="60278" xr:uid="{00000000-0005-0000-0000-000029EF0000}"/>
    <cellStyle name="Total 3 8 4 2" xfId="61529" xr:uid="{00000000-0005-0000-0000-00002AEF0000}"/>
    <cellStyle name="Total 3 9" xfId="52088" xr:uid="{00000000-0005-0000-0000-00002BEF0000}"/>
    <cellStyle name="Total 3 9 2" xfId="58941" xr:uid="{00000000-0005-0000-0000-00002CEF0000}"/>
    <cellStyle name="Total 3 9 2 2" xfId="60920" xr:uid="{00000000-0005-0000-0000-00002DEF0000}"/>
    <cellStyle name="Total 4" xfId="658" xr:uid="{00000000-0005-0000-0000-00002EEF0000}"/>
    <cellStyle name="Total 4 10" xfId="58681" xr:uid="{00000000-0005-0000-0000-00002FEF0000}"/>
    <cellStyle name="Total 4 2" xfId="52089" xr:uid="{00000000-0005-0000-0000-000030EF0000}"/>
    <cellStyle name="Total 4 2 2" xfId="57798" xr:uid="{00000000-0005-0000-0000-000031EF0000}"/>
    <cellStyle name="Total 4 2 2 2" xfId="58524" xr:uid="{00000000-0005-0000-0000-000032EF0000}"/>
    <cellStyle name="Total 4 2 2 2 2" xfId="59060" xr:uid="{00000000-0005-0000-0000-000033EF0000}"/>
    <cellStyle name="Total 4 2 2 2 2 2" xfId="59498" xr:uid="{00000000-0005-0000-0000-000034EF0000}"/>
    <cellStyle name="Total 4 2 2 2 2 2 2" xfId="60511" xr:uid="{00000000-0005-0000-0000-000035EF0000}"/>
    <cellStyle name="Total 4 2 2 2 2 3" xfId="59713" xr:uid="{00000000-0005-0000-0000-000036EF0000}"/>
    <cellStyle name="Total 4 2 2 2 2 3 2" xfId="60814" xr:uid="{00000000-0005-0000-0000-000037EF0000}"/>
    <cellStyle name="Total 4 2 2 2 2 4" xfId="60085" xr:uid="{00000000-0005-0000-0000-000038EF0000}"/>
    <cellStyle name="Total 4 2 2 2 2 4 2" xfId="61303" xr:uid="{00000000-0005-0000-0000-000039EF0000}"/>
    <cellStyle name="Total 4 2 2 3" xfId="59194" xr:uid="{00000000-0005-0000-0000-00003AEF0000}"/>
    <cellStyle name="Total 4 2 2 3 2" xfId="59437" xr:uid="{00000000-0005-0000-0000-00003BEF0000}"/>
    <cellStyle name="Total 4 2 2 3 2 2" xfId="59558" xr:uid="{00000000-0005-0000-0000-00003CEF0000}"/>
    <cellStyle name="Total 4 2 2 3 2 2 2" xfId="60571" xr:uid="{00000000-0005-0000-0000-00003DEF0000}"/>
    <cellStyle name="Total 4 2 2 3 2 3" xfId="59773" xr:uid="{00000000-0005-0000-0000-00003EEF0000}"/>
    <cellStyle name="Total 4 2 2 3 2 3 2" xfId="60874" xr:uid="{00000000-0005-0000-0000-00003FEF0000}"/>
    <cellStyle name="Total 4 2 2 3 2 4" xfId="60145" xr:uid="{00000000-0005-0000-0000-000040EF0000}"/>
    <cellStyle name="Total 4 2 2 3 2 4 2" xfId="61363" xr:uid="{00000000-0005-0000-0000-000041EF0000}"/>
    <cellStyle name="Total 4 2 2 4" xfId="59308" xr:uid="{00000000-0005-0000-0000-000042EF0000}"/>
    <cellStyle name="Total 4 2 2 4 2" xfId="59981" xr:uid="{00000000-0005-0000-0000-000043EF0000}"/>
    <cellStyle name="Total 4 2 2 4 2 2" xfId="61199" xr:uid="{00000000-0005-0000-0000-000044EF0000}"/>
    <cellStyle name="Total 4 2 2 5" xfId="58829" xr:uid="{00000000-0005-0000-0000-000045EF0000}"/>
    <cellStyle name="Total 4 2 3" xfId="57764" xr:uid="{00000000-0005-0000-0000-000046EF0000}"/>
    <cellStyle name="Total 4 2 3 2" xfId="59107" xr:uid="{00000000-0005-0000-0000-000047EF0000}"/>
    <cellStyle name="Total 4 2 3 2 2" xfId="59581" xr:uid="{00000000-0005-0000-0000-000048EF0000}"/>
    <cellStyle name="Total 4 2 3 2 2 2" xfId="60622" xr:uid="{00000000-0005-0000-0000-000049EF0000}"/>
    <cellStyle name="Total 4 2 3 2 3" xfId="59841" xr:uid="{00000000-0005-0000-0000-00004AEF0000}"/>
    <cellStyle name="Total 4 2 3 2 3 2" xfId="61036" xr:uid="{00000000-0005-0000-0000-00004BEF0000}"/>
    <cellStyle name="Total 4 2 3 2 4" xfId="60271" xr:uid="{00000000-0005-0000-0000-00004CEF0000}"/>
    <cellStyle name="Total 4 2 3 2 4 2" xfId="61522" xr:uid="{00000000-0005-0000-0000-00004DEF0000}"/>
    <cellStyle name="Total 4 2 3 3" xfId="59355" xr:uid="{00000000-0005-0000-0000-00004EEF0000}"/>
    <cellStyle name="Total 4 2 3 3 2" xfId="59608" xr:uid="{00000000-0005-0000-0000-00004FEF0000}"/>
    <cellStyle name="Total 4 2 3 3 2 2" xfId="60652" xr:uid="{00000000-0005-0000-0000-000050EF0000}"/>
    <cellStyle name="Total 4 2 3 3 3" xfId="60027" xr:uid="{00000000-0005-0000-0000-000051EF0000}"/>
    <cellStyle name="Total 4 2 3 3 3 2" xfId="61245" xr:uid="{00000000-0005-0000-0000-000052EF0000}"/>
    <cellStyle name="Total 4 2 3 3 4" xfId="60453" xr:uid="{00000000-0005-0000-0000-000053EF0000}"/>
    <cellStyle name="Total 4 2 3 3 4 2" xfId="61705" xr:uid="{00000000-0005-0000-0000-000054EF0000}"/>
    <cellStyle name="Total 4 2 3 4" xfId="58924" xr:uid="{00000000-0005-0000-0000-000055EF0000}"/>
    <cellStyle name="Total 4 2 3 4 2" xfId="60587" xr:uid="{00000000-0005-0000-0000-000056EF0000}"/>
    <cellStyle name="Total 4 2 3 5" xfId="58876" xr:uid="{00000000-0005-0000-0000-000057EF0000}"/>
    <cellStyle name="Total 4 2 3 5 2" xfId="60908" xr:uid="{00000000-0005-0000-0000-000058EF0000}"/>
    <cellStyle name="Total 4 2 3 6" xfId="60165" xr:uid="{00000000-0005-0000-0000-000059EF0000}"/>
    <cellStyle name="Total 4 2 3 6 2" xfId="61396" xr:uid="{00000000-0005-0000-0000-00005AEF0000}"/>
    <cellStyle name="Total 4 2 4" xfId="57949" xr:uid="{00000000-0005-0000-0000-00005BEF0000}"/>
    <cellStyle name="Total 4 2 4 2" xfId="59013" xr:uid="{00000000-0005-0000-0000-00005CEF0000}"/>
    <cellStyle name="Total 4 2 4 2 2" xfId="60604" xr:uid="{00000000-0005-0000-0000-00005DEF0000}"/>
    <cellStyle name="Total 4 2 4 3" xfId="58780" xr:uid="{00000000-0005-0000-0000-00005EEF0000}"/>
    <cellStyle name="Total 4 2 4 3 2" xfId="60970" xr:uid="{00000000-0005-0000-0000-00005FEF0000}"/>
    <cellStyle name="Total 4 2 4 4" xfId="60208" xr:uid="{00000000-0005-0000-0000-000060EF0000}"/>
    <cellStyle name="Total 4 2 4 4 2" xfId="61456" xr:uid="{00000000-0005-0000-0000-000061EF0000}"/>
    <cellStyle name="Total 4 2 5" xfId="58085" xr:uid="{00000000-0005-0000-0000-000062EF0000}"/>
    <cellStyle name="Total 4 2 5 2" xfId="59147" xr:uid="{00000000-0005-0000-0000-000063EF0000}"/>
    <cellStyle name="Total 4 2 5 2 2" xfId="60634" xr:uid="{00000000-0005-0000-0000-000064EF0000}"/>
    <cellStyle name="Total 4 2 5 3" xfId="59867" xr:uid="{00000000-0005-0000-0000-000065EF0000}"/>
    <cellStyle name="Total 4 2 5 3 2" xfId="61069" xr:uid="{00000000-0005-0000-0000-000066EF0000}"/>
    <cellStyle name="Total 4 2 5 4" xfId="60302" xr:uid="{00000000-0005-0000-0000-000067EF0000}"/>
    <cellStyle name="Total 4 2 5 4 2" xfId="61554" xr:uid="{00000000-0005-0000-0000-000068EF0000}"/>
    <cellStyle name="Total 4 2 6" xfId="58194" xr:uid="{00000000-0005-0000-0000-000069EF0000}"/>
    <cellStyle name="Total 4 2 6 2" xfId="59259" xr:uid="{00000000-0005-0000-0000-00006AEF0000}"/>
    <cellStyle name="Total 4 2 6 2 2" xfId="61152" xr:uid="{00000000-0005-0000-0000-00006BEF0000}"/>
    <cellStyle name="Total 4 2 7" xfId="58352" xr:uid="{00000000-0005-0000-0000-00006CEF0000}"/>
    <cellStyle name="Total 4 2 8" xfId="58714" xr:uid="{00000000-0005-0000-0000-00006DEF0000}"/>
    <cellStyle name="Total 4 3" xfId="57791" xr:uid="{00000000-0005-0000-0000-00006EEF0000}"/>
    <cellStyle name="Total 4 3 2" xfId="58079" xr:uid="{00000000-0005-0000-0000-00006FEF0000}"/>
    <cellStyle name="Total 4 3 2 2" xfId="58466" xr:uid="{00000000-0005-0000-0000-000070EF0000}"/>
    <cellStyle name="Total 4 3 2 2 2" xfId="59051" xr:uid="{00000000-0005-0000-0000-000071EF0000}"/>
    <cellStyle name="Total 4 3 2 2 2 2" xfId="59568" xr:uid="{00000000-0005-0000-0000-000072EF0000}"/>
    <cellStyle name="Total 4 3 2 2 2 2 2" xfId="60608" xr:uid="{00000000-0005-0000-0000-000073EF0000}"/>
    <cellStyle name="Total 4 3 2 2 2 3" xfId="59805" xr:uid="{00000000-0005-0000-0000-000074EF0000}"/>
    <cellStyle name="Total 4 3 2 2 2 3 2" xfId="60994" xr:uid="{00000000-0005-0000-0000-000075EF0000}"/>
    <cellStyle name="Total 4 3 2 2 2 4" xfId="60229" xr:uid="{00000000-0005-0000-0000-000076EF0000}"/>
    <cellStyle name="Total 4 3 2 2 2 4 2" xfId="61480" xr:uid="{00000000-0005-0000-0000-000077EF0000}"/>
    <cellStyle name="Total 4 3 2 2 3" xfId="59458" xr:uid="{00000000-0005-0000-0000-000078EF0000}"/>
    <cellStyle name="Total 4 3 2 2 3 2" xfId="60469" xr:uid="{00000000-0005-0000-0000-000079EF0000}"/>
    <cellStyle name="Total 4 3 2 2 4" xfId="59671" xr:uid="{00000000-0005-0000-0000-00007AEF0000}"/>
    <cellStyle name="Total 4 3 2 2 4 2" xfId="60772" xr:uid="{00000000-0005-0000-0000-00007BEF0000}"/>
    <cellStyle name="Total 4 3 2 2 5" xfId="60043" xr:uid="{00000000-0005-0000-0000-00007CEF0000}"/>
    <cellStyle name="Total 4 3 2 2 5 2" xfId="61261" xr:uid="{00000000-0005-0000-0000-00007DEF0000}"/>
    <cellStyle name="Total 4 3 2 3" xfId="59185" xr:uid="{00000000-0005-0000-0000-00007EEF0000}"/>
    <cellStyle name="Total 4 3 2 3 2" xfId="59594" xr:uid="{00000000-0005-0000-0000-00007FEF0000}"/>
    <cellStyle name="Total 4 3 2 3 2 2" xfId="60638" xr:uid="{00000000-0005-0000-0000-000080EF0000}"/>
    <cellStyle name="Total 4 3 2 3 3" xfId="59887" xr:uid="{00000000-0005-0000-0000-000081EF0000}"/>
    <cellStyle name="Total 4 3 2 3 3 2" xfId="61093" xr:uid="{00000000-0005-0000-0000-000082EF0000}"/>
    <cellStyle name="Total 4 3 2 3 4" xfId="60326" xr:uid="{00000000-0005-0000-0000-000083EF0000}"/>
    <cellStyle name="Total 4 3 2 3 4 2" xfId="61578" xr:uid="{00000000-0005-0000-0000-000084EF0000}"/>
    <cellStyle name="Total 4 3 2 4" xfId="59299" xr:uid="{00000000-0005-0000-0000-000085EF0000}"/>
    <cellStyle name="Total 4 3 2 4 2" xfId="59972" xr:uid="{00000000-0005-0000-0000-000086EF0000}"/>
    <cellStyle name="Total 4 3 2 4 2 2" xfId="61190" xr:uid="{00000000-0005-0000-0000-000087EF0000}"/>
    <cellStyle name="Total 4 3 2 5" xfId="58820" xr:uid="{00000000-0005-0000-0000-000088EF0000}"/>
    <cellStyle name="Total 4 3 3" xfId="58423" xr:uid="{00000000-0005-0000-0000-000089EF0000}"/>
    <cellStyle name="Total 4 3 3 2" xfId="59098" xr:uid="{00000000-0005-0000-0000-00008AEF0000}"/>
    <cellStyle name="Total 4 3 3 2 2" xfId="59445" xr:uid="{00000000-0005-0000-0000-00008BEF0000}"/>
    <cellStyle name="Total 4 3 3 2 2 2" xfId="59576" xr:uid="{00000000-0005-0000-0000-00008CEF0000}"/>
    <cellStyle name="Total 4 3 3 2 2 2 2" xfId="60617" xr:uid="{00000000-0005-0000-0000-00008DEF0000}"/>
    <cellStyle name="Total 4 3 3 2 2 3" xfId="59832" xr:uid="{00000000-0005-0000-0000-00008EEF0000}"/>
    <cellStyle name="Total 4 3 3 2 2 3 2" xfId="61027" xr:uid="{00000000-0005-0000-0000-00008FEF0000}"/>
    <cellStyle name="Total 4 3 3 2 2 4" xfId="60262" xr:uid="{00000000-0005-0000-0000-000090EF0000}"/>
    <cellStyle name="Total 4 3 3 2 2 4 2" xfId="61513" xr:uid="{00000000-0005-0000-0000-000091EF0000}"/>
    <cellStyle name="Total 4 3 3 2 3" xfId="59546" xr:uid="{00000000-0005-0000-0000-000092EF0000}"/>
    <cellStyle name="Total 4 3 3 2 3 2" xfId="60559" xr:uid="{00000000-0005-0000-0000-000093EF0000}"/>
    <cellStyle name="Total 4 3 3 2 4" xfId="59761" xr:uid="{00000000-0005-0000-0000-000094EF0000}"/>
    <cellStyle name="Total 4 3 3 2 4 2" xfId="60862" xr:uid="{00000000-0005-0000-0000-000095EF0000}"/>
    <cellStyle name="Total 4 3 3 2 5" xfId="60133" xr:uid="{00000000-0005-0000-0000-000096EF0000}"/>
    <cellStyle name="Total 4 3 3 2 5 2" xfId="61351" xr:uid="{00000000-0005-0000-0000-000097EF0000}"/>
    <cellStyle name="Total 4 3 3 3" xfId="59346" xr:uid="{00000000-0005-0000-0000-000098EF0000}"/>
    <cellStyle name="Total 4 3 3 3 2" xfId="59603" xr:uid="{00000000-0005-0000-0000-000099EF0000}"/>
    <cellStyle name="Total 4 3 3 3 2 2" xfId="60647" xr:uid="{00000000-0005-0000-0000-00009AEF0000}"/>
    <cellStyle name="Total 4 3 3 3 3" xfId="60018" xr:uid="{00000000-0005-0000-0000-00009BEF0000}"/>
    <cellStyle name="Total 4 3 3 3 3 2" xfId="61236" xr:uid="{00000000-0005-0000-0000-00009CEF0000}"/>
    <cellStyle name="Total 4 3 3 3 4" xfId="60444" xr:uid="{00000000-0005-0000-0000-00009DEF0000}"/>
    <cellStyle name="Total 4 3 3 3 4 2" xfId="61696" xr:uid="{00000000-0005-0000-0000-00009EEF0000}"/>
    <cellStyle name="Total 4 3 3 4" xfId="58915" xr:uid="{00000000-0005-0000-0000-00009FEF0000}"/>
    <cellStyle name="Total 4 3 3 5" xfId="58867" xr:uid="{00000000-0005-0000-0000-0000A0EF0000}"/>
    <cellStyle name="Total 4 3 4" xfId="58764" xr:uid="{00000000-0005-0000-0000-0000A1EF0000}"/>
    <cellStyle name="Total 4 3 4 2" xfId="58999" xr:uid="{00000000-0005-0000-0000-0000A2EF0000}"/>
    <cellStyle name="Total 4 3 4 2 2" xfId="60599" xr:uid="{00000000-0005-0000-0000-0000A3EF0000}"/>
    <cellStyle name="Total 4 3 4 3" xfId="59795" xr:uid="{00000000-0005-0000-0000-0000A4EF0000}"/>
    <cellStyle name="Total 4 3 4 3 2" xfId="60961" xr:uid="{00000000-0005-0000-0000-0000A5EF0000}"/>
    <cellStyle name="Total 4 3 4 4" xfId="60200" xr:uid="{00000000-0005-0000-0000-0000A6EF0000}"/>
    <cellStyle name="Total 4 3 4 4 2" xfId="61447" xr:uid="{00000000-0005-0000-0000-0000A7EF0000}"/>
    <cellStyle name="Total 4 3 5" xfId="59133" xr:uid="{00000000-0005-0000-0000-0000A8EF0000}"/>
    <cellStyle name="Total 4 3 5 2" xfId="59587" xr:uid="{00000000-0005-0000-0000-0000A9EF0000}"/>
    <cellStyle name="Total 4 3 5 2 2" xfId="60629" xr:uid="{00000000-0005-0000-0000-0000AAEF0000}"/>
    <cellStyle name="Total 4 3 5 3" xfId="59858" xr:uid="{00000000-0005-0000-0000-0000ABEF0000}"/>
    <cellStyle name="Total 4 3 5 3 2" xfId="61060" xr:uid="{00000000-0005-0000-0000-0000ACEF0000}"/>
    <cellStyle name="Total 4 3 5 4" xfId="60293" xr:uid="{00000000-0005-0000-0000-0000ADEF0000}"/>
    <cellStyle name="Total 4 3 5 4 2" xfId="61545" xr:uid="{00000000-0005-0000-0000-0000AEEF0000}"/>
    <cellStyle name="Total 4 3 6" xfId="59243" xr:uid="{00000000-0005-0000-0000-0000AFEF0000}"/>
    <cellStyle name="Total 4 3 6 2" xfId="59927" xr:uid="{00000000-0005-0000-0000-0000B0EF0000}"/>
    <cellStyle name="Total 4 3 6 2 2" xfId="61138" xr:uid="{00000000-0005-0000-0000-0000B1EF0000}"/>
    <cellStyle name="Total 4 3 7" xfId="58698" xr:uid="{00000000-0005-0000-0000-0000B2EF0000}"/>
    <cellStyle name="Total 4 4" xfId="57758" xr:uid="{00000000-0005-0000-0000-0000B3EF0000}"/>
    <cellStyle name="Total 4 4 2" xfId="58516" xr:uid="{00000000-0005-0000-0000-0000B4EF0000}"/>
    <cellStyle name="Total 4 4 2 2" xfId="59033" xr:uid="{00000000-0005-0000-0000-0000B5EF0000}"/>
    <cellStyle name="Total 4 4 2 2 2" xfId="59481" xr:uid="{00000000-0005-0000-0000-0000B6EF0000}"/>
    <cellStyle name="Total 4 4 2 2 2 2" xfId="60493" xr:uid="{00000000-0005-0000-0000-0000B7EF0000}"/>
    <cellStyle name="Total 4 4 2 2 3" xfId="59695" xr:uid="{00000000-0005-0000-0000-0000B8EF0000}"/>
    <cellStyle name="Total 4 4 2 2 3 2" xfId="60796" xr:uid="{00000000-0005-0000-0000-0000B9EF0000}"/>
    <cellStyle name="Total 4 4 2 2 4" xfId="60067" xr:uid="{00000000-0005-0000-0000-0000BAEF0000}"/>
    <cellStyle name="Total 4 4 2 2 4 2" xfId="61285" xr:uid="{00000000-0005-0000-0000-0000BBEF0000}"/>
    <cellStyle name="Total 4 4 3" xfId="59167" xr:uid="{00000000-0005-0000-0000-0000BCEF0000}"/>
    <cellStyle name="Total 4 4 3 2" xfId="59421" xr:uid="{00000000-0005-0000-0000-0000BDEF0000}"/>
    <cellStyle name="Total 4 4 3 2 2" xfId="59536" xr:uid="{00000000-0005-0000-0000-0000BEEF0000}"/>
    <cellStyle name="Total 4 4 3 2 2 2" xfId="60549" xr:uid="{00000000-0005-0000-0000-0000BFEF0000}"/>
    <cellStyle name="Total 4 4 3 2 3" xfId="59751" xr:uid="{00000000-0005-0000-0000-0000C0EF0000}"/>
    <cellStyle name="Total 4 4 3 2 3 2" xfId="60852" xr:uid="{00000000-0005-0000-0000-0000C1EF0000}"/>
    <cellStyle name="Total 4 4 3 2 4" xfId="60123" xr:uid="{00000000-0005-0000-0000-0000C2EF0000}"/>
    <cellStyle name="Total 4 4 3 2 4 2" xfId="61341" xr:uid="{00000000-0005-0000-0000-0000C3EF0000}"/>
    <cellStyle name="Total 4 4 4" xfId="59281" xr:uid="{00000000-0005-0000-0000-0000C4EF0000}"/>
    <cellStyle name="Total 4 4 4 2" xfId="59955" xr:uid="{00000000-0005-0000-0000-0000C5EF0000}"/>
    <cellStyle name="Total 4 4 4 2 2" xfId="61172" xr:uid="{00000000-0005-0000-0000-0000C6EF0000}"/>
    <cellStyle name="Total 4 4 5" xfId="58802" xr:uid="{00000000-0005-0000-0000-0000C7EF0000}"/>
    <cellStyle name="Total 4 5" xfId="57945" xr:uid="{00000000-0005-0000-0000-0000C8EF0000}"/>
    <cellStyle name="Total 4 5 2" xfId="59081" xr:uid="{00000000-0005-0000-0000-0000C9EF0000}"/>
    <cellStyle name="Total 4 5 2 2" xfId="59573" xr:uid="{00000000-0005-0000-0000-0000CAEF0000}"/>
    <cellStyle name="Total 4 5 2 2 2" xfId="60614" xr:uid="{00000000-0005-0000-0000-0000CBEF0000}"/>
    <cellStyle name="Total 4 5 2 3" xfId="59816" xr:uid="{00000000-0005-0000-0000-0000CCEF0000}"/>
    <cellStyle name="Total 4 5 2 3 2" xfId="61011" xr:uid="{00000000-0005-0000-0000-0000CDEF0000}"/>
    <cellStyle name="Total 4 5 2 4" xfId="60246" xr:uid="{00000000-0005-0000-0000-0000CEEF0000}"/>
    <cellStyle name="Total 4 5 2 4 2" xfId="61497" xr:uid="{00000000-0005-0000-0000-0000CFEF0000}"/>
    <cellStyle name="Total 4 5 3" xfId="59329" xr:uid="{00000000-0005-0000-0000-0000D0EF0000}"/>
    <cellStyle name="Total 4 5 3 2" xfId="59600" xr:uid="{00000000-0005-0000-0000-0000D1EF0000}"/>
    <cellStyle name="Total 4 5 3 2 2" xfId="60644" xr:uid="{00000000-0005-0000-0000-0000D2EF0000}"/>
    <cellStyle name="Total 4 5 3 3" xfId="60002" xr:uid="{00000000-0005-0000-0000-0000D3EF0000}"/>
    <cellStyle name="Total 4 5 3 3 2" xfId="61220" xr:uid="{00000000-0005-0000-0000-0000D4EF0000}"/>
    <cellStyle name="Total 4 5 3 4" xfId="60428" xr:uid="{00000000-0005-0000-0000-0000D5EF0000}"/>
    <cellStyle name="Total 4 5 3 4 2" xfId="61680" xr:uid="{00000000-0005-0000-0000-0000D6EF0000}"/>
    <cellStyle name="Total 4 5 4" xfId="58898" xr:uid="{00000000-0005-0000-0000-0000D7EF0000}"/>
    <cellStyle name="Total 4 5 4 2" xfId="60582" xr:uid="{00000000-0005-0000-0000-0000D8EF0000}"/>
    <cellStyle name="Total 4 5 5" xfId="58850" xr:uid="{00000000-0005-0000-0000-0000D9EF0000}"/>
    <cellStyle name="Total 4 5 5 2" xfId="60894" xr:uid="{00000000-0005-0000-0000-0000DAEF0000}"/>
    <cellStyle name="Total 4 5 6" xfId="60160" xr:uid="{00000000-0005-0000-0000-0000DBEF0000}"/>
    <cellStyle name="Total 4 5 6 2" xfId="61382" xr:uid="{00000000-0005-0000-0000-0000DCEF0000}"/>
    <cellStyle name="Total 4 6" xfId="58016" xr:uid="{00000000-0005-0000-0000-0000DDEF0000}"/>
    <cellStyle name="Total 4 6 2" xfId="58969" xr:uid="{00000000-0005-0000-0000-0000DEEF0000}"/>
    <cellStyle name="Total 4 6 2 2" xfId="60595" xr:uid="{00000000-0005-0000-0000-0000DFEF0000}"/>
    <cellStyle name="Total 4 6 3" xfId="58741" xr:uid="{00000000-0005-0000-0000-0000E0EF0000}"/>
    <cellStyle name="Total 4 6 3 2" xfId="60938" xr:uid="{00000000-0005-0000-0000-0000E1EF0000}"/>
    <cellStyle name="Total 4 6 4" xfId="60185" xr:uid="{00000000-0005-0000-0000-0000E2EF0000}"/>
    <cellStyle name="Total 4 6 4 2" xfId="61424" xr:uid="{00000000-0005-0000-0000-0000E3EF0000}"/>
    <cellStyle name="Total 4 7" xfId="58145" xr:uid="{00000000-0005-0000-0000-0000E4EF0000}"/>
    <cellStyle name="Total 4 7 2" xfId="58931" xr:uid="{00000000-0005-0000-0000-0000E5EF0000}"/>
    <cellStyle name="Total 4 7 2 2" xfId="60590" xr:uid="{00000000-0005-0000-0000-0000E6EF0000}"/>
    <cellStyle name="Total 4 7 3" xfId="59783" xr:uid="{00000000-0005-0000-0000-0000E7EF0000}"/>
    <cellStyle name="Total 4 7 3 2" xfId="60914" xr:uid="{00000000-0005-0000-0000-0000E8EF0000}"/>
    <cellStyle name="Total 4 7 4" xfId="60168" xr:uid="{00000000-0005-0000-0000-0000E9EF0000}"/>
    <cellStyle name="Total 4 7 4 2" xfId="61402" xr:uid="{00000000-0005-0000-0000-0000EAEF0000}"/>
    <cellStyle name="Total 4 8" xfId="58152" xr:uid="{00000000-0005-0000-0000-0000EBEF0000}"/>
    <cellStyle name="Total 4 8 2" xfId="58959" xr:uid="{00000000-0005-0000-0000-0000ECEF0000}"/>
    <cellStyle name="Total 4 8 2 2" xfId="60930" xr:uid="{00000000-0005-0000-0000-0000EDEF0000}"/>
    <cellStyle name="Total 4 9" xfId="58237" xr:uid="{00000000-0005-0000-0000-0000EEEF0000}"/>
    <cellStyle name="Total 5" xfId="659" xr:uid="{00000000-0005-0000-0000-0000EFEF0000}"/>
    <cellStyle name="Total 5 2" xfId="52090" xr:uid="{00000000-0005-0000-0000-0000F0EF0000}"/>
    <cellStyle name="Total 5 2 2" xfId="57790" xr:uid="{00000000-0005-0000-0000-0000F1EF0000}"/>
    <cellStyle name="Total 5 2 2 2" xfId="58459" xr:uid="{00000000-0005-0000-0000-0000F2EF0000}"/>
    <cellStyle name="Total 5 2 2 2 2" xfId="59059" xr:uid="{00000000-0005-0000-0000-0000F3EF0000}"/>
    <cellStyle name="Total 5 2 2 2 2 2" xfId="59496" xr:uid="{00000000-0005-0000-0000-0000F4EF0000}"/>
    <cellStyle name="Total 5 2 2 2 2 2 2" xfId="60509" xr:uid="{00000000-0005-0000-0000-0000F5EF0000}"/>
    <cellStyle name="Total 5 2 2 2 2 3" xfId="59711" xr:uid="{00000000-0005-0000-0000-0000F6EF0000}"/>
    <cellStyle name="Total 5 2 2 2 2 3 2" xfId="60812" xr:uid="{00000000-0005-0000-0000-0000F7EF0000}"/>
    <cellStyle name="Total 5 2 2 2 2 4" xfId="60083" xr:uid="{00000000-0005-0000-0000-0000F8EF0000}"/>
    <cellStyle name="Total 5 2 2 2 2 4 2" xfId="61301" xr:uid="{00000000-0005-0000-0000-0000F9EF0000}"/>
    <cellStyle name="Total 5 2 2 3" xfId="59193" xr:uid="{00000000-0005-0000-0000-0000FAEF0000}"/>
    <cellStyle name="Total 5 2 2 3 2" xfId="59435" xr:uid="{00000000-0005-0000-0000-0000FBEF0000}"/>
    <cellStyle name="Total 5 2 2 3 2 2" xfId="59556" xr:uid="{00000000-0005-0000-0000-0000FCEF0000}"/>
    <cellStyle name="Total 5 2 2 3 2 2 2" xfId="60569" xr:uid="{00000000-0005-0000-0000-0000FDEF0000}"/>
    <cellStyle name="Total 5 2 2 3 2 3" xfId="59771" xr:uid="{00000000-0005-0000-0000-0000FEEF0000}"/>
    <cellStyle name="Total 5 2 2 3 2 3 2" xfId="60872" xr:uid="{00000000-0005-0000-0000-0000FFEF0000}"/>
    <cellStyle name="Total 5 2 2 3 2 4" xfId="60143" xr:uid="{00000000-0005-0000-0000-000000F00000}"/>
    <cellStyle name="Total 5 2 2 3 2 4 2" xfId="61361" xr:uid="{00000000-0005-0000-0000-000001F00000}"/>
    <cellStyle name="Total 5 2 2 4" xfId="59307" xr:uid="{00000000-0005-0000-0000-000002F00000}"/>
    <cellStyle name="Total 5 2 2 4 2" xfId="59980" xr:uid="{00000000-0005-0000-0000-000003F00000}"/>
    <cellStyle name="Total 5 2 2 4 2 2" xfId="61198" xr:uid="{00000000-0005-0000-0000-000004F00000}"/>
    <cellStyle name="Total 5 2 2 5" xfId="58828" xr:uid="{00000000-0005-0000-0000-000005F00000}"/>
    <cellStyle name="Total 5 2 3" xfId="58437" xr:uid="{00000000-0005-0000-0000-000006F00000}"/>
    <cellStyle name="Total 5 2 3 2" xfId="59106" xr:uid="{00000000-0005-0000-0000-000007F00000}"/>
    <cellStyle name="Total 5 2 3 2 2" xfId="59580" xr:uid="{00000000-0005-0000-0000-000008F00000}"/>
    <cellStyle name="Total 5 2 3 2 2 2" xfId="60621" xr:uid="{00000000-0005-0000-0000-000009F00000}"/>
    <cellStyle name="Total 5 2 3 2 3" xfId="59840" xr:uid="{00000000-0005-0000-0000-00000AF00000}"/>
    <cellStyle name="Total 5 2 3 2 3 2" xfId="61035" xr:uid="{00000000-0005-0000-0000-00000BF00000}"/>
    <cellStyle name="Total 5 2 3 2 4" xfId="60270" xr:uid="{00000000-0005-0000-0000-00000CF00000}"/>
    <cellStyle name="Total 5 2 3 2 4 2" xfId="61521" xr:uid="{00000000-0005-0000-0000-00000DF00000}"/>
    <cellStyle name="Total 5 2 3 3" xfId="59354" xr:uid="{00000000-0005-0000-0000-00000EF00000}"/>
    <cellStyle name="Total 5 2 3 3 2" xfId="59607" xr:uid="{00000000-0005-0000-0000-00000FF00000}"/>
    <cellStyle name="Total 5 2 3 3 2 2" xfId="60651" xr:uid="{00000000-0005-0000-0000-000010F00000}"/>
    <cellStyle name="Total 5 2 3 3 3" xfId="60026" xr:uid="{00000000-0005-0000-0000-000011F00000}"/>
    <cellStyle name="Total 5 2 3 3 3 2" xfId="61244" xr:uid="{00000000-0005-0000-0000-000012F00000}"/>
    <cellStyle name="Total 5 2 3 3 4" xfId="60452" xr:uid="{00000000-0005-0000-0000-000013F00000}"/>
    <cellStyle name="Total 5 2 3 3 4 2" xfId="61704" xr:uid="{00000000-0005-0000-0000-000014F00000}"/>
    <cellStyle name="Total 5 2 3 4" xfId="58923" xr:uid="{00000000-0005-0000-0000-000015F00000}"/>
    <cellStyle name="Total 5 2 3 4 2" xfId="60586" xr:uid="{00000000-0005-0000-0000-000016F00000}"/>
    <cellStyle name="Total 5 2 3 5" xfId="58875" xr:uid="{00000000-0005-0000-0000-000017F00000}"/>
    <cellStyle name="Total 5 2 3 5 2" xfId="60907" xr:uid="{00000000-0005-0000-0000-000018F00000}"/>
    <cellStyle name="Total 5 2 3 6" xfId="60164" xr:uid="{00000000-0005-0000-0000-000019F00000}"/>
    <cellStyle name="Total 5 2 3 6 2" xfId="61395" xr:uid="{00000000-0005-0000-0000-00001AF00000}"/>
    <cellStyle name="Total 5 2 4" xfId="58778" xr:uid="{00000000-0005-0000-0000-00001BF00000}"/>
    <cellStyle name="Total 5 2 4 2" xfId="59012" xr:uid="{00000000-0005-0000-0000-00001CF00000}"/>
    <cellStyle name="Total 5 2 4 2 2" xfId="60603" xr:uid="{00000000-0005-0000-0000-00001DF00000}"/>
    <cellStyle name="Total 5 2 4 3" xfId="59799" xr:uid="{00000000-0005-0000-0000-00001EF00000}"/>
    <cellStyle name="Total 5 2 4 3 2" xfId="60969" xr:uid="{00000000-0005-0000-0000-00001FF00000}"/>
    <cellStyle name="Total 5 2 4 4" xfId="60207" xr:uid="{00000000-0005-0000-0000-000020F00000}"/>
    <cellStyle name="Total 5 2 4 4 2" xfId="61455" xr:uid="{00000000-0005-0000-0000-000021F00000}"/>
    <cellStyle name="Total 5 2 5" xfId="59146" xr:uid="{00000000-0005-0000-0000-000022F00000}"/>
    <cellStyle name="Total 5 2 5 2" xfId="59591" xr:uid="{00000000-0005-0000-0000-000023F00000}"/>
    <cellStyle name="Total 5 2 5 2 2" xfId="60633" xr:uid="{00000000-0005-0000-0000-000024F00000}"/>
    <cellStyle name="Total 5 2 5 3" xfId="59866" xr:uid="{00000000-0005-0000-0000-000025F00000}"/>
    <cellStyle name="Total 5 2 5 3 2" xfId="61068" xr:uid="{00000000-0005-0000-0000-000026F00000}"/>
    <cellStyle name="Total 5 2 5 4" xfId="60301" xr:uid="{00000000-0005-0000-0000-000027F00000}"/>
    <cellStyle name="Total 5 2 5 4 2" xfId="61553" xr:uid="{00000000-0005-0000-0000-000028F00000}"/>
    <cellStyle name="Total 5 2 6" xfId="59257" xr:uid="{00000000-0005-0000-0000-000029F00000}"/>
    <cellStyle name="Total 5 2 6 2" xfId="59936" xr:uid="{00000000-0005-0000-0000-00002AF00000}"/>
    <cellStyle name="Total 5 2 6 2 2" xfId="61151" xr:uid="{00000000-0005-0000-0000-00002BF00000}"/>
    <cellStyle name="Total 5 2 7" xfId="58712" xr:uid="{00000000-0005-0000-0000-00002CF00000}"/>
    <cellStyle name="Total 5 3" xfId="52823" xr:uid="{00000000-0005-0000-0000-00002DF00000}"/>
    <cellStyle name="Total 5 3 2" xfId="58452" xr:uid="{00000000-0005-0000-0000-00002EF00000}"/>
    <cellStyle name="Total 5 3 2 2" xfId="59064" xr:uid="{00000000-0005-0000-0000-00002FF00000}"/>
    <cellStyle name="Total 5 3 2 2 2" xfId="59444" xr:uid="{00000000-0005-0000-0000-000030F00000}"/>
    <cellStyle name="Total 5 3 2 2 2 2" xfId="59571" xr:uid="{00000000-0005-0000-0000-000031F00000}"/>
    <cellStyle name="Total 5 3 2 2 2 2 2" xfId="60611" xr:uid="{00000000-0005-0000-0000-000032F00000}"/>
    <cellStyle name="Total 5 3 2 2 2 3" xfId="59810" xr:uid="{00000000-0005-0000-0000-000033F00000}"/>
    <cellStyle name="Total 5 3 2 2 2 3 2" xfId="61002" xr:uid="{00000000-0005-0000-0000-000034F00000}"/>
    <cellStyle name="Total 5 3 2 2 2 4" xfId="60237" xr:uid="{00000000-0005-0000-0000-000035F00000}"/>
    <cellStyle name="Total 5 3 2 2 2 4 2" xfId="61488" xr:uid="{00000000-0005-0000-0000-000036F00000}"/>
    <cellStyle name="Total 5 3 2 2 3" xfId="59505" xr:uid="{00000000-0005-0000-0000-000037F00000}"/>
    <cellStyle name="Total 5 3 2 2 3 2" xfId="60518" xr:uid="{00000000-0005-0000-0000-000038F00000}"/>
    <cellStyle name="Total 5 3 2 2 4" xfId="59720" xr:uid="{00000000-0005-0000-0000-000039F00000}"/>
    <cellStyle name="Total 5 3 2 2 4 2" xfId="60821" xr:uid="{00000000-0005-0000-0000-00003AF00000}"/>
    <cellStyle name="Total 5 3 2 2 5" xfId="60092" xr:uid="{00000000-0005-0000-0000-00003BF00000}"/>
    <cellStyle name="Total 5 3 2 2 5 2" xfId="61310" xr:uid="{00000000-0005-0000-0000-00003CF00000}"/>
    <cellStyle name="Total 5 3 2 3" xfId="59198" xr:uid="{00000000-0005-0000-0000-00003DF00000}"/>
    <cellStyle name="Total 5 3 2 3 2" xfId="59597" xr:uid="{00000000-0005-0000-0000-00003EF00000}"/>
    <cellStyle name="Total 5 3 2 3 2 2" xfId="60641" xr:uid="{00000000-0005-0000-0000-00003FF00000}"/>
    <cellStyle name="Total 5 3 2 3 3" xfId="59894" xr:uid="{00000000-0005-0000-0000-000040F00000}"/>
    <cellStyle name="Total 5 3 2 3 3 2" xfId="61101" xr:uid="{00000000-0005-0000-0000-000041F00000}"/>
    <cellStyle name="Total 5 3 2 3 4" xfId="60334" xr:uid="{00000000-0005-0000-0000-000042F00000}"/>
    <cellStyle name="Total 5 3 2 3 4 2" xfId="61586" xr:uid="{00000000-0005-0000-0000-000043F00000}"/>
    <cellStyle name="Total 5 3 2 4" xfId="59312" xr:uid="{00000000-0005-0000-0000-000044F00000}"/>
    <cellStyle name="Total 5 3 2 4 2" xfId="59985" xr:uid="{00000000-0005-0000-0000-000045F00000}"/>
    <cellStyle name="Total 5 3 2 4 2 2" xfId="61203" xr:uid="{00000000-0005-0000-0000-000046F00000}"/>
    <cellStyle name="Total 5 3 2 5" xfId="58833" xr:uid="{00000000-0005-0000-0000-000047F00000}"/>
    <cellStyle name="Total 5 3 3" xfId="58446" xr:uid="{00000000-0005-0000-0000-000048F00000}"/>
    <cellStyle name="Total 5 3 3 2" xfId="59111" xr:uid="{00000000-0005-0000-0000-000049F00000}"/>
    <cellStyle name="Total 5 3 3 2 2" xfId="59448" xr:uid="{00000000-0005-0000-0000-00004AF00000}"/>
    <cellStyle name="Total 5 3 3 2 2 2" xfId="59584" xr:uid="{00000000-0005-0000-0000-00004BF00000}"/>
    <cellStyle name="Total 5 3 3 2 2 2 2" xfId="60625" xr:uid="{00000000-0005-0000-0000-00004CF00000}"/>
    <cellStyle name="Total 5 3 3 2 2 3" xfId="59845" xr:uid="{00000000-0005-0000-0000-00004DF00000}"/>
    <cellStyle name="Total 5 3 3 2 2 3 2" xfId="61040" xr:uid="{00000000-0005-0000-0000-00004EF00000}"/>
    <cellStyle name="Total 5 3 3 2 2 4" xfId="60275" xr:uid="{00000000-0005-0000-0000-00004FF00000}"/>
    <cellStyle name="Total 5 3 3 2 2 4 2" xfId="61526" xr:uid="{00000000-0005-0000-0000-000050F00000}"/>
    <cellStyle name="Total 5 3 3 2 3" xfId="59565" xr:uid="{00000000-0005-0000-0000-000051F00000}"/>
    <cellStyle name="Total 5 3 3 2 3 2" xfId="60578" xr:uid="{00000000-0005-0000-0000-000052F00000}"/>
    <cellStyle name="Total 5 3 3 2 4" xfId="59780" xr:uid="{00000000-0005-0000-0000-000053F00000}"/>
    <cellStyle name="Total 5 3 3 2 4 2" xfId="60881" xr:uid="{00000000-0005-0000-0000-000054F00000}"/>
    <cellStyle name="Total 5 3 3 2 5" xfId="60152" xr:uid="{00000000-0005-0000-0000-000055F00000}"/>
    <cellStyle name="Total 5 3 3 2 5 2" xfId="61370" xr:uid="{00000000-0005-0000-0000-000056F00000}"/>
    <cellStyle name="Total 5 3 3 3" xfId="59359" xr:uid="{00000000-0005-0000-0000-000057F00000}"/>
    <cellStyle name="Total 5 3 3 3 2" xfId="59611" xr:uid="{00000000-0005-0000-0000-000058F00000}"/>
    <cellStyle name="Total 5 3 3 3 2 2" xfId="60655" xr:uid="{00000000-0005-0000-0000-000059F00000}"/>
    <cellStyle name="Total 5 3 3 3 3" xfId="60031" xr:uid="{00000000-0005-0000-0000-00005AF00000}"/>
    <cellStyle name="Total 5 3 3 3 3 2" xfId="61249" xr:uid="{00000000-0005-0000-0000-00005BF00000}"/>
    <cellStyle name="Total 5 3 3 3 4" xfId="60457" xr:uid="{00000000-0005-0000-0000-00005CF00000}"/>
    <cellStyle name="Total 5 3 3 3 4 2" xfId="61709" xr:uid="{00000000-0005-0000-0000-00005DF00000}"/>
    <cellStyle name="Total 5 3 3 4" xfId="58928" xr:uid="{00000000-0005-0000-0000-00005EF00000}"/>
    <cellStyle name="Total 5 3 3 5" xfId="58880" xr:uid="{00000000-0005-0000-0000-00005FF00000}"/>
    <cellStyle name="Total 5 3 4" xfId="58788" xr:uid="{00000000-0005-0000-0000-000060F00000}"/>
    <cellStyle name="Total 5 3 4 2" xfId="59020" xr:uid="{00000000-0005-0000-0000-000061F00000}"/>
    <cellStyle name="Total 5 3 4 2 2" xfId="60607" xr:uid="{00000000-0005-0000-0000-000062F00000}"/>
    <cellStyle name="Total 5 3 4 3" xfId="59801" xr:uid="{00000000-0005-0000-0000-000063F00000}"/>
    <cellStyle name="Total 5 3 4 3 2" xfId="60974" xr:uid="{00000000-0005-0000-0000-000064F00000}"/>
    <cellStyle name="Total 5 3 4 4" xfId="60212" xr:uid="{00000000-0005-0000-0000-000065F00000}"/>
    <cellStyle name="Total 5 3 4 4 2" xfId="61460" xr:uid="{00000000-0005-0000-0000-000066F00000}"/>
    <cellStyle name="Total 5 3 5" xfId="59154" xr:uid="{00000000-0005-0000-0000-000067F00000}"/>
    <cellStyle name="Total 5 3 5 2" xfId="59593" xr:uid="{00000000-0005-0000-0000-000068F00000}"/>
    <cellStyle name="Total 5 3 5 2 2" xfId="60637" xr:uid="{00000000-0005-0000-0000-000069F00000}"/>
    <cellStyle name="Total 5 3 5 3" xfId="59871" xr:uid="{00000000-0005-0000-0000-00006AF00000}"/>
    <cellStyle name="Total 5 3 5 3 2" xfId="61073" xr:uid="{00000000-0005-0000-0000-00006BF00000}"/>
    <cellStyle name="Total 5 3 5 4" xfId="60306" xr:uid="{00000000-0005-0000-0000-00006CF00000}"/>
    <cellStyle name="Total 5 3 5 4 2" xfId="61558" xr:uid="{00000000-0005-0000-0000-00006DF00000}"/>
    <cellStyle name="Total 5 3 6" xfId="59267" xr:uid="{00000000-0005-0000-0000-00006EF00000}"/>
    <cellStyle name="Total 5 3 6 2" xfId="59942" xr:uid="{00000000-0005-0000-0000-00006FF00000}"/>
    <cellStyle name="Total 5 3 6 2 2" xfId="61159" xr:uid="{00000000-0005-0000-0000-000070F00000}"/>
    <cellStyle name="Total 5 3 7" xfId="58722" xr:uid="{00000000-0005-0000-0000-000071F00000}"/>
    <cellStyle name="Total 5 4" xfId="57757" xr:uid="{00000000-0005-0000-0000-000072F00000}"/>
    <cellStyle name="Total 5 4 2" xfId="58540" xr:uid="{00000000-0005-0000-0000-000073F00000}"/>
    <cellStyle name="Total 5 4 2 2" xfId="59030" xr:uid="{00000000-0005-0000-0000-000074F00000}"/>
    <cellStyle name="Total 5 4 2 2 2" xfId="59487" xr:uid="{00000000-0005-0000-0000-000075F00000}"/>
    <cellStyle name="Total 5 4 2 2 2 2" xfId="60500" xr:uid="{00000000-0005-0000-0000-000076F00000}"/>
    <cellStyle name="Total 5 4 2 2 3" xfId="59702" xr:uid="{00000000-0005-0000-0000-000077F00000}"/>
    <cellStyle name="Total 5 4 2 2 3 2" xfId="60803" xr:uid="{00000000-0005-0000-0000-000078F00000}"/>
    <cellStyle name="Total 5 4 2 2 4" xfId="60074" xr:uid="{00000000-0005-0000-0000-000079F00000}"/>
    <cellStyle name="Total 5 4 2 2 4 2" xfId="61292" xr:uid="{00000000-0005-0000-0000-00007AF00000}"/>
    <cellStyle name="Total 5 4 3" xfId="59164" xr:uid="{00000000-0005-0000-0000-00007BF00000}"/>
    <cellStyle name="Total 5 4 3 2" xfId="59417" xr:uid="{00000000-0005-0000-0000-00007CF00000}"/>
    <cellStyle name="Total 5 4 3 2 2" xfId="59532" xr:uid="{00000000-0005-0000-0000-00007DF00000}"/>
    <cellStyle name="Total 5 4 3 2 2 2" xfId="60545" xr:uid="{00000000-0005-0000-0000-00007EF00000}"/>
    <cellStyle name="Total 5 4 3 2 3" xfId="59747" xr:uid="{00000000-0005-0000-0000-00007FF00000}"/>
    <cellStyle name="Total 5 4 3 2 3 2" xfId="60848" xr:uid="{00000000-0005-0000-0000-000080F00000}"/>
    <cellStyle name="Total 5 4 3 2 4" xfId="60119" xr:uid="{00000000-0005-0000-0000-000081F00000}"/>
    <cellStyle name="Total 5 4 3 2 4 2" xfId="61337" xr:uid="{00000000-0005-0000-0000-000082F00000}"/>
    <cellStyle name="Total 5 4 4" xfId="59278" xr:uid="{00000000-0005-0000-0000-000083F00000}"/>
    <cellStyle name="Total 5 4 4 2" xfId="59952" xr:uid="{00000000-0005-0000-0000-000084F00000}"/>
    <cellStyle name="Total 5 4 4 2 2" xfId="61169" xr:uid="{00000000-0005-0000-0000-000085F00000}"/>
    <cellStyle name="Total 5 4 5" xfId="58799" xr:uid="{00000000-0005-0000-0000-000086F00000}"/>
    <cellStyle name="Total 5 5" xfId="57955" xr:uid="{00000000-0005-0000-0000-000087F00000}"/>
    <cellStyle name="Total 5 5 2" xfId="58473" xr:uid="{00000000-0005-0000-0000-000088F00000}"/>
    <cellStyle name="Total 5 5 2 2" xfId="59078" xr:uid="{00000000-0005-0000-0000-000089F00000}"/>
    <cellStyle name="Total 5 5 2 2 2" xfId="60613" xr:uid="{00000000-0005-0000-0000-00008AF00000}"/>
    <cellStyle name="Total 5 5 2 3" xfId="59813" xr:uid="{00000000-0005-0000-0000-00008BF00000}"/>
    <cellStyle name="Total 5 5 2 3 2" xfId="61008" xr:uid="{00000000-0005-0000-0000-00008CF00000}"/>
    <cellStyle name="Total 5 5 2 4" xfId="60243" xr:uid="{00000000-0005-0000-0000-00008DF00000}"/>
    <cellStyle name="Total 5 5 2 4 2" xfId="61494" xr:uid="{00000000-0005-0000-0000-00008EF00000}"/>
    <cellStyle name="Total 5 5 3" xfId="59326" xr:uid="{00000000-0005-0000-0000-00008FF00000}"/>
    <cellStyle name="Total 5 5 3 2" xfId="59599" xr:uid="{00000000-0005-0000-0000-000090F00000}"/>
    <cellStyle name="Total 5 5 3 2 2" xfId="60643" xr:uid="{00000000-0005-0000-0000-000091F00000}"/>
    <cellStyle name="Total 5 5 3 3" xfId="59999" xr:uid="{00000000-0005-0000-0000-000092F00000}"/>
    <cellStyle name="Total 5 5 3 3 2" xfId="61217" xr:uid="{00000000-0005-0000-0000-000093F00000}"/>
    <cellStyle name="Total 5 5 3 4" xfId="60425" xr:uid="{00000000-0005-0000-0000-000094F00000}"/>
    <cellStyle name="Total 5 5 3 4 2" xfId="61677" xr:uid="{00000000-0005-0000-0000-000095F00000}"/>
    <cellStyle name="Total 5 5 4" xfId="58895" xr:uid="{00000000-0005-0000-0000-000096F00000}"/>
    <cellStyle name="Total 5 5 4 2" xfId="60581" xr:uid="{00000000-0005-0000-0000-000097F00000}"/>
    <cellStyle name="Total 5 5 5" xfId="58847" xr:uid="{00000000-0005-0000-0000-000098F00000}"/>
    <cellStyle name="Total 5 5 5 2" xfId="60891" xr:uid="{00000000-0005-0000-0000-000099F00000}"/>
    <cellStyle name="Total 5 5 6" xfId="60159" xr:uid="{00000000-0005-0000-0000-00009AF00000}"/>
    <cellStyle name="Total 5 5 6 2" xfId="61379" xr:uid="{00000000-0005-0000-0000-00009BF00000}"/>
    <cellStyle name="Total 5 6" xfId="58400" xr:uid="{00000000-0005-0000-0000-00009CF00000}"/>
    <cellStyle name="Total 5 6 2" xfId="58962" xr:uid="{00000000-0005-0000-0000-00009DF00000}"/>
    <cellStyle name="Total 5 6 2 2" xfId="60594" xr:uid="{00000000-0005-0000-0000-00009EF00000}"/>
    <cellStyle name="Total 5 6 3" xfId="58735" xr:uid="{00000000-0005-0000-0000-00009FF00000}"/>
    <cellStyle name="Total 5 6 3 2" xfId="60933" xr:uid="{00000000-0005-0000-0000-0000A0F00000}"/>
    <cellStyle name="Total 5 6 4" xfId="60182" xr:uid="{00000000-0005-0000-0000-0000A1F00000}"/>
    <cellStyle name="Total 5 6 4 2" xfId="61419" xr:uid="{00000000-0005-0000-0000-0000A2F00000}"/>
    <cellStyle name="Total 5 7" xfId="58945" xr:uid="{00000000-0005-0000-0000-0000A3F00000}"/>
    <cellStyle name="Total 5 7 2" xfId="59567" xr:uid="{00000000-0005-0000-0000-0000A4F00000}"/>
    <cellStyle name="Total 5 7 2 2" xfId="60591" xr:uid="{00000000-0005-0000-0000-0000A5F00000}"/>
    <cellStyle name="Total 5 7 3" xfId="59787" xr:uid="{00000000-0005-0000-0000-0000A6F00000}"/>
    <cellStyle name="Total 5 7 3 2" xfId="60922" xr:uid="{00000000-0005-0000-0000-0000A7F00000}"/>
    <cellStyle name="Total 5 7 4" xfId="60173" xr:uid="{00000000-0005-0000-0000-0000A8F00000}"/>
    <cellStyle name="Total 5 7 4 2" xfId="61407" xr:uid="{00000000-0005-0000-0000-0000A9F00000}"/>
    <cellStyle name="Total 5 8" xfId="58938" xr:uid="{00000000-0005-0000-0000-0000AAF00000}"/>
    <cellStyle name="Total 5 8 2" xfId="59786" xr:uid="{00000000-0005-0000-0000-0000ABF00000}"/>
    <cellStyle name="Total 5 8 2 2" xfId="60918" xr:uid="{00000000-0005-0000-0000-0000ACF00000}"/>
    <cellStyle name="Total 5 9" xfId="58675" xr:uid="{00000000-0005-0000-0000-0000ADF00000}"/>
    <cellStyle name="Total 6" xfId="52091" xr:uid="{00000000-0005-0000-0000-0000AEF00000}"/>
    <cellStyle name="Total 6 2" xfId="57786" xr:uid="{00000000-0005-0000-0000-0000AFF00000}"/>
    <cellStyle name="Total 6 2 2" xfId="58472" xr:uid="{00000000-0005-0000-0000-0000B0F00000}"/>
    <cellStyle name="Total 6 2 2 2" xfId="59041" xr:uid="{00000000-0005-0000-0000-0000B1F00000}"/>
    <cellStyle name="Total 6 2 2 2 2" xfId="59399" xr:uid="{00000000-0005-0000-0000-0000B2F00000}"/>
    <cellStyle name="Total 6 2 2 2 2 2" xfId="59492" xr:uid="{00000000-0005-0000-0000-0000B3F00000}"/>
    <cellStyle name="Total 6 2 2 2 2 2 2" xfId="60505" xr:uid="{00000000-0005-0000-0000-0000B4F00000}"/>
    <cellStyle name="Total 6 2 2 2 2 3" xfId="59707" xr:uid="{00000000-0005-0000-0000-0000B5F00000}"/>
    <cellStyle name="Total 6 2 2 2 2 3 2" xfId="60808" xr:uid="{00000000-0005-0000-0000-0000B6F00000}"/>
    <cellStyle name="Total 6 2 2 2 2 4" xfId="60079" xr:uid="{00000000-0005-0000-0000-0000B7F00000}"/>
    <cellStyle name="Total 6 2 2 2 2 4 2" xfId="61297" xr:uid="{00000000-0005-0000-0000-0000B8F00000}"/>
    <cellStyle name="Total 6 2 2 3" xfId="59175" xr:uid="{00000000-0005-0000-0000-0000B9F00000}"/>
    <cellStyle name="Total 6 2 2 3 2" xfId="59414" xr:uid="{00000000-0005-0000-0000-0000BAF00000}"/>
    <cellStyle name="Total 6 2 2 3 2 2" xfId="59527" xr:uid="{00000000-0005-0000-0000-0000BBF00000}"/>
    <cellStyle name="Total 6 2 2 3 2 2 2" xfId="60540" xr:uid="{00000000-0005-0000-0000-0000BCF00000}"/>
    <cellStyle name="Total 6 2 2 3 2 3" xfId="59742" xr:uid="{00000000-0005-0000-0000-0000BDF00000}"/>
    <cellStyle name="Total 6 2 2 3 2 3 2" xfId="60843" xr:uid="{00000000-0005-0000-0000-0000BEF00000}"/>
    <cellStyle name="Total 6 2 2 3 2 4" xfId="60114" xr:uid="{00000000-0005-0000-0000-0000BFF00000}"/>
    <cellStyle name="Total 6 2 2 3 2 4 2" xfId="61332" xr:uid="{00000000-0005-0000-0000-0000C0F00000}"/>
    <cellStyle name="Total 6 2 2 4" xfId="59289" xr:uid="{00000000-0005-0000-0000-0000C1F00000}"/>
    <cellStyle name="Total 6 2 2 4 2" xfId="59962" xr:uid="{00000000-0005-0000-0000-0000C2F00000}"/>
    <cellStyle name="Total 6 2 2 4 2 2" xfId="61180" xr:uid="{00000000-0005-0000-0000-0000C3F00000}"/>
    <cellStyle name="Total 6 2 2 5" xfId="58810" xr:uid="{00000000-0005-0000-0000-0000C4F00000}"/>
    <cellStyle name="Total 6 2 3" xfId="58413" xr:uid="{00000000-0005-0000-0000-0000C5F00000}"/>
    <cellStyle name="Total 6 2 3 2" xfId="59088" xr:uid="{00000000-0005-0000-0000-0000C6F00000}"/>
    <cellStyle name="Total 6 2 3 2 2" xfId="59388" xr:uid="{00000000-0005-0000-0000-0000C7F00000}"/>
    <cellStyle name="Total 6 2 3 2 2 2" xfId="59459" xr:uid="{00000000-0005-0000-0000-0000C8F00000}"/>
    <cellStyle name="Total 6 2 3 2 2 2 2" xfId="60470" xr:uid="{00000000-0005-0000-0000-0000C9F00000}"/>
    <cellStyle name="Total 6 2 3 2 2 3" xfId="59672" xr:uid="{00000000-0005-0000-0000-0000CAF00000}"/>
    <cellStyle name="Total 6 2 3 2 2 3 2" xfId="60773" xr:uid="{00000000-0005-0000-0000-0000CBF00000}"/>
    <cellStyle name="Total 6 2 3 2 2 4" xfId="60044" xr:uid="{00000000-0005-0000-0000-0000CCF00000}"/>
    <cellStyle name="Total 6 2 3 2 2 4 2" xfId="61262" xr:uid="{00000000-0005-0000-0000-0000CDF00000}"/>
    <cellStyle name="Total 6 2 3 3" xfId="59336" xr:uid="{00000000-0005-0000-0000-0000CEF00000}"/>
    <cellStyle name="Total 6 2 3 3 2" xfId="59428" xr:uid="{00000000-0005-0000-0000-0000CFF00000}"/>
    <cellStyle name="Total 6 2 3 3 2 2" xfId="59545" xr:uid="{00000000-0005-0000-0000-0000D0F00000}"/>
    <cellStyle name="Total 6 2 3 3 2 2 2" xfId="60558" xr:uid="{00000000-0005-0000-0000-0000D1F00000}"/>
    <cellStyle name="Total 6 2 3 3 2 3" xfId="59760" xr:uid="{00000000-0005-0000-0000-0000D2F00000}"/>
    <cellStyle name="Total 6 2 3 3 2 3 2" xfId="60861" xr:uid="{00000000-0005-0000-0000-0000D3F00000}"/>
    <cellStyle name="Total 6 2 3 3 2 4" xfId="60132" xr:uid="{00000000-0005-0000-0000-0000D4F00000}"/>
    <cellStyle name="Total 6 2 3 3 2 4 2" xfId="61350" xr:uid="{00000000-0005-0000-0000-0000D5F00000}"/>
    <cellStyle name="Total 6 2 3 4" xfId="58905" xr:uid="{00000000-0005-0000-0000-0000D6F00000}"/>
    <cellStyle name="Total 6 2 3 5" xfId="58857" xr:uid="{00000000-0005-0000-0000-0000D7F00000}"/>
    <cellStyle name="Total 6 2 4" xfId="58754" xr:uid="{00000000-0005-0000-0000-0000D8F00000}"/>
    <cellStyle name="Total 6 2 4 2" xfId="58989" xr:uid="{00000000-0005-0000-0000-0000D9F00000}"/>
    <cellStyle name="Total 6 2 4 2 2" xfId="60598" xr:uid="{00000000-0005-0000-0000-0000DAF00000}"/>
    <cellStyle name="Total 6 2 4 3" xfId="59794" xr:uid="{00000000-0005-0000-0000-0000DBF00000}"/>
    <cellStyle name="Total 6 2 4 3 2" xfId="60951" xr:uid="{00000000-0005-0000-0000-0000DCF00000}"/>
    <cellStyle name="Total 6 2 4 4" xfId="60194" xr:uid="{00000000-0005-0000-0000-0000DDF00000}"/>
    <cellStyle name="Total 6 2 4 4 2" xfId="61437" xr:uid="{00000000-0005-0000-0000-0000DEF00000}"/>
    <cellStyle name="Total 6 2 5" xfId="59123" xr:uid="{00000000-0005-0000-0000-0000DFF00000}"/>
    <cellStyle name="Total 6 2 5 2" xfId="59586" xr:uid="{00000000-0005-0000-0000-0000E0F00000}"/>
    <cellStyle name="Total 6 2 5 2 2" xfId="60628" xr:uid="{00000000-0005-0000-0000-0000E1F00000}"/>
    <cellStyle name="Total 6 2 5 3" xfId="59852" xr:uid="{00000000-0005-0000-0000-0000E2F00000}"/>
    <cellStyle name="Total 6 2 5 3 2" xfId="61050" xr:uid="{00000000-0005-0000-0000-0000E3F00000}"/>
    <cellStyle name="Total 6 2 5 4" xfId="60283" xr:uid="{00000000-0005-0000-0000-0000E4F00000}"/>
    <cellStyle name="Total 6 2 5 4 2" xfId="61535" xr:uid="{00000000-0005-0000-0000-0000E5F00000}"/>
    <cellStyle name="Total 6 2 6" xfId="59233" xr:uid="{00000000-0005-0000-0000-0000E6F00000}"/>
    <cellStyle name="Total 6 2 6 2" xfId="59920" xr:uid="{00000000-0005-0000-0000-0000E7F00000}"/>
    <cellStyle name="Total 6 2 6 2 2" xfId="61128" xr:uid="{00000000-0005-0000-0000-0000E8F00000}"/>
    <cellStyle name="Total 6 2 7" xfId="58688" xr:uid="{00000000-0005-0000-0000-0000E9F00000}"/>
    <cellStyle name="Total 6 3" xfId="57753" xr:uid="{00000000-0005-0000-0000-0000EAF00000}"/>
    <cellStyle name="Total 6 3 2" xfId="58461" xr:uid="{00000000-0005-0000-0000-0000EBF00000}"/>
    <cellStyle name="Total 6 3 2 2" xfId="59058" xr:uid="{00000000-0005-0000-0000-0000ECF00000}"/>
    <cellStyle name="Total 6 3 2 2 2" xfId="59400" xr:uid="{00000000-0005-0000-0000-0000EDF00000}"/>
    <cellStyle name="Total 6 3 2 2 2 2" xfId="59494" xr:uid="{00000000-0005-0000-0000-0000EEF00000}"/>
    <cellStyle name="Total 6 3 2 2 2 2 2" xfId="60507" xr:uid="{00000000-0005-0000-0000-0000EFF00000}"/>
    <cellStyle name="Total 6 3 2 2 2 3" xfId="59709" xr:uid="{00000000-0005-0000-0000-0000F0F00000}"/>
    <cellStyle name="Total 6 3 2 2 2 3 2" xfId="60810" xr:uid="{00000000-0005-0000-0000-0000F1F00000}"/>
    <cellStyle name="Total 6 3 2 2 2 4" xfId="60081" xr:uid="{00000000-0005-0000-0000-0000F2F00000}"/>
    <cellStyle name="Total 6 3 2 2 2 4 2" xfId="61299" xr:uid="{00000000-0005-0000-0000-0000F3F00000}"/>
    <cellStyle name="Total 6 3 2 3" xfId="59192" xr:uid="{00000000-0005-0000-0000-0000F4F00000}"/>
    <cellStyle name="Total 6 3 2 3 2" xfId="59433" xr:uid="{00000000-0005-0000-0000-0000F5F00000}"/>
    <cellStyle name="Total 6 3 2 3 2 2" xfId="59554" xr:uid="{00000000-0005-0000-0000-0000F6F00000}"/>
    <cellStyle name="Total 6 3 2 3 2 2 2" xfId="60567" xr:uid="{00000000-0005-0000-0000-0000F7F00000}"/>
    <cellStyle name="Total 6 3 2 3 2 3" xfId="59769" xr:uid="{00000000-0005-0000-0000-0000F8F00000}"/>
    <cellStyle name="Total 6 3 2 3 2 3 2" xfId="60870" xr:uid="{00000000-0005-0000-0000-0000F9F00000}"/>
    <cellStyle name="Total 6 3 2 3 2 4" xfId="60141" xr:uid="{00000000-0005-0000-0000-0000FAF00000}"/>
    <cellStyle name="Total 6 3 2 3 2 4 2" xfId="61359" xr:uid="{00000000-0005-0000-0000-0000FBF00000}"/>
    <cellStyle name="Total 6 3 2 4" xfId="59306" xr:uid="{00000000-0005-0000-0000-0000FCF00000}"/>
    <cellStyle name="Total 6 3 2 4 2" xfId="59979" xr:uid="{00000000-0005-0000-0000-0000FDF00000}"/>
    <cellStyle name="Total 6 3 2 4 2 2" xfId="61197" xr:uid="{00000000-0005-0000-0000-0000FEF00000}"/>
    <cellStyle name="Total 6 3 2 5" xfId="58827" xr:uid="{00000000-0005-0000-0000-0000FFF00000}"/>
    <cellStyle name="Total 6 3 3" xfId="58435" xr:uid="{00000000-0005-0000-0000-000000F10000}"/>
    <cellStyle name="Total 6 3 3 2" xfId="59105" xr:uid="{00000000-0005-0000-0000-000001F10000}"/>
    <cellStyle name="Total 6 3 3 2 2" xfId="59579" xr:uid="{00000000-0005-0000-0000-000002F10000}"/>
    <cellStyle name="Total 6 3 3 2 2 2" xfId="60620" xr:uid="{00000000-0005-0000-0000-000003F10000}"/>
    <cellStyle name="Total 6 3 3 2 3" xfId="59839" xr:uid="{00000000-0005-0000-0000-000004F10000}"/>
    <cellStyle name="Total 6 3 3 2 3 2" xfId="61034" xr:uid="{00000000-0005-0000-0000-000005F10000}"/>
    <cellStyle name="Total 6 3 3 2 4" xfId="60269" xr:uid="{00000000-0005-0000-0000-000006F10000}"/>
    <cellStyle name="Total 6 3 3 2 4 2" xfId="61520" xr:uid="{00000000-0005-0000-0000-000007F10000}"/>
    <cellStyle name="Total 6 3 3 3" xfId="59353" xr:uid="{00000000-0005-0000-0000-000008F10000}"/>
    <cellStyle name="Total 6 3 3 3 2" xfId="59606" xr:uid="{00000000-0005-0000-0000-000009F10000}"/>
    <cellStyle name="Total 6 3 3 3 2 2" xfId="60650" xr:uid="{00000000-0005-0000-0000-00000AF10000}"/>
    <cellStyle name="Total 6 3 3 3 3" xfId="60025" xr:uid="{00000000-0005-0000-0000-00000BF10000}"/>
    <cellStyle name="Total 6 3 3 3 3 2" xfId="61243" xr:uid="{00000000-0005-0000-0000-00000CF10000}"/>
    <cellStyle name="Total 6 3 3 3 4" xfId="60451" xr:uid="{00000000-0005-0000-0000-00000DF10000}"/>
    <cellStyle name="Total 6 3 3 3 4 2" xfId="61703" xr:uid="{00000000-0005-0000-0000-00000EF10000}"/>
    <cellStyle name="Total 6 3 3 4" xfId="58922" xr:uid="{00000000-0005-0000-0000-00000FF10000}"/>
    <cellStyle name="Total 6 3 3 4 2" xfId="60585" xr:uid="{00000000-0005-0000-0000-000010F10000}"/>
    <cellStyle name="Total 6 3 3 5" xfId="58874" xr:uid="{00000000-0005-0000-0000-000011F10000}"/>
    <cellStyle name="Total 6 3 3 5 2" xfId="60906" xr:uid="{00000000-0005-0000-0000-000012F10000}"/>
    <cellStyle name="Total 6 3 3 6" xfId="60163" xr:uid="{00000000-0005-0000-0000-000013F10000}"/>
    <cellStyle name="Total 6 3 3 6 2" xfId="61394" xr:uid="{00000000-0005-0000-0000-000014F10000}"/>
    <cellStyle name="Total 6 3 4" xfId="58776" xr:uid="{00000000-0005-0000-0000-000015F10000}"/>
    <cellStyle name="Total 6 3 4 2" xfId="59010" xr:uid="{00000000-0005-0000-0000-000016F10000}"/>
    <cellStyle name="Total 6 3 4 2 2" xfId="60602" xr:uid="{00000000-0005-0000-0000-000017F10000}"/>
    <cellStyle name="Total 6 3 4 3" xfId="59798" xr:uid="{00000000-0005-0000-0000-000018F10000}"/>
    <cellStyle name="Total 6 3 4 3 2" xfId="60968" xr:uid="{00000000-0005-0000-0000-000019F10000}"/>
    <cellStyle name="Total 6 3 4 4" xfId="60206" xr:uid="{00000000-0005-0000-0000-00001AF10000}"/>
    <cellStyle name="Total 6 3 4 4 2" xfId="61454" xr:uid="{00000000-0005-0000-0000-00001BF10000}"/>
    <cellStyle name="Total 6 3 5" xfId="59144" xr:uid="{00000000-0005-0000-0000-00001CF10000}"/>
    <cellStyle name="Total 6 3 5 2" xfId="59590" xr:uid="{00000000-0005-0000-0000-00001DF10000}"/>
    <cellStyle name="Total 6 3 5 2 2" xfId="60632" xr:uid="{00000000-0005-0000-0000-00001EF10000}"/>
    <cellStyle name="Total 6 3 5 3" xfId="59865" xr:uid="{00000000-0005-0000-0000-00001FF10000}"/>
    <cellStyle name="Total 6 3 5 3 2" xfId="61067" xr:uid="{00000000-0005-0000-0000-000020F10000}"/>
    <cellStyle name="Total 6 3 5 4" xfId="60300" xr:uid="{00000000-0005-0000-0000-000021F10000}"/>
    <cellStyle name="Total 6 3 5 4 2" xfId="61552" xr:uid="{00000000-0005-0000-0000-000022F10000}"/>
    <cellStyle name="Total 6 3 6" xfId="59255" xr:uid="{00000000-0005-0000-0000-000023F10000}"/>
    <cellStyle name="Total 6 3 6 2" xfId="59934" xr:uid="{00000000-0005-0000-0000-000024F10000}"/>
    <cellStyle name="Total 6 3 6 2 2" xfId="61149" xr:uid="{00000000-0005-0000-0000-000025F10000}"/>
    <cellStyle name="Total 6 3 7" xfId="58710" xr:uid="{00000000-0005-0000-0000-000026F10000}"/>
    <cellStyle name="Total 6 4" xfId="57940" xr:uid="{00000000-0005-0000-0000-000027F10000}"/>
    <cellStyle name="Total 6 4 2" xfId="58502" xr:uid="{00000000-0005-0000-0000-000028F10000}"/>
    <cellStyle name="Total 6 4 2 2" xfId="59025" xr:uid="{00000000-0005-0000-0000-000029F10000}"/>
    <cellStyle name="Total 6 4 2 2 2" xfId="59483" xr:uid="{00000000-0005-0000-0000-00002AF10000}"/>
    <cellStyle name="Total 6 4 2 2 2 2" xfId="60495" xr:uid="{00000000-0005-0000-0000-00002BF10000}"/>
    <cellStyle name="Total 6 4 2 2 3" xfId="59697" xr:uid="{00000000-0005-0000-0000-00002CF10000}"/>
    <cellStyle name="Total 6 4 2 2 3 2" xfId="60798" xr:uid="{00000000-0005-0000-0000-00002DF10000}"/>
    <cellStyle name="Total 6 4 2 2 4" xfId="60069" xr:uid="{00000000-0005-0000-0000-00002EF10000}"/>
    <cellStyle name="Total 6 4 2 2 4 2" xfId="61287" xr:uid="{00000000-0005-0000-0000-00002FF10000}"/>
    <cellStyle name="Total 6 4 3" xfId="59159" xr:uid="{00000000-0005-0000-0000-000030F10000}"/>
    <cellStyle name="Total 6 4 3 2" xfId="59415" xr:uid="{00000000-0005-0000-0000-000031F10000}"/>
    <cellStyle name="Total 6 4 3 2 2" xfId="59528" xr:uid="{00000000-0005-0000-0000-000032F10000}"/>
    <cellStyle name="Total 6 4 3 2 2 2" xfId="60541" xr:uid="{00000000-0005-0000-0000-000033F10000}"/>
    <cellStyle name="Total 6 4 3 2 3" xfId="59743" xr:uid="{00000000-0005-0000-0000-000034F10000}"/>
    <cellStyle name="Total 6 4 3 2 3 2" xfId="60844" xr:uid="{00000000-0005-0000-0000-000035F10000}"/>
    <cellStyle name="Total 6 4 3 2 4" xfId="60115" xr:uid="{00000000-0005-0000-0000-000036F10000}"/>
    <cellStyle name="Total 6 4 3 2 4 2" xfId="61333" xr:uid="{00000000-0005-0000-0000-000037F10000}"/>
    <cellStyle name="Total 6 4 4" xfId="59273" xr:uid="{00000000-0005-0000-0000-000038F10000}"/>
    <cellStyle name="Total 6 4 4 2" xfId="59947" xr:uid="{00000000-0005-0000-0000-000039F10000}"/>
    <cellStyle name="Total 6 4 4 2 2" xfId="61164" xr:uid="{00000000-0005-0000-0000-00003AF10000}"/>
    <cellStyle name="Total 6 4 5" xfId="58794" xr:uid="{00000000-0005-0000-0000-00003BF10000}"/>
    <cellStyle name="Total 6 5" xfId="58064" xr:uid="{00000000-0005-0000-0000-00003CF10000}"/>
    <cellStyle name="Total 6 5 2" xfId="59075" xr:uid="{00000000-0005-0000-0000-00003DF10000}"/>
    <cellStyle name="Total 6 5 2 2" xfId="59572" xr:uid="{00000000-0005-0000-0000-00003EF10000}"/>
    <cellStyle name="Total 6 5 2 2 2" xfId="60612" xr:uid="{00000000-0005-0000-0000-00003FF10000}"/>
    <cellStyle name="Total 6 5 2 3" xfId="59812" xr:uid="{00000000-0005-0000-0000-000040F10000}"/>
    <cellStyle name="Total 6 5 2 3 2" xfId="61005" xr:uid="{00000000-0005-0000-0000-000041F10000}"/>
    <cellStyle name="Total 6 5 2 4" xfId="60240" xr:uid="{00000000-0005-0000-0000-000042F10000}"/>
    <cellStyle name="Total 6 5 2 4 2" xfId="61491" xr:uid="{00000000-0005-0000-0000-000043F10000}"/>
    <cellStyle name="Total 6 5 3" xfId="59323" xr:uid="{00000000-0005-0000-0000-000044F10000}"/>
    <cellStyle name="Total 6 5 3 2" xfId="59598" xr:uid="{00000000-0005-0000-0000-000045F10000}"/>
    <cellStyle name="Total 6 5 3 2 2" xfId="60642" xr:uid="{00000000-0005-0000-0000-000046F10000}"/>
    <cellStyle name="Total 6 5 3 3" xfId="59996" xr:uid="{00000000-0005-0000-0000-000047F10000}"/>
    <cellStyle name="Total 6 5 3 3 2" xfId="61214" xr:uid="{00000000-0005-0000-0000-000048F10000}"/>
    <cellStyle name="Total 6 5 3 4" xfId="60422" xr:uid="{00000000-0005-0000-0000-000049F10000}"/>
    <cellStyle name="Total 6 5 3 4 2" xfId="61674" xr:uid="{00000000-0005-0000-0000-00004AF10000}"/>
    <cellStyle name="Total 6 5 4" xfId="58892" xr:uid="{00000000-0005-0000-0000-00004BF10000}"/>
    <cellStyle name="Total 6 5 4 2" xfId="60580" xr:uid="{00000000-0005-0000-0000-00004CF10000}"/>
    <cellStyle name="Total 6 5 5" xfId="58844" xr:uid="{00000000-0005-0000-0000-00004DF10000}"/>
    <cellStyle name="Total 6 5 5 2" xfId="60888" xr:uid="{00000000-0005-0000-0000-00004EF10000}"/>
    <cellStyle name="Total 6 5 6" xfId="60158" xr:uid="{00000000-0005-0000-0000-00004FF10000}"/>
    <cellStyle name="Total 6 5 6 2" xfId="61376" xr:uid="{00000000-0005-0000-0000-000050F10000}"/>
    <cellStyle name="Total 6 6" xfId="58183" xr:uid="{00000000-0005-0000-0000-000051F10000}"/>
    <cellStyle name="Total 6 6 2" xfId="58946" xr:uid="{00000000-0005-0000-0000-000052F10000}"/>
    <cellStyle name="Total 6 6 2 2" xfId="60592" xr:uid="{00000000-0005-0000-0000-000053F10000}"/>
    <cellStyle name="Total 6 6 3" xfId="58729" xr:uid="{00000000-0005-0000-0000-000054F10000}"/>
    <cellStyle name="Total 6 6 3 2" xfId="60923" xr:uid="{00000000-0005-0000-0000-000055F10000}"/>
    <cellStyle name="Total 6 6 4" xfId="60174" xr:uid="{00000000-0005-0000-0000-000056F10000}"/>
    <cellStyle name="Total 6 6 4 2" xfId="61408" xr:uid="{00000000-0005-0000-0000-000057F10000}"/>
    <cellStyle name="Total 6 7" xfId="58392" xr:uid="{00000000-0005-0000-0000-000058F10000}"/>
    <cellStyle name="Total 6 7 2" xfId="58954" xr:uid="{00000000-0005-0000-0000-000059F10000}"/>
    <cellStyle name="Total 6 7 2 2" xfId="60593" xr:uid="{00000000-0005-0000-0000-00005AF10000}"/>
    <cellStyle name="Total 6 7 3" xfId="59791" xr:uid="{00000000-0005-0000-0000-00005BF10000}"/>
    <cellStyle name="Total 6 7 3 2" xfId="60929" xr:uid="{00000000-0005-0000-0000-00005CF10000}"/>
    <cellStyle name="Total 6 7 4" xfId="60179" xr:uid="{00000000-0005-0000-0000-00005DF10000}"/>
    <cellStyle name="Total 6 7 4 2" xfId="61415" xr:uid="{00000000-0005-0000-0000-00005EF10000}"/>
    <cellStyle name="Total 6 8" xfId="59121" xr:uid="{00000000-0005-0000-0000-00005FF10000}"/>
    <cellStyle name="Total 6 8 2" xfId="59851" xr:uid="{00000000-0005-0000-0000-000060F10000}"/>
    <cellStyle name="Total 6 8 2 2" xfId="61048" xr:uid="{00000000-0005-0000-0000-000061F10000}"/>
    <cellStyle name="Total 6 9" xfId="58669" xr:uid="{00000000-0005-0000-0000-000062F10000}"/>
    <cellStyle name="Total 7" xfId="52092" xr:uid="{00000000-0005-0000-0000-000063F10000}"/>
    <cellStyle name="Total 7 2" xfId="57737" xr:uid="{00000000-0005-0000-0000-000064F10000}"/>
    <cellStyle name="Total 7 2 2" xfId="58545" xr:uid="{00000000-0005-0000-0000-000065F10000}"/>
    <cellStyle name="Total 7 3" xfId="57936" xr:uid="{00000000-0005-0000-0000-000066F10000}"/>
    <cellStyle name="Total 7 3 2" xfId="58496" xr:uid="{00000000-0005-0000-0000-000067F10000}"/>
    <cellStyle name="Total 7 4" xfId="58391" xr:uid="{00000000-0005-0000-0000-000068F10000}"/>
    <cellStyle name="Total 8" xfId="1205" xr:uid="{00000000-0005-0000-0000-000069F10000}"/>
    <cellStyle name="Total 8 2" xfId="58563" xr:uid="{00000000-0005-0000-0000-00006AF10000}"/>
    <cellStyle name="Total 8 3" xfId="58542" xr:uid="{00000000-0005-0000-0000-00006BF10000}"/>
    <cellStyle name="Total 8 4" xfId="59365" xr:uid="{00000000-0005-0000-0000-00006CF10000}"/>
    <cellStyle name="Total 9" xfId="57895" xr:uid="{00000000-0005-0000-0000-00006DF10000}"/>
    <cellStyle name="Total 9 2" xfId="58490" xr:uid="{00000000-0005-0000-0000-00006EF10000}"/>
    <cellStyle name="Warning Text" xfId="407" builtinId="11" customBuiltin="1"/>
    <cellStyle name="Warning Text 2" xfId="286" xr:uid="{00000000-0005-0000-0000-000070F10000}"/>
    <cellStyle name="Warning Text 2 2" xfId="551" xr:uid="{00000000-0005-0000-0000-000071F10000}"/>
    <cellStyle name="Warning Text 2 2 2" xfId="53469" xr:uid="{00000000-0005-0000-0000-000072F10000}"/>
    <cellStyle name="Warning Text 3" xfId="52094" xr:uid="{00000000-0005-0000-0000-000073F10000}"/>
    <cellStyle name="Warning Text 3 2" xfId="53726" xr:uid="{00000000-0005-0000-0000-000074F10000}"/>
    <cellStyle name="Warning Text 3 3" xfId="53114" xr:uid="{00000000-0005-0000-0000-000075F10000}"/>
    <cellStyle name="Warning Text 4" xfId="52095" xr:uid="{00000000-0005-0000-0000-000076F10000}"/>
    <cellStyle name="Warning Text 5" xfId="52820" xr:uid="{00000000-0005-0000-0000-000077F10000}"/>
    <cellStyle name="YellowCell" xfId="58171" xr:uid="{00000000-0005-0000-0000-000078F10000}"/>
    <cellStyle name="z A Column text" xfId="58169" xr:uid="{00000000-0005-0000-0000-000079F10000}"/>
  </cellStyles>
  <dxfs count="4">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TableStyleMedium9" defaultPivotStyle="PivotStyleLight16">
    <tableStyle name="CustomTableStyle" pivot="0" count="2" xr9:uid="{00000000-0011-0000-FFFF-FFFF00000000}">
      <tableStyleElement type="headerRow" dxfId="3"/>
      <tableStyleElement type="firstRowStripe" dxfId="2"/>
    </tableStyle>
    <tableStyle name="PivotTable Style 1" table="0" count="2" xr9:uid="{00000000-0011-0000-FFFF-FFFF01000000}">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F3740B"/>
      <color rgb="FFE94A03"/>
      <color rgb="FFFF0066"/>
      <color rgb="FFB06E3C"/>
      <color rgb="FFFAC606"/>
      <color rgb="FF309C80"/>
      <color rgb="FFCAAC8C"/>
      <color rgb="FFBD9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lts_Mcs\Family%20Care\Financial%20files\MCO%20Financials\Reporting%20Templates\2021%20Template\MCO%20Financial%20Reporting%20Template%20f012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Instructions"/>
      <sheetName val="MCO ID &amp; Cross Checks"/>
      <sheetName val="Consol. Bal Sheet"/>
      <sheetName val="Consol. Rev &amp; Exp"/>
      <sheetName val="Balance Sheet"/>
      <sheetName val="Rev &amp; Exp All"/>
      <sheetName val="Cash Flow"/>
      <sheetName val="Notes"/>
      <sheetName val="Sch. of Serv Pmts"/>
      <sheetName val=" Aging Schedules"/>
      <sheetName val="Encounter to Financial Rec"/>
      <sheetName val="Rev Exp Region A"/>
      <sheetName val="Rev Exp Region B "/>
      <sheetName val="Rev Exp Region C  "/>
      <sheetName val="Rev Exp Region D"/>
      <sheetName val="Rev Exp Region E"/>
      <sheetName val="Rev Exp Region F"/>
      <sheetName val="Rev Exp Region G"/>
      <sheetName val="Rev Exp Region H"/>
      <sheetName val="Rev Exp Region I"/>
      <sheetName val="Rev Exp Region J"/>
      <sheetName val="Rev Exp Region K"/>
      <sheetName val="MLR"/>
      <sheetName val="MLR Instructions"/>
      <sheetName val="dropdown"/>
      <sheetName val="MLR Certification"/>
      <sheetName val="Crediblity Adjustment "/>
      <sheetName val="PY Closing Ad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7">
          <cell r="A7"/>
        </row>
        <row r="8">
          <cell r="A8">
            <v>2013</v>
          </cell>
        </row>
        <row r="9">
          <cell r="A9">
            <v>2014</v>
          </cell>
        </row>
        <row r="10">
          <cell r="A10">
            <v>2015</v>
          </cell>
        </row>
        <row r="11">
          <cell r="A11">
            <v>2016</v>
          </cell>
        </row>
        <row r="12">
          <cell r="A12">
            <v>2017</v>
          </cell>
        </row>
        <row r="13">
          <cell r="A13">
            <v>2018</v>
          </cell>
        </row>
        <row r="14">
          <cell r="A14">
            <v>2019</v>
          </cell>
        </row>
        <row r="15">
          <cell r="A15">
            <v>2020</v>
          </cell>
        </row>
        <row r="16">
          <cell r="A16">
            <v>2021</v>
          </cell>
        </row>
        <row r="17">
          <cell r="A17">
            <v>2022</v>
          </cell>
        </row>
        <row r="18">
          <cell r="A18">
            <v>2023</v>
          </cell>
        </row>
        <row r="19">
          <cell r="A19">
            <v>2024</v>
          </cell>
        </row>
        <row r="20">
          <cell r="A20">
            <v>2025</v>
          </cell>
        </row>
      </sheetData>
      <sheetData sheetId="25"/>
      <sheetData sheetId="26"/>
      <sheetData sheetId="2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M44"/>
  <sheetViews>
    <sheetView tabSelected="1" zoomScale="115" zoomScaleNormal="115" zoomScaleSheetLayoutView="100" workbookViewId="0">
      <selection activeCell="A6" sqref="A6:M6"/>
    </sheetView>
  </sheetViews>
  <sheetFormatPr defaultColWidth="8.5546875" defaultRowHeight="13.2" x14ac:dyDescent="0.25"/>
  <cols>
    <col min="3" max="3" width="11.44140625" customWidth="1"/>
  </cols>
  <sheetData>
    <row r="1" spans="1:13" ht="38.25" customHeight="1" x14ac:dyDescent="0.25">
      <c r="A1" s="429" t="s">
        <v>461</v>
      </c>
      <c r="B1" s="430"/>
      <c r="C1" s="430"/>
      <c r="D1" s="431" t="s">
        <v>317</v>
      </c>
      <c r="E1" s="431"/>
      <c r="F1" s="431"/>
      <c r="G1" s="431"/>
      <c r="H1" s="431"/>
      <c r="I1" s="431"/>
      <c r="J1" s="431"/>
      <c r="K1" s="432" t="s">
        <v>279</v>
      </c>
      <c r="L1" s="433"/>
      <c r="M1" s="433"/>
    </row>
    <row r="2" spans="1:13" ht="15.6" x14ac:dyDescent="0.3">
      <c r="A2" s="428" t="s">
        <v>340</v>
      </c>
      <c r="B2" s="428"/>
      <c r="C2" s="428"/>
      <c r="D2" s="428"/>
      <c r="E2" s="428"/>
      <c r="F2" s="428"/>
      <c r="G2" s="428"/>
      <c r="H2" s="428"/>
      <c r="I2" s="428"/>
      <c r="J2" s="428"/>
      <c r="K2" s="428"/>
      <c r="L2" s="428"/>
      <c r="M2" s="428"/>
    </row>
    <row r="3" spans="1:13" ht="15.6" x14ac:dyDescent="0.3">
      <c r="A3" s="153"/>
      <c r="B3" s="153"/>
      <c r="C3" s="153"/>
      <c r="D3" s="153"/>
      <c r="E3" s="153"/>
      <c r="F3" s="428" t="s">
        <v>280</v>
      </c>
      <c r="G3" s="428"/>
      <c r="H3" s="428"/>
      <c r="I3" s="153"/>
      <c r="J3" s="153"/>
      <c r="K3" s="153"/>
      <c r="L3" s="153"/>
      <c r="M3" s="153"/>
    </row>
    <row r="4" spans="1:13" x14ac:dyDescent="0.25">
      <c r="A4" s="153"/>
      <c r="B4" s="153"/>
      <c r="C4" s="153"/>
      <c r="D4" s="153"/>
      <c r="E4" s="153"/>
      <c r="F4" s="153"/>
      <c r="G4" s="153"/>
      <c r="H4" s="153"/>
      <c r="I4" s="153"/>
      <c r="J4" s="153"/>
      <c r="K4" s="153"/>
      <c r="L4" s="153"/>
      <c r="M4" s="153"/>
    </row>
    <row r="5" spans="1:13" x14ac:dyDescent="0.25">
      <c r="A5" s="153"/>
      <c r="B5" s="153"/>
      <c r="C5" s="153"/>
      <c r="D5" s="153"/>
      <c r="E5" s="153"/>
      <c r="F5" s="153"/>
      <c r="G5" s="153"/>
      <c r="H5" s="153"/>
      <c r="I5" s="153"/>
      <c r="J5" s="153"/>
      <c r="K5" s="153"/>
      <c r="L5" s="153"/>
      <c r="M5" s="153"/>
    </row>
    <row r="6" spans="1:13" ht="33" customHeight="1" x14ac:dyDescent="0.25">
      <c r="A6" s="427" t="s">
        <v>434</v>
      </c>
      <c r="B6" s="427"/>
      <c r="C6" s="427"/>
      <c r="D6" s="427"/>
      <c r="E6" s="427"/>
      <c r="F6" s="427"/>
      <c r="G6" s="427"/>
      <c r="H6" s="427"/>
      <c r="I6" s="427"/>
      <c r="J6" s="427"/>
      <c r="K6" s="427"/>
      <c r="L6" s="427"/>
      <c r="M6" s="427"/>
    </row>
    <row r="7" spans="1:13" ht="15" x14ac:dyDescent="0.25">
      <c r="A7" s="223"/>
      <c r="B7" s="153"/>
      <c r="C7" s="153"/>
      <c r="D7" s="153"/>
      <c r="E7" s="153"/>
      <c r="F7" s="153"/>
      <c r="G7" s="153"/>
      <c r="H7" s="153"/>
      <c r="I7" s="153"/>
      <c r="J7" s="153"/>
      <c r="K7" s="153"/>
      <c r="L7" s="153"/>
      <c r="M7" s="153"/>
    </row>
    <row r="8" spans="1:13" ht="30" customHeight="1" x14ac:dyDescent="0.25">
      <c r="A8" s="425" t="s">
        <v>314</v>
      </c>
      <c r="B8" s="425"/>
      <c r="C8" s="425"/>
      <c r="D8" s="425"/>
      <c r="E8" s="425"/>
      <c r="F8" s="425"/>
      <c r="G8" s="425"/>
      <c r="H8" s="425"/>
      <c r="I8" s="425"/>
      <c r="J8" s="425"/>
      <c r="K8" s="425"/>
      <c r="L8" s="425"/>
      <c r="M8" s="425"/>
    </row>
    <row r="9" spans="1:13" ht="15" x14ac:dyDescent="0.25">
      <c r="A9" s="223"/>
      <c r="B9" s="153"/>
      <c r="C9" s="153"/>
      <c r="D9" s="153"/>
      <c r="E9" s="153"/>
      <c r="F9" s="153"/>
      <c r="G9" s="153"/>
      <c r="H9" s="153"/>
      <c r="I9" s="153"/>
      <c r="J9" s="153"/>
      <c r="K9" s="153"/>
      <c r="L9" s="153"/>
      <c r="M9" s="153"/>
    </row>
    <row r="10" spans="1:13" s="153" customFormat="1" ht="15" x14ac:dyDescent="0.25">
      <c r="A10" s="223" t="s">
        <v>447</v>
      </c>
    </row>
    <row r="11" spans="1:13" s="153" customFormat="1" ht="15" x14ac:dyDescent="0.25">
      <c r="A11" s="223"/>
    </row>
    <row r="12" spans="1:13" ht="15" x14ac:dyDescent="0.25">
      <c r="A12" s="427" t="s">
        <v>294</v>
      </c>
      <c r="B12" s="427"/>
      <c r="C12" s="427"/>
      <c r="D12" s="427"/>
      <c r="E12" s="427"/>
      <c r="F12" s="427"/>
      <c r="G12" s="427"/>
      <c r="H12" s="427"/>
      <c r="I12" s="427"/>
      <c r="J12" s="427"/>
      <c r="K12" s="427"/>
      <c r="L12" s="427"/>
      <c r="M12" s="427"/>
    </row>
    <row r="13" spans="1:13" ht="15" x14ac:dyDescent="0.25">
      <c r="A13" s="223"/>
      <c r="B13" s="153"/>
      <c r="C13" s="153"/>
      <c r="D13" s="153"/>
      <c r="E13" s="153"/>
      <c r="F13" s="153"/>
      <c r="G13" s="153"/>
      <c r="H13" s="153"/>
      <c r="I13" s="153"/>
      <c r="J13" s="153"/>
      <c r="K13" s="153"/>
      <c r="L13" s="153"/>
      <c r="M13" s="153"/>
    </row>
    <row r="14" spans="1:13" ht="27.6" customHeight="1" x14ac:dyDescent="0.25">
      <c r="A14" s="427" t="s">
        <v>295</v>
      </c>
      <c r="B14" s="427"/>
      <c r="C14" s="427"/>
      <c r="D14" s="427"/>
      <c r="E14" s="427"/>
      <c r="F14" s="427"/>
      <c r="G14" s="427"/>
      <c r="H14" s="427"/>
      <c r="I14" s="427"/>
      <c r="J14" s="427"/>
      <c r="K14" s="427"/>
      <c r="L14" s="427"/>
      <c r="M14" s="427"/>
    </row>
    <row r="15" spans="1:13" ht="15" x14ac:dyDescent="0.25">
      <c r="A15" s="223"/>
      <c r="B15" s="153"/>
      <c r="C15" s="153"/>
      <c r="D15" s="153"/>
      <c r="E15" s="153"/>
      <c r="F15" s="153"/>
      <c r="G15" s="153"/>
      <c r="H15" s="153"/>
      <c r="I15" s="153"/>
      <c r="J15" s="153"/>
      <c r="K15" s="153"/>
      <c r="L15" s="153"/>
      <c r="M15" s="153"/>
    </row>
    <row r="16" spans="1:13" ht="31.35" customHeight="1" x14ac:dyDescent="0.25">
      <c r="A16" s="427" t="s">
        <v>296</v>
      </c>
      <c r="B16" s="427"/>
      <c r="C16" s="427"/>
      <c r="D16" s="427"/>
      <c r="E16" s="427"/>
      <c r="F16" s="427"/>
      <c r="G16" s="427"/>
      <c r="H16" s="427"/>
      <c r="I16" s="427"/>
      <c r="J16" s="427"/>
      <c r="K16" s="427"/>
      <c r="L16" s="427"/>
      <c r="M16" s="427"/>
    </row>
    <row r="17" spans="1:13" ht="15" x14ac:dyDescent="0.25">
      <c r="A17" s="223"/>
      <c r="B17" s="153"/>
      <c r="C17" s="153"/>
      <c r="D17" s="153"/>
      <c r="E17" s="153"/>
      <c r="F17" s="153"/>
      <c r="G17" s="153"/>
      <c r="H17" s="153"/>
      <c r="I17" s="153"/>
      <c r="J17" s="153"/>
      <c r="K17" s="153"/>
      <c r="L17" s="153"/>
      <c r="M17" s="153"/>
    </row>
    <row r="18" spans="1:13" ht="32.85" customHeight="1" x14ac:dyDescent="0.25">
      <c r="A18" s="427" t="s">
        <v>433</v>
      </c>
      <c r="B18" s="427"/>
      <c r="C18" s="427"/>
      <c r="D18" s="427"/>
      <c r="E18" s="427"/>
      <c r="F18" s="427"/>
      <c r="G18" s="427"/>
      <c r="H18" s="427"/>
      <c r="I18" s="427"/>
      <c r="J18" s="427"/>
      <c r="K18" s="427"/>
      <c r="L18" s="427"/>
      <c r="M18" s="427"/>
    </row>
    <row r="19" spans="1:13" ht="15" x14ac:dyDescent="0.25">
      <c r="A19" s="223"/>
      <c r="B19" s="153"/>
      <c r="C19" s="153"/>
      <c r="D19" s="153"/>
      <c r="E19" s="153"/>
      <c r="F19" s="153"/>
      <c r="G19" s="153"/>
      <c r="H19" s="153"/>
      <c r="I19" s="153"/>
      <c r="J19" s="153"/>
      <c r="K19" s="153"/>
      <c r="L19" s="153"/>
      <c r="M19" s="153"/>
    </row>
    <row r="20" spans="1:13" s="153" customFormat="1" ht="39.6" customHeight="1" x14ac:dyDescent="0.25">
      <c r="A20" s="427" t="s">
        <v>435</v>
      </c>
      <c r="B20" s="427"/>
      <c r="C20" s="427"/>
      <c r="D20" s="427"/>
      <c r="E20" s="427"/>
      <c r="F20" s="427"/>
      <c r="G20" s="427"/>
      <c r="H20" s="427"/>
      <c r="I20" s="427"/>
      <c r="J20" s="427"/>
      <c r="K20" s="427"/>
      <c r="L20" s="427"/>
      <c r="M20" s="427"/>
    </row>
    <row r="21" spans="1:13" s="153" customFormat="1" ht="15" x14ac:dyDescent="0.25">
      <c r="A21" s="223"/>
    </row>
    <row r="22" spans="1:13" ht="15" x14ac:dyDescent="0.25">
      <c r="A22" s="427" t="s">
        <v>373</v>
      </c>
      <c r="B22" s="427"/>
      <c r="C22" s="427"/>
      <c r="D22" s="427"/>
      <c r="E22" s="427"/>
      <c r="F22" s="427"/>
      <c r="G22" s="427"/>
      <c r="H22" s="427"/>
      <c r="I22" s="427"/>
      <c r="J22" s="427"/>
      <c r="K22" s="427"/>
      <c r="L22" s="427"/>
      <c r="M22" s="427"/>
    </row>
    <row r="23" spans="1:13" ht="15" x14ac:dyDescent="0.25">
      <c r="A23" s="223"/>
      <c r="B23" s="153"/>
      <c r="C23" s="153"/>
      <c r="D23" s="153"/>
      <c r="E23" s="153"/>
      <c r="F23" s="153"/>
      <c r="G23" s="153"/>
      <c r="H23" s="153"/>
      <c r="I23" s="153"/>
      <c r="J23" s="153"/>
      <c r="K23" s="153"/>
      <c r="L23" s="153"/>
      <c r="M23" s="153"/>
    </row>
    <row r="24" spans="1:13" ht="30.75" customHeight="1" x14ac:dyDescent="0.25">
      <c r="A24" s="427" t="s">
        <v>374</v>
      </c>
      <c r="B24" s="427"/>
      <c r="C24" s="427"/>
      <c r="D24" s="427"/>
      <c r="E24" s="427"/>
      <c r="F24" s="427"/>
      <c r="G24" s="427"/>
      <c r="H24" s="427"/>
      <c r="I24" s="427"/>
      <c r="J24" s="427"/>
      <c r="K24" s="427"/>
      <c r="L24" s="427"/>
      <c r="M24" s="427"/>
    </row>
    <row r="25" spans="1:13" ht="15" x14ac:dyDescent="0.25">
      <c r="A25" s="223"/>
      <c r="B25" s="153"/>
      <c r="C25" s="153"/>
      <c r="D25" s="153"/>
      <c r="E25" s="153"/>
      <c r="F25" s="153"/>
      <c r="G25" s="153"/>
      <c r="H25" s="153"/>
      <c r="I25" s="153"/>
      <c r="J25" s="153"/>
      <c r="K25" s="153"/>
      <c r="L25" s="153"/>
      <c r="M25" s="153"/>
    </row>
    <row r="26" spans="1:13" ht="30" customHeight="1" x14ac:dyDescent="0.25">
      <c r="A26" s="427" t="s">
        <v>375</v>
      </c>
      <c r="B26" s="427"/>
      <c r="C26" s="427"/>
      <c r="D26" s="427"/>
      <c r="E26" s="427"/>
      <c r="F26" s="427"/>
      <c r="G26" s="427"/>
      <c r="H26" s="427"/>
      <c r="I26" s="427"/>
      <c r="J26" s="427"/>
      <c r="K26" s="427"/>
      <c r="L26" s="427"/>
      <c r="M26" s="427"/>
    </row>
    <row r="27" spans="1:13" ht="15" x14ac:dyDescent="0.25">
      <c r="A27" s="223"/>
      <c r="B27" s="153"/>
      <c r="C27" s="153"/>
      <c r="D27" s="153"/>
      <c r="E27" s="153"/>
      <c r="F27" s="153"/>
      <c r="G27" s="153"/>
      <c r="H27" s="153"/>
      <c r="I27" s="153"/>
      <c r="J27" s="153"/>
      <c r="K27" s="153"/>
      <c r="L27" s="153"/>
      <c r="M27" s="153"/>
    </row>
    <row r="28" spans="1:13" ht="15" x14ac:dyDescent="0.25">
      <c r="A28" s="427" t="s">
        <v>376</v>
      </c>
      <c r="B28" s="427"/>
      <c r="C28" s="427"/>
      <c r="D28" s="427"/>
      <c r="E28" s="427"/>
      <c r="F28" s="427"/>
      <c r="G28" s="427"/>
      <c r="H28" s="427"/>
      <c r="I28" s="427"/>
      <c r="J28" s="427"/>
      <c r="K28" s="427"/>
      <c r="L28" s="427"/>
      <c r="M28" s="427"/>
    </row>
    <row r="29" spans="1:13" ht="15" x14ac:dyDescent="0.25">
      <c r="A29" s="223"/>
      <c r="B29" s="153"/>
      <c r="C29" s="153"/>
      <c r="D29" s="153"/>
      <c r="E29" s="153"/>
      <c r="F29" s="153"/>
      <c r="G29" s="153"/>
      <c r="H29" s="153"/>
      <c r="I29" s="153"/>
      <c r="J29" s="153"/>
      <c r="K29" s="153"/>
      <c r="L29" s="153"/>
      <c r="M29" s="153"/>
    </row>
    <row r="30" spans="1:13" ht="30" customHeight="1" x14ac:dyDescent="0.25">
      <c r="A30" s="427" t="s">
        <v>377</v>
      </c>
      <c r="B30" s="427"/>
      <c r="C30" s="427"/>
      <c r="D30" s="427"/>
      <c r="E30" s="427"/>
      <c r="F30" s="427"/>
      <c r="G30" s="427"/>
      <c r="H30" s="427"/>
      <c r="I30" s="427"/>
      <c r="J30" s="427"/>
      <c r="K30" s="427"/>
      <c r="L30" s="427"/>
      <c r="M30" s="427"/>
    </row>
    <row r="31" spans="1:13" ht="15" x14ac:dyDescent="0.25">
      <c r="A31" s="223"/>
      <c r="B31" s="153"/>
      <c r="C31" s="153"/>
      <c r="D31" s="153"/>
      <c r="E31" s="153"/>
      <c r="F31" s="153"/>
      <c r="G31" s="153"/>
      <c r="H31" s="153"/>
      <c r="I31" s="153"/>
      <c r="J31" s="153"/>
      <c r="K31" s="153"/>
      <c r="L31" s="153"/>
      <c r="M31" s="153"/>
    </row>
    <row r="32" spans="1:13" ht="31.35" customHeight="1" x14ac:dyDescent="0.25">
      <c r="A32" s="427" t="s">
        <v>436</v>
      </c>
      <c r="B32" s="427"/>
      <c r="C32" s="427"/>
      <c r="D32" s="427"/>
      <c r="E32" s="427"/>
      <c r="F32" s="427"/>
      <c r="G32" s="427"/>
      <c r="H32" s="427"/>
      <c r="I32" s="427"/>
      <c r="J32" s="427"/>
      <c r="K32" s="427"/>
      <c r="L32" s="427"/>
      <c r="M32" s="427"/>
    </row>
    <row r="33" spans="1:13" ht="15" x14ac:dyDescent="0.25">
      <c r="A33" s="223"/>
      <c r="B33" s="153"/>
      <c r="C33" s="153"/>
      <c r="D33" s="153"/>
      <c r="E33" s="153"/>
      <c r="F33" s="153"/>
      <c r="G33" s="153"/>
      <c r="H33" s="153"/>
      <c r="I33" s="153"/>
      <c r="J33" s="153"/>
      <c r="K33" s="153"/>
      <c r="L33" s="153"/>
      <c r="M33" s="153"/>
    </row>
    <row r="34" spans="1:13" ht="47.85" customHeight="1" x14ac:dyDescent="0.25">
      <c r="A34" s="425" t="s">
        <v>378</v>
      </c>
      <c r="B34" s="425"/>
      <c r="C34" s="425"/>
      <c r="D34" s="425"/>
      <c r="E34" s="425"/>
      <c r="F34" s="425"/>
      <c r="G34" s="425"/>
      <c r="H34" s="425"/>
      <c r="I34" s="425"/>
      <c r="J34" s="425"/>
      <c r="K34" s="425"/>
      <c r="L34" s="425"/>
      <c r="M34" s="425"/>
    </row>
    <row r="35" spans="1:13" ht="15" x14ac:dyDescent="0.25">
      <c r="A35" s="223"/>
      <c r="B35" s="153"/>
      <c r="C35" s="153"/>
      <c r="D35" s="153"/>
      <c r="E35" s="153"/>
      <c r="F35" s="153"/>
      <c r="G35" s="153"/>
      <c r="H35" s="153"/>
      <c r="I35" s="153"/>
      <c r="J35" s="153"/>
      <c r="K35" s="153"/>
      <c r="L35" s="153"/>
      <c r="M35" s="153"/>
    </row>
    <row r="36" spans="1:13" s="3" customFormat="1" ht="45" customHeight="1" x14ac:dyDescent="0.25">
      <c r="A36" s="425" t="s">
        <v>432</v>
      </c>
      <c r="B36" s="425"/>
      <c r="C36" s="425"/>
      <c r="D36" s="425"/>
      <c r="E36" s="425"/>
      <c r="F36" s="425"/>
      <c r="G36" s="425"/>
      <c r="H36" s="425"/>
      <c r="I36" s="425"/>
      <c r="J36" s="425"/>
      <c r="K36" s="425"/>
      <c r="L36" s="425"/>
      <c r="M36" s="425"/>
    </row>
    <row r="37" spans="1:13" x14ac:dyDescent="0.25">
      <c r="A37" s="153"/>
      <c r="B37" s="153"/>
      <c r="C37" s="153"/>
      <c r="D37" s="153"/>
      <c r="E37" s="153"/>
      <c r="F37" s="153"/>
      <c r="G37" s="153"/>
      <c r="H37" s="153"/>
      <c r="I37" s="153"/>
      <c r="J37" s="153"/>
      <c r="K37" s="153"/>
      <c r="L37" s="153"/>
      <c r="M37" s="153"/>
    </row>
    <row r="38" spans="1:13" s="3" customFormat="1" ht="65.099999999999994" customHeight="1" x14ac:dyDescent="0.25">
      <c r="A38" s="425" t="s">
        <v>437</v>
      </c>
      <c r="B38" s="425"/>
      <c r="C38" s="425"/>
      <c r="D38" s="425"/>
      <c r="E38" s="425"/>
      <c r="F38" s="425"/>
      <c r="G38" s="425"/>
      <c r="H38" s="425"/>
      <c r="I38" s="425"/>
      <c r="J38" s="425"/>
      <c r="K38" s="425"/>
      <c r="L38" s="425"/>
      <c r="M38" s="425"/>
    </row>
    <row r="39" spans="1:13" x14ac:dyDescent="0.25">
      <c r="A39" s="153"/>
      <c r="B39" s="153"/>
      <c r="C39" s="153"/>
      <c r="D39" s="153"/>
      <c r="E39" s="153"/>
      <c r="F39" s="153"/>
      <c r="G39" s="153"/>
      <c r="H39" s="153"/>
      <c r="I39" s="153"/>
      <c r="J39" s="153"/>
      <c r="K39" s="153"/>
      <c r="L39" s="153"/>
      <c r="M39" s="153"/>
    </row>
    <row r="40" spans="1:13" s="153" customFormat="1" ht="32.4" customHeight="1" x14ac:dyDescent="0.25">
      <c r="A40" s="425" t="s">
        <v>394</v>
      </c>
      <c r="B40" s="425"/>
      <c r="C40" s="425"/>
      <c r="D40" s="425"/>
      <c r="E40" s="425"/>
      <c r="F40" s="425"/>
      <c r="G40" s="425"/>
      <c r="H40" s="425"/>
      <c r="I40" s="425"/>
      <c r="J40" s="425"/>
      <c r="K40" s="425"/>
      <c r="L40" s="425"/>
      <c r="M40" s="425"/>
    </row>
    <row r="41" spans="1:13" s="153" customFormat="1" x14ac:dyDescent="0.25"/>
    <row r="42" spans="1:13" ht="32.85" customHeight="1" x14ac:dyDescent="0.25">
      <c r="A42" s="426" t="s">
        <v>379</v>
      </c>
      <c r="B42" s="426"/>
      <c r="C42" s="426"/>
      <c r="D42" s="426"/>
      <c r="E42" s="426"/>
      <c r="F42" s="426"/>
      <c r="G42" s="426"/>
      <c r="H42" s="426"/>
      <c r="I42" s="426"/>
      <c r="J42" s="426"/>
      <c r="K42" s="426"/>
      <c r="L42" s="426"/>
      <c r="M42" s="426"/>
    </row>
    <row r="44" spans="1:13" ht="33.6" customHeight="1" x14ac:dyDescent="0.25">
      <c r="A44" s="425" t="s">
        <v>380</v>
      </c>
      <c r="B44" s="425"/>
      <c r="C44" s="425"/>
      <c r="D44" s="425"/>
      <c r="E44" s="425"/>
      <c r="F44" s="425"/>
      <c r="G44" s="425"/>
      <c r="H44" s="425"/>
      <c r="I44" s="425"/>
      <c r="J44" s="425"/>
      <c r="K44" s="425"/>
      <c r="L44" s="425"/>
      <c r="M44" s="425"/>
    </row>
  </sheetData>
  <sheetProtection algorithmName="SHA-512" hashValue="su8O/ObgT20amCsoqeV7prLnHMiEcCgBLHr2IShk2C5V/0sEKyvtxR+uCW8NN5PhPQh+xi57xg9J63sVkMCXKg==" saltValue="435x4gwkZcrUro4gMYWezg==" spinCount="100000" sheet="1" objects="1" scenarios="1" formatColumns="0" formatRows="0"/>
  <mergeCells count="24">
    <mergeCell ref="A8:M8"/>
    <mergeCell ref="A2:M2"/>
    <mergeCell ref="F3:H3"/>
    <mergeCell ref="A6:M6"/>
    <mergeCell ref="A1:C1"/>
    <mergeCell ref="D1:J1"/>
    <mergeCell ref="K1:M1"/>
    <mergeCell ref="A32:M32"/>
    <mergeCell ref="A12:M12"/>
    <mergeCell ref="A14:M14"/>
    <mergeCell ref="A16:M16"/>
    <mergeCell ref="A18:M18"/>
    <mergeCell ref="A22:M22"/>
    <mergeCell ref="A24:M24"/>
    <mergeCell ref="A26:M26"/>
    <mergeCell ref="A28:M28"/>
    <mergeCell ref="A30:M30"/>
    <mergeCell ref="A20:M20"/>
    <mergeCell ref="A44:M44"/>
    <mergeCell ref="A34:M34"/>
    <mergeCell ref="A36:M36"/>
    <mergeCell ref="A38:M38"/>
    <mergeCell ref="A42:M42"/>
    <mergeCell ref="A40:M40"/>
  </mergeCells>
  <pageMargins left="0.7" right="0.7" top="0.75" bottom="0.75" header="0.3" footer="0.3"/>
  <pageSetup scale="7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K22"/>
  <sheetViews>
    <sheetView zoomScaleNormal="100" workbookViewId="0">
      <selection activeCell="A15" sqref="A15:K15"/>
    </sheetView>
  </sheetViews>
  <sheetFormatPr defaultColWidth="8.88671875" defaultRowHeight="13.2" x14ac:dyDescent="0.25"/>
  <cols>
    <col min="1" max="1" width="12.109375" style="353" customWidth="1"/>
    <col min="2" max="16384" width="8.88671875" style="353"/>
  </cols>
  <sheetData>
    <row r="1" spans="1:11" ht="15.6" x14ac:dyDescent="0.3">
      <c r="A1" s="499" t="s">
        <v>418</v>
      </c>
      <c r="B1" s="499"/>
      <c r="C1" s="499"/>
      <c r="D1" s="499"/>
      <c r="E1" s="499"/>
      <c r="F1" s="499"/>
      <c r="G1" s="499"/>
      <c r="H1" s="499"/>
      <c r="I1" s="499"/>
      <c r="J1" s="499"/>
      <c r="K1" s="499"/>
    </row>
    <row r="2" spans="1:11" ht="15.75" customHeight="1" x14ac:dyDescent="0.3">
      <c r="A2" s="499" t="s">
        <v>417</v>
      </c>
      <c r="B2" s="499"/>
      <c r="C2" s="499"/>
      <c r="D2" s="499"/>
      <c r="E2" s="499"/>
      <c r="F2" s="499"/>
      <c r="G2" s="499"/>
      <c r="H2" s="499"/>
      <c r="I2" s="499"/>
      <c r="J2" s="499"/>
      <c r="K2" s="499"/>
    </row>
    <row r="3" spans="1:11" ht="15.75" customHeight="1" x14ac:dyDescent="0.3">
      <c r="A3" s="500"/>
      <c r="B3" s="500"/>
      <c r="C3" s="500"/>
      <c r="D3" s="500"/>
      <c r="E3" s="500"/>
      <c r="F3" s="500"/>
      <c r="G3" s="500"/>
      <c r="H3" s="500"/>
      <c r="I3" s="500"/>
      <c r="J3" s="500"/>
      <c r="K3" s="500"/>
    </row>
    <row r="4" spans="1:11" ht="15.75" customHeight="1" x14ac:dyDescent="0.3">
      <c r="A4" s="417"/>
      <c r="B4" s="414"/>
      <c r="C4" s="414"/>
      <c r="D4" s="414"/>
      <c r="E4" s="414"/>
      <c r="F4" s="414"/>
      <c r="G4" s="414"/>
      <c r="H4" s="414"/>
      <c r="I4" s="414"/>
      <c r="J4" s="414"/>
      <c r="K4" s="414"/>
    </row>
    <row r="5" spans="1:11" ht="16.2" x14ac:dyDescent="0.35">
      <c r="A5" s="501" t="s">
        <v>425</v>
      </c>
      <c r="B5" s="501"/>
      <c r="C5" s="501"/>
      <c r="D5" s="501"/>
      <c r="E5" s="501"/>
      <c r="F5" s="501"/>
      <c r="G5" s="501"/>
      <c r="H5" s="501"/>
      <c r="I5" s="501"/>
      <c r="J5" s="501"/>
      <c r="K5" s="501"/>
    </row>
    <row r="6" spans="1:11" ht="45.75" customHeight="1" x14ac:dyDescent="0.3">
      <c r="A6" s="502" t="s">
        <v>416</v>
      </c>
      <c r="B6" s="502"/>
      <c r="C6" s="502"/>
      <c r="D6" s="502"/>
      <c r="E6" s="502"/>
      <c r="F6" s="502"/>
      <c r="G6" s="502"/>
      <c r="H6" s="502"/>
      <c r="I6" s="502"/>
      <c r="J6" s="502"/>
      <c r="K6" s="502"/>
    </row>
    <row r="7" spans="1:11" ht="15.6" x14ac:dyDescent="0.3">
      <c r="A7" s="418"/>
      <c r="B7" s="414"/>
      <c r="C7" s="414"/>
      <c r="D7" s="414"/>
      <c r="E7" s="414"/>
      <c r="F7" s="414"/>
      <c r="G7" s="414"/>
      <c r="H7" s="414"/>
      <c r="I7" s="414"/>
      <c r="J7" s="414"/>
      <c r="K7" s="414"/>
    </row>
    <row r="8" spans="1:11" ht="46.5" customHeight="1" x14ac:dyDescent="0.3">
      <c r="A8" s="502" t="s">
        <v>426</v>
      </c>
      <c r="B8" s="502"/>
      <c r="C8" s="502"/>
      <c r="D8" s="502"/>
      <c r="E8" s="502"/>
      <c r="F8" s="502"/>
      <c r="G8" s="502"/>
      <c r="H8" s="502"/>
      <c r="I8" s="502"/>
      <c r="J8" s="502"/>
      <c r="K8" s="502"/>
    </row>
    <row r="9" spans="1:11" ht="15.6" x14ac:dyDescent="0.3">
      <c r="A9" s="418"/>
      <c r="B9" s="414"/>
      <c r="C9" s="414"/>
      <c r="D9" s="414"/>
      <c r="E9" s="414"/>
      <c r="F9" s="414"/>
      <c r="G9" s="414"/>
      <c r="H9" s="414"/>
      <c r="I9" s="414"/>
      <c r="J9" s="414"/>
      <c r="K9" s="414"/>
    </row>
    <row r="10" spans="1:11" ht="15.6" x14ac:dyDescent="0.3">
      <c r="A10" s="503" t="s">
        <v>415</v>
      </c>
      <c r="B10" s="503"/>
      <c r="C10" s="503"/>
      <c r="D10" s="503"/>
      <c r="E10" s="503"/>
      <c r="F10" s="503"/>
      <c r="G10" s="503"/>
      <c r="H10" s="503"/>
      <c r="I10" s="503"/>
      <c r="J10" s="503"/>
      <c r="K10" s="503"/>
    </row>
    <row r="11" spans="1:11" ht="46.5" customHeight="1" x14ac:dyDescent="0.3">
      <c r="A11" s="502" t="s">
        <v>421</v>
      </c>
      <c r="B11" s="502"/>
      <c r="C11" s="502"/>
      <c r="D11" s="502"/>
      <c r="E11" s="502"/>
      <c r="F11" s="502"/>
      <c r="G11" s="502"/>
      <c r="H11" s="502"/>
      <c r="I11" s="502"/>
      <c r="J11" s="502"/>
      <c r="K11" s="502"/>
    </row>
    <row r="12" spans="1:11" ht="15.6" x14ac:dyDescent="0.3">
      <c r="A12" s="413"/>
      <c r="B12" s="414"/>
      <c r="C12" s="414"/>
      <c r="D12" s="414"/>
      <c r="E12" s="414"/>
      <c r="F12" s="414"/>
      <c r="G12" s="414"/>
      <c r="H12" s="414"/>
      <c r="I12" s="414"/>
      <c r="J12" s="414"/>
      <c r="K12" s="414"/>
    </row>
    <row r="13" spans="1:11" ht="30.75" customHeight="1" x14ac:dyDescent="0.3">
      <c r="A13" s="502" t="s">
        <v>422</v>
      </c>
      <c r="B13" s="502"/>
      <c r="C13" s="502"/>
      <c r="D13" s="502"/>
      <c r="E13" s="502"/>
      <c r="F13" s="502"/>
      <c r="G13" s="502"/>
      <c r="H13" s="502"/>
      <c r="I13" s="502"/>
      <c r="J13" s="502"/>
      <c r="K13" s="502"/>
    </row>
    <row r="14" spans="1:11" ht="15.6" x14ac:dyDescent="0.3">
      <c r="A14" s="415"/>
      <c r="B14" s="414"/>
      <c r="C14" s="414"/>
      <c r="D14" s="414"/>
      <c r="E14" s="414"/>
      <c r="F14" s="414"/>
      <c r="G14" s="414"/>
      <c r="H14" s="414"/>
      <c r="I14" s="414"/>
      <c r="J14" s="414"/>
      <c r="K14" s="414"/>
    </row>
    <row r="15" spans="1:11" ht="80.25" customHeight="1" x14ac:dyDescent="0.3">
      <c r="A15" s="502" t="s">
        <v>424</v>
      </c>
      <c r="B15" s="502"/>
      <c r="C15" s="502"/>
      <c r="D15" s="502"/>
      <c r="E15" s="502"/>
      <c r="F15" s="502"/>
      <c r="G15" s="502"/>
      <c r="H15" s="502"/>
      <c r="I15" s="502"/>
      <c r="J15" s="502"/>
      <c r="K15" s="502"/>
    </row>
    <row r="16" spans="1:11" ht="15.6" x14ac:dyDescent="0.3">
      <c r="A16" s="416"/>
      <c r="B16" s="414"/>
      <c r="C16" s="414"/>
      <c r="D16" s="414"/>
      <c r="E16" s="414"/>
      <c r="F16" s="414"/>
      <c r="G16" s="414"/>
      <c r="H16" s="414"/>
      <c r="I16" s="414"/>
      <c r="J16" s="414"/>
      <c r="K16" s="414"/>
    </row>
    <row r="17" spans="1:11" ht="30.75" customHeight="1" x14ac:dyDescent="0.3">
      <c r="A17" s="498" t="s">
        <v>423</v>
      </c>
      <c r="B17" s="498"/>
      <c r="C17" s="498"/>
      <c r="D17" s="498"/>
      <c r="E17" s="498"/>
      <c r="F17" s="498"/>
      <c r="G17" s="498"/>
      <c r="H17" s="498"/>
      <c r="I17" s="498"/>
      <c r="J17" s="498"/>
      <c r="K17" s="498"/>
    </row>
    <row r="18" spans="1:11" x14ac:dyDescent="0.25">
      <c r="A18" s="414"/>
      <c r="B18" s="414"/>
      <c r="C18" s="414"/>
      <c r="D18" s="414"/>
      <c r="E18" s="414"/>
      <c r="F18" s="414"/>
      <c r="G18" s="414"/>
      <c r="H18" s="414"/>
      <c r="I18" s="414"/>
      <c r="J18" s="414"/>
      <c r="K18" s="414"/>
    </row>
    <row r="19" spans="1:11" ht="15.6" x14ac:dyDescent="0.3">
      <c r="A19" s="410"/>
    </row>
    <row r="20" spans="1:11" x14ac:dyDescent="0.25">
      <c r="A20" s="409"/>
    </row>
    <row r="21" spans="1:11" x14ac:dyDescent="0.25">
      <c r="A21" s="409"/>
    </row>
    <row r="22" spans="1:11" x14ac:dyDescent="0.25">
      <c r="A22" s="408"/>
    </row>
  </sheetData>
  <sheetProtection algorithmName="SHA-512" hashValue="31GjEs2kbRDAQ3WvGsU+8mR9cJgFDMQfB+5LN6rbnXnxO7hNKZEQBHjKtVnz6CCCbPjpgiUAXZovuQXjdtN8Lg==" saltValue="nozVuFZryxYCUpRETdiTCg==" spinCount="100000" sheet="1" objects="1" scenarios="1" formatCells="0" formatColumns="0" formatRows="0"/>
  <mergeCells count="11">
    <mergeCell ref="A17:K17"/>
    <mergeCell ref="A1:K1"/>
    <mergeCell ref="A2:K2"/>
    <mergeCell ref="A3:K3"/>
    <mergeCell ref="A5:K5"/>
    <mergeCell ref="A6:K6"/>
    <mergeCell ref="A8:K8"/>
    <mergeCell ref="A10:K10"/>
    <mergeCell ref="A11:K11"/>
    <mergeCell ref="A13:K13"/>
    <mergeCell ref="A15:K15"/>
  </mergeCells>
  <printOptions horizontalCentered="1"/>
  <pageMargins left="0" right="0" top="0.5" bottom="0"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ColWidth="8.5546875" defaultRowHeight="13.2" x14ac:dyDescent="0.25"/>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B34" sqref="B34"/>
    </sheetView>
  </sheetViews>
  <sheetFormatPr defaultColWidth="8.5546875" defaultRowHeight="13.2" x14ac:dyDescent="0.2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3"/>
    <pageSetUpPr fitToPage="1"/>
  </sheetPr>
  <dimension ref="A1:AO134"/>
  <sheetViews>
    <sheetView zoomScale="90" zoomScaleNormal="90" workbookViewId="0">
      <selection activeCell="G48" sqref="G48"/>
    </sheetView>
  </sheetViews>
  <sheetFormatPr defaultColWidth="8.5546875" defaultRowHeight="13.2" x14ac:dyDescent="0.25"/>
  <cols>
    <col min="1" max="5" width="9.5546875" style="66" customWidth="1"/>
    <col min="6" max="6" width="15.44140625" style="66" bestFit="1" customWidth="1"/>
    <col min="7" max="11" width="9.5546875" style="66" customWidth="1"/>
    <col min="12" max="12" width="12.5546875" style="66" customWidth="1"/>
    <col min="13" max="14" width="10.109375" style="66" customWidth="1"/>
    <col min="15" max="15" width="11.44140625" style="66" bestFit="1" customWidth="1"/>
    <col min="16" max="18" width="10.109375" style="66" customWidth="1"/>
    <col min="19" max="19" width="10.109375" style="326" hidden="1" customWidth="1"/>
    <col min="20" max="21" width="0" style="326" hidden="1" customWidth="1"/>
    <col min="22" max="22" width="0" style="66" hidden="1" customWidth="1"/>
    <col min="23" max="16384" width="8.5546875" style="66"/>
  </cols>
  <sheetData>
    <row r="1" spans="1:34" ht="23.85" customHeight="1" thickBot="1" x14ac:dyDescent="0.35">
      <c r="A1" s="439" t="s">
        <v>278</v>
      </c>
      <c r="B1" s="440"/>
      <c r="C1" s="440"/>
      <c r="D1" s="440"/>
      <c r="E1" s="440"/>
      <c r="F1" s="440"/>
      <c r="G1" s="440"/>
      <c r="H1" s="440"/>
      <c r="I1" s="440"/>
      <c r="J1" s="440"/>
      <c r="K1" s="440"/>
      <c r="L1" s="440"/>
      <c r="M1" s="441"/>
    </row>
    <row r="2" spans="1:34" ht="18" thickBot="1" x14ac:dyDescent="0.35">
      <c r="A2" s="84"/>
      <c r="B2" s="112" t="s">
        <v>74</v>
      </c>
      <c r="C2" s="445"/>
      <c r="D2" s="446"/>
      <c r="E2" s="446"/>
      <c r="F2" s="446"/>
      <c r="G2" s="447"/>
      <c r="AH2" s="326"/>
    </row>
    <row r="3" spans="1:34" ht="16.2" thickBot="1" x14ac:dyDescent="0.35">
      <c r="A3" s="85"/>
      <c r="B3" s="113"/>
      <c r="C3" s="71"/>
      <c r="AH3" s="326" t="s">
        <v>75</v>
      </c>
    </row>
    <row r="4" spans="1:34" ht="18" thickBot="1" x14ac:dyDescent="0.35">
      <c r="A4" s="85"/>
      <c r="B4" s="114" t="s">
        <v>76</v>
      </c>
      <c r="C4" s="448"/>
      <c r="D4" s="449"/>
      <c r="E4" s="450"/>
      <c r="K4" s="127"/>
      <c r="AH4" s="326" t="s">
        <v>448</v>
      </c>
    </row>
    <row r="5" spans="1:34" ht="15.6" x14ac:dyDescent="0.3">
      <c r="A5" s="85"/>
      <c r="B5" s="113"/>
      <c r="C5" s="136"/>
      <c r="AH5" s="326"/>
    </row>
    <row r="6" spans="1:34" s="242" customFormat="1" ht="16.5" customHeight="1" x14ac:dyDescent="0.25">
      <c r="A6" s="19" t="s">
        <v>310</v>
      </c>
      <c r="B6" s="3"/>
      <c r="C6" s="3"/>
      <c r="D6" s="3"/>
      <c r="F6" s="335" t="s">
        <v>109</v>
      </c>
      <c r="M6" s="243"/>
      <c r="N6" s="243"/>
      <c r="O6" s="243"/>
      <c r="P6" s="243"/>
      <c r="Q6" s="243"/>
      <c r="S6" s="352"/>
      <c r="T6" s="352"/>
      <c r="U6" s="352"/>
    </row>
    <row r="8" spans="1:34" ht="15.6" x14ac:dyDescent="0.3">
      <c r="A8" s="155" t="s">
        <v>108</v>
      </c>
      <c r="B8" s="119"/>
      <c r="C8" s="119"/>
      <c r="D8" s="119"/>
      <c r="E8" s="119"/>
      <c r="F8" s="120"/>
      <c r="G8" s="121"/>
      <c r="N8" s="127"/>
    </row>
    <row r="9" spans="1:34" x14ac:dyDescent="0.25">
      <c r="O9" s="246"/>
    </row>
    <row r="10" spans="1:34" x14ac:dyDescent="0.25">
      <c r="A10" s="127" t="s">
        <v>318</v>
      </c>
      <c r="L10" s="245"/>
      <c r="O10" s="246"/>
    </row>
    <row r="11" spans="1:34" x14ac:dyDescent="0.25">
      <c r="O11" s="246"/>
    </row>
    <row r="12" spans="1:34" x14ac:dyDescent="0.25">
      <c r="A12" s="265" t="s">
        <v>315</v>
      </c>
      <c r="L12" s="245"/>
      <c r="N12" s="127"/>
    </row>
    <row r="13" spans="1:34" x14ac:dyDescent="0.25">
      <c r="A13" s="127"/>
      <c r="B13" s="266"/>
      <c r="S13" s="326" t="s">
        <v>391</v>
      </c>
      <c r="T13" s="326" t="s">
        <v>386</v>
      </c>
      <c r="U13" s="326" t="s">
        <v>392</v>
      </c>
    </row>
    <row r="14" spans="1:34" x14ac:dyDescent="0.25">
      <c r="A14" s="265" t="s">
        <v>316</v>
      </c>
      <c r="L14" s="244"/>
      <c r="T14" s="351">
        <f>L14-S14</f>
        <v>0</v>
      </c>
    </row>
    <row r="15" spans="1:34" x14ac:dyDescent="0.25">
      <c r="T15" s="350" t="e">
        <f>T14/S14</f>
        <v>#DIV/0!</v>
      </c>
    </row>
    <row r="16" spans="1:34" ht="12.75" customHeight="1" x14ac:dyDescent="0.25">
      <c r="A16" s="133" t="s">
        <v>127</v>
      </c>
      <c r="B16" s="133"/>
      <c r="C16" s="133"/>
      <c r="D16" s="134"/>
    </row>
    <row r="17" spans="1:21" ht="12.75" customHeight="1" x14ac:dyDescent="0.25">
      <c r="G17" s="434" t="s">
        <v>335</v>
      </c>
      <c r="H17" s="435"/>
      <c r="I17" s="435"/>
      <c r="K17" s="434" t="s">
        <v>336</v>
      </c>
      <c r="L17" s="435"/>
      <c r="M17" s="435"/>
      <c r="O17" s="434" t="s">
        <v>337</v>
      </c>
      <c r="P17" s="435"/>
      <c r="Q17" s="435"/>
    </row>
    <row r="18" spans="1:21" x14ac:dyDescent="0.25">
      <c r="A18" s="137" t="s">
        <v>128</v>
      </c>
      <c r="B18" s="135"/>
      <c r="C18" s="135"/>
      <c r="D18" s="135"/>
      <c r="E18" s="135"/>
      <c r="F18" s="135"/>
      <c r="G18" s="442"/>
      <c r="H18" s="443"/>
      <c r="I18" s="444"/>
      <c r="J18" s="135"/>
      <c r="K18" s="436"/>
      <c r="L18" s="437"/>
      <c r="M18" s="438"/>
      <c r="O18" s="436"/>
      <c r="P18" s="437"/>
      <c r="Q18" s="438"/>
    </row>
    <row r="19" spans="1:21" x14ac:dyDescent="0.25">
      <c r="A19" s="137" t="s">
        <v>129</v>
      </c>
      <c r="B19" s="135"/>
      <c r="C19" s="135"/>
      <c r="D19" s="135"/>
      <c r="E19" s="135"/>
      <c r="F19" s="135"/>
      <c r="G19" s="442"/>
      <c r="H19" s="443"/>
      <c r="I19" s="444"/>
      <c r="J19" s="135"/>
      <c r="K19" s="436"/>
      <c r="L19" s="437"/>
      <c r="M19" s="438"/>
      <c r="O19" s="436"/>
      <c r="P19" s="437"/>
      <c r="Q19" s="438"/>
    </row>
    <row r="21" spans="1:21" ht="13.8" x14ac:dyDescent="0.3">
      <c r="A21" s="196" t="s">
        <v>251</v>
      </c>
      <c r="Q21" s="264"/>
    </row>
    <row r="22" spans="1:21" x14ac:dyDescent="0.25">
      <c r="A22" s="196" t="s">
        <v>252</v>
      </c>
    </row>
    <row r="23" spans="1:21" x14ac:dyDescent="0.25">
      <c r="A23" s="196" t="s">
        <v>253</v>
      </c>
    </row>
    <row r="25" spans="1:21" s="242" customFormat="1" x14ac:dyDescent="0.25">
      <c r="A25" s="304" t="s">
        <v>293</v>
      </c>
      <c r="B25" s="305"/>
      <c r="C25" s="305"/>
      <c r="D25" s="305"/>
      <c r="E25" s="305"/>
      <c r="F25" s="305"/>
      <c r="H25" s="305"/>
      <c r="I25" s="305"/>
      <c r="S25" s="352"/>
      <c r="T25" s="352"/>
      <c r="U25" s="352"/>
    </row>
    <row r="26" spans="1:21" s="242" customFormat="1" x14ac:dyDescent="0.25">
      <c r="A26" s="304"/>
      <c r="B26" s="86" t="s">
        <v>343</v>
      </c>
      <c r="C26" s="305"/>
      <c r="D26" s="305"/>
      <c r="E26" s="305"/>
      <c r="F26" s="305"/>
      <c r="G26" s="306" t="str">
        <f>IF(C2=0,"ERROR, Complete Required Fields in Entity ID Worksheet"," ")</f>
        <v>ERROR, Complete Required Fields in Entity ID Worksheet</v>
      </c>
      <c r="H26" s="305"/>
      <c r="I26" s="305"/>
      <c r="S26" s="352"/>
      <c r="T26" s="352"/>
      <c r="U26" s="352"/>
    </row>
    <row r="27" spans="1:21" s="242" customFormat="1" x14ac:dyDescent="0.25">
      <c r="A27" s="304"/>
      <c r="B27" s="86" t="s">
        <v>344</v>
      </c>
      <c r="C27" s="305"/>
      <c r="D27" s="305"/>
      <c r="E27" s="305"/>
      <c r="F27" s="305"/>
      <c r="G27" s="306" t="str">
        <f>IF(C4=0,"ERROR, Complete Required Fields in Entity ID Worksheet"," ")</f>
        <v>ERROR, Complete Required Fields in Entity ID Worksheet</v>
      </c>
      <c r="H27" s="305"/>
      <c r="I27" s="305"/>
      <c r="S27" s="352"/>
      <c r="T27" s="352"/>
      <c r="U27" s="352"/>
    </row>
    <row r="28" spans="1:21" s="242" customFormat="1" x14ac:dyDescent="0.25">
      <c r="A28" s="304"/>
      <c r="B28" s="86" t="s">
        <v>345</v>
      </c>
      <c r="C28" s="305"/>
      <c r="D28" s="305"/>
      <c r="E28" s="305"/>
      <c r="F28" s="305"/>
      <c r="G28" s="306" t="str">
        <f>IF('Entity ID &amp; Cross Checks '!F8=0,"ERROR, Complete Required Fields in Entity ID Worksheet","")</f>
        <v>ERROR, Complete Required Fields in Entity ID Worksheet</v>
      </c>
      <c r="H28" s="305"/>
      <c r="I28" s="305"/>
      <c r="S28" s="352"/>
      <c r="T28" s="352"/>
      <c r="U28" s="352"/>
    </row>
    <row r="29" spans="1:21" s="242" customFormat="1" x14ac:dyDescent="0.25">
      <c r="A29" s="304"/>
      <c r="B29" s="86" t="s">
        <v>346</v>
      </c>
      <c r="C29" s="305"/>
      <c r="D29" s="305"/>
      <c r="E29" s="305"/>
      <c r="F29" s="305"/>
      <c r="G29" s="306" t="str">
        <f>IF('Entity ID &amp; Cross Checks '!G8=0,"ERROR, Complete Required Fields in Entity ID Worksheet","")</f>
        <v>ERROR, Complete Required Fields in Entity ID Worksheet</v>
      </c>
      <c r="H29" s="305"/>
      <c r="I29" s="305"/>
      <c r="S29" s="352"/>
      <c r="T29" s="352"/>
      <c r="U29" s="352"/>
    </row>
    <row r="30" spans="1:21" s="242" customFormat="1" x14ac:dyDescent="0.25">
      <c r="A30" s="304"/>
      <c r="B30" s="86" t="s">
        <v>347</v>
      </c>
      <c r="C30" s="305"/>
      <c r="D30" s="305"/>
      <c r="E30" s="305"/>
      <c r="F30" s="305"/>
      <c r="G30" s="306" t="str">
        <f>IF('Entity ID &amp; Cross Checks '!L10=0,"ERROR, Complete Required Fields in Entity ID Worksheet","")</f>
        <v>ERROR, Complete Required Fields in Entity ID Worksheet</v>
      </c>
      <c r="H30" s="305"/>
      <c r="I30" s="305"/>
      <c r="S30" s="352"/>
      <c r="T30" s="352"/>
      <c r="U30" s="352"/>
    </row>
    <row r="31" spans="1:21" s="242" customFormat="1" x14ac:dyDescent="0.25">
      <c r="A31" s="304"/>
      <c r="B31" s="86" t="s">
        <v>348</v>
      </c>
      <c r="C31" s="305"/>
      <c r="D31" s="305"/>
      <c r="E31" s="305"/>
      <c r="F31" s="305"/>
      <c r="G31" s="306" t="str">
        <f>IF('Entity ID &amp; Cross Checks '!L12=0,"ERROR, Complete Required Fields in Entity ID Worksheet","")</f>
        <v>ERROR, Complete Required Fields in Entity ID Worksheet</v>
      </c>
      <c r="H31" s="305"/>
      <c r="I31" s="305"/>
      <c r="S31" s="352"/>
      <c r="T31" s="352"/>
      <c r="U31" s="352"/>
    </row>
    <row r="32" spans="1:21" s="242" customFormat="1" x14ac:dyDescent="0.25">
      <c r="A32" s="304"/>
      <c r="B32" s="86" t="s">
        <v>349</v>
      </c>
      <c r="C32" s="305"/>
      <c r="D32" s="305"/>
      <c r="E32" s="305"/>
      <c r="F32" s="305"/>
      <c r="G32" s="306" t="str">
        <f>IF('Entity ID &amp; Cross Checks '!L14=0,"ERROR, Complete Required Fields in Entity ID Worksheet","")</f>
        <v>ERROR, Complete Required Fields in Entity ID Worksheet</v>
      </c>
      <c r="H32" s="305"/>
      <c r="I32" s="305"/>
      <c r="S32" s="352"/>
      <c r="T32" s="352"/>
      <c r="U32" s="352"/>
    </row>
    <row r="33" spans="1:21" s="242" customFormat="1" x14ac:dyDescent="0.25">
      <c r="A33" s="304"/>
      <c r="B33" s="195" t="s">
        <v>256</v>
      </c>
      <c r="C33" s="307"/>
      <c r="D33" s="307"/>
      <c r="E33" s="307"/>
      <c r="F33" s="307"/>
      <c r="G33" s="328" t="str">
        <f>IF(AND(D16="",L10&gt;1),"PLEASE SELECT PY AUDIT STATUS ABOVE","")</f>
        <v/>
      </c>
      <c r="H33" s="305"/>
      <c r="I33" s="305"/>
      <c r="S33" s="352"/>
      <c r="T33" s="352"/>
      <c r="U33" s="352"/>
    </row>
    <row r="34" spans="1:21" s="242" customFormat="1" x14ac:dyDescent="0.25">
      <c r="A34" s="304"/>
      <c r="B34" s="336" t="s">
        <v>350</v>
      </c>
      <c r="C34" s="305"/>
      <c r="D34" s="305"/>
      <c r="E34" s="305"/>
      <c r="F34" s="305"/>
      <c r="G34" s="306" t="str">
        <f>IF('Entity ID &amp; Cross Checks '!G18=0,"ERROR, Complete Required Fields in Entity ID Worksheet","")</f>
        <v>ERROR, Complete Required Fields in Entity ID Worksheet</v>
      </c>
      <c r="H34" s="305"/>
      <c r="I34" s="305"/>
      <c r="L34" s="306" t="str">
        <f>IF('Entity ID &amp; Cross Checks '!K18=0,"ERROR, Complete Required Fields in Entity ID Worksheet","")</f>
        <v>ERROR, Complete Required Fields in Entity ID Worksheet</v>
      </c>
      <c r="O34" s="306" t="str">
        <f>IF('Entity ID &amp; Cross Checks '!O18=0,"ERROR, Complete Required Fields in Entity ID Worksheet","")</f>
        <v>ERROR, Complete Required Fields in Entity ID Worksheet</v>
      </c>
      <c r="S34" s="352"/>
      <c r="T34" s="352"/>
      <c r="U34" s="352"/>
    </row>
    <row r="35" spans="1:21" x14ac:dyDescent="0.25">
      <c r="A35" s="147"/>
      <c r="B35" s="147"/>
      <c r="C35" s="307"/>
      <c r="D35" s="307"/>
      <c r="E35" s="307"/>
      <c r="F35" s="307"/>
      <c r="G35" s="307"/>
      <c r="H35" s="307"/>
      <c r="I35" s="307"/>
    </row>
    <row r="36" spans="1:21" x14ac:dyDescent="0.25">
      <c r="A36" s="195" t="s">
        <v>32</v>
      </c>
      <c r="B36" s="307"/>
      <c r="C36" s="307"/>
      <c r="D36" s="307"/>
      <c r="E36" s="307"/>
      <c r="F36" s="307"/>
      <c r="G36" s="307"/>
      <c r="H36" s="307"/>
      <c r="I36" s="307"/>
    </row>
    <row r="37" spans="1:21" x14ac:dyDescent="0.25">
      <c r="A37" s="186"/>
      <c r="B37" s="194" t="s">
        <v>254</v>
      </c>
      <c r="C37" s="307"/>
      <c r="D37" s="307"/>
      <c r="E37" s="307"/>
      <c r="F37" s="307"/>
      <c r="G37" s="308" t="str">
        <f>+'Balance Sheet '!E4</f>
        <v>ERROR, Complete Entity ID Worksheet</v>
      </c>
      <c r="H37" s="307"/>
      <c r="I37" s="307"/>
    </row>
    <row r="38" spans="1:21" x14ac:dyDescent="0.25">
      <c r="A38" s="186"/>
      <c r="B38" s="194" t="s">
        <v>255</v>
      </c>
      <c r="C38" s="307"/>
      <c r="D38" s="307"/>
      <c r="E38" s="307"/>
      <c r="F38" s="307"/>
      <c r="G38" s="308" t="str">
        <f>+'Balance Sheet '!E5</f>
        <v>ERROR, Complete Entity ID Worksheet</v>
      </c>
      <c r="H38" s="307"/>
      <c r="I38" s="307"/>
    </row>
    <row r="39" spans="1:21" x14ac:dyDescent="0.25">
      <c r="A39" s="309"/>
      <c r="B39" s="194" t="s">
        <v>257</v>
      </c>
      <c r="C39" s="307"/>
      <c r="D39" s="307"/>
      <c r="E39" s="307"/>
      <c r="F39" s="307"/>
      <c r="G39" s="310" t="str">
        <f>+'Balance Sheet '!B74</f>
        <v xml:space="preserve"> </v>
      </c>
      <c r="H39" s="307"/>
      <c r="I39" s="307"/>
    </row>
    <row r="40" spans="1:21" x14ac:dyDescent="0.25">
      <c r="A40" s="309"/>
      <c r="B40" s="194" t="s">
        <v>258</v>
      </c>
      <c r="C40" s="307"/>
      <c r="D40" s="307"/>
      <c r="E40" s="307"/>
      <c r="F40" s="307"/>
      <c r="G40" s="310" t="str">
        <f>+'Balance Sheet '!C74</f>
        <v xml:space="preserve"> </v>
      </c>
      <c r="H40" s="307"/>
      <c r="I40" s="307"/>
    </row>
    <row r="41" spans="1:21" x14ac:dyDescent="0.25">
      <c r="A41" s="309"/>
      <c r="B41" s="194" t="s">
        <v>259</v>
      </c>
      <c r="C41" s="307"/>
      <c r="D41" s="307"/>
      <c r="E41" s="307"/>
      <c r="F41" s="307"/>
      <c r="G41" s="310" t="str">
        <f>+'Balance Sheet '!D74</f>
        <v xml:space="preserve"> </v>
      </c>
      <c r="H41" s="307"/>
      <c r="I41" s="307"/>
    </row>
    <row r="42" spans="1:21" x14ac:dyDescent="0.25">
      <c r="A42" s="309"/>
      <c r="B42" s="194" t="s">
        <v>261</v>
      </c>
      <c r="C42" s="307"/>
      <c r="D42" s="307"/>
      <c r="E42" s="307"/>
      <c r="F42" s="307"/>
      <c r="G42" s="308" t="e">
        <f>+'Balance Sheet '!B83</f>
        <v>#DIV/0!</v>
      </c>
      <c r="H42" s="307"/>
      <c r="I42" s="307"/>
    </row>
    <row r="43" spans="1:21" x14ac:dyDescent="0.25">
      <c r="A43" s="309"/>
      <c r="B43" s="194" t="s">
        <v>260</v>
      </c>
      <c r="C43" s="307"/>
      <c r="D43" s="307"/>
      <c r="E43" s="307"/>
      <c r="F43" s="307"/>
      <c r="G43" s="310" t="e">
        <f>+'Balance Sheet '!B88</f>
        <v>#DIV/0!</v>
      </c>
      <c r="H43" s="307"/>
      <c r="I43" s="307"/>
    </row>
    <row r="44" spans="1:21" x14ac:dyDescent="0.25">
      <c r="A44" s="307"/>
      <c r="B44" s="307"/>
      <c r="C44" s="307"/>
      <c r="D44" s="307"/>
      <c r="E44" s="307"/>
      <c r="F44" s="307"/>
      <c r="G44" s="307"/>
      <c r="H44" s="307"/>
      <c r="I44" s="307"/>
    </row>
    <row r="45" spans="1:21" x14ac:dyDescent="0.25">
      <c r="A45" s="109" t="s">
        <v>281</v>
      </c>
      <c r="B45" s="307"/>
      <c r="C45" s="307"/>
      <c r="D45" s="307"/>
      <c r="E45" s="307"/>
      <c r="F45" s="307"/>
      <c r="G45" s="307"/>
      <c r="H45" s="307"/>
      <c r="I45" s="307"/>
    </row>
    <row r="46" spans="1:21" x14ac:dyDescent="0.25">
      <c r="A46" s="309"/>
      <c r="B46" s="145" t="s">
        <v>282</v>
      </c>
      <c r="C46" s="307"/>
      <c r="D46" s="307"/>
      <c r="E46" s="307"/>
      <c r="F46" s="307"/>
      <c r="G46" s="308" t="str">
        <f>+'Cash Flows'!B51</f>
        <v xml:space="preserve"> </v>
      </c>
      <c r="H46" s="307"/>
      <c r="I46" s="307"/>
    </row>
    <row r="47" spans="1:21" x14ac:dyDescent="0.25">
      <c r="A47" s="309"/>
      <c r="B47" s="145" t="s">
        <v>283</v>
      </c>
      <c r="C47" s="307"/>
      <c r="D47" s="307"/>
      <c r="E47" s="307"/>
      <c r="F47" s="307"/>
      <c r="G47" s="308" t="str">
        <f>+'Cash Flows'!C51</f>
        <v xml:space="preserve"> </v>
      </c>
      <c r="H47" s="307"/>
      <c r="I47" s="307"/>
    </row>
    <row r="48" spans="1:21" x14ac:dyDescent="0.25">
      <c r="A48" s="309"/>
      <c r="B48" s="145" t="s">
        <v>284</v>
      </c>
      <c r="C48" s="307"/>
      <c r="D48" s="307"/>
      <c r="E48" s="307"/>
      <c r="F48" s="307"/>
      <c r="G48" s="308" t="str">
        <f>+'Cash Flows'!D51</f>
        <v xml:space="preserve"> </v>
      </c>
      <c r="H48" s="307"/>
      <c r="I48" s="307"/>
    </row>
    <row r="49" spans="1:9" x14ac:dyDescent="0.25">
      <c r="A49" s="307"/>
      <c r="B49" s="307"/>
      <c r="C49" s="307"/>
      <c r="D49" s="307"/>
      <c r="E49" s="307"/>
      <c r="F49" s="307"/>
      <c r="G49" s="307"/>
      <c r="H49" s="307"/>
      <c r="I49" s="307"/>
    </row>
    <row r="50" spans="1:9" x14ac:dyDescent="0.25">
      <c r="A50" s="307" t="s">
        <v>287</v>
      </c>
      <c r="B50" s="307"/>
      <c r="C50" s="307"/>
      <c r="D50" s="307"/>
      <c r="E50" s="307"/>
      <c r="F50" s="307"/>
      <c r="G50" s="307"/>
      <c r="H50" s="307"/>
      <c r="I50" s="307"/>
    </row>
    <row r="51" spans="1:9" x14ac:dyDescent="0.25">
      <c r="A51" s="309"/>
      <c r="B51" s="194" t="s">
        <v>288</v>
      </c>
      <c r="C51" s="307"/>
      <c r="D51" s="307"/>
      <c r="E51" s="307"/>
      <c r="F51" s="307"/>
      <c r="G51" s="310" t="str">
        <f>+'Balance Sheet Mult Yr Consol'!B74</f>
        <v xml:space="preserve"> </v>
      </c>
      <c r="H51" s="307"/>
      <c r="I51" s="307"/>
    </row>
    <row r="52" spans="1:9" x14ac:dyDescent="0.25">
      <c r="A52" s="309"/>
      <c r="B52" s="194" t="s">
        <v>289</v>
      </c>
      <c r="C52" s="307"/>
      <c r="D52" s="307"/>
      <c r="E52" s="307"/>
      <c r="F52" s="307"/>
      <c r="G52" s="310" t="str">
        <f>+'Balance Sheet Mult Yr Consol'!C74</f>
        <v xml:space="preserve"> </v>
      </c>
      <c r="H52" s="307"/>
      <c r="I52" s="307"/>
    </row>
    <row r="53" spans="1:9" x14ac:dyDescent="0.25">
      <c r="A53" s="309"/>
      <c r="B53" s="194" t="s">
        <v>290</v>
      </c>
      <c r="C53" s="307"/>
      <c r="D53" s="307"/>
      <c r="E53" s="307"/>
      <c r="F53" s="307"/>
      <c r="G53" s="310" t="str">
        <f>+'Balance Sheet Mult Yr Consol'!D74</f>
        <v xml:space="preserve"> </v>
      </c>
      <c r="H53" s="307"/>
      <c r="I53" s="307"/>
    </row>
    <row r="54" spans="1:9" x14ac:dyDescent="0.25">
      <c r="A54" s="309"/>
      <c r="B54" s="194" t="s">
        <v>291</v>
      </c>
      <c r="C54" s="307"/>
      <c r="D54" s="307"/>
      <c r="E54" s="307"/>
      <c r="F54" s="307"/>
      <c r="G54" s="310" t="str">
        <f>+'Balance Sheet Mult Yr Consol'!E74</f>
        <v xml:space="preserve"> </v>
      </c>
      <c r="H54" s="307"/>
      <c r="I54" s="307"/>
    </row>
    <row r="55" spans="1:9" x14ac:dyDescent="0.25">
      <c r="A55" s="309"/>
      <c r="B55" s="194" t="s">
        <v>292</v>
      </c>
      <c r="C55" s="307"/>
      <c r="D55" s="307"/>
      <c r="E55" s="307"/>
      <c r="F55" s="307"/>
      <c r="G55" s="310" t="str">
        <f>+'Balance Sheet Mult Yr Consol'!F74</f>
        <v xml:space="preserve"> </v>
      </c>
      <c r="H55" s="307"/>
      <c r="I55" s="307"/>
    </row>
    <row r="56" spans="1:9" x14ac:dyDescent="0.25">
      <c r="A56" s="307"/>
      <c r="B56" s="307"/>
      <c r="C56" s="307"/>
      <c r="D56" s="307"/>
      <c r="E56" s="307"/>
      <c r="F56" s="307"/>
      <c r="G56" s="307"/>
      <c r="H56" s="307"/>
      <c r="I56" s="307"/>
    </row>
    <row r="57" spans="1:9" x14ac:dyDescent="0.25">
      <c r="A57" s="109" t="s">
        <v>324</v>
      </c>
      <c r="B57" s="307"/>
      <c r="C57" s="307"/>
      <c r="D57" s="307"/>
      <c r="E57" s="307"/>
      <c r="F57" s="307"/>
      <c r="G57" s="307"/>
      <c r="H57" s="307"/>
      <c r="I57" s="307"/>
    </row>
    <row r="58" spans="1:9" x14ac:dyDescent="0.25">
      <c r="A58" s="309"/>
      <c r="B58" s="109" t="s">
        <v>326</v>
      </c>
      <c r="C58" s="307"/>
      <c r="D58" s="307"/>
      <c r="E58" s="307"/>
      <c r="F58" s="307"/>
      <c r="G58" s="308" t="str">
        <f>+Notes!G28</f>
        <v/>
      </c>
      <c r="H58" s="307"/>
      <c r="I58" s="307"/>
    </row>
    <row r="59" spans="1:9" x14ac:dyDescent="0.25">
      <c r="A59" s="309"/>
      <c r="B59" s="109" t="s">
        <v>327</v>
      </c>
      <c r="C59" s="307"/>
      <c r="D59" s="307"/>
      <c r="E59" s="307"/>
      <c r="F59" s="307"/>
      <c r="G59" s="308" t="str">
        <f>+Notes!G33</f>
        <v/>
      </c>
      <c r="H59" s="307"/>
      <c r="I59" s="307"/>
    </row>
    <row r="60" spans="1:9" x14ac:dyDescent="0.25">
      <c r="B60" s="127" t="s">
        <v>371</v>
      </c>
      <c r="G60" s="66" t="str">
        <f>+Notes!B15</f>
        <v xml:space="preserve"> </v>
      </c>
    </row>
    <row r="121" spans="34:41" x14ac:dyDescent="0.25">
      <c r="AM121" s="128"/>
    </row>
    <row r="122" spans="34:41" x14ac:dyDescent="0.25">
      <c r="AH122" s="127" t="s">
        <v>109</v>
      </c>
      <c r="AJ122" s="66">
        <v>1</v>
      </c>
      <c r="AK122" s="130" t="s">
        <v>112</v>
      </c>
      <c r="AL122" s="129"/>
      <c r="AM122" s="340">
        <v>2016</v>
      </c>
      <c r="AO122" s="131" t="s">
        <v>125</v>
      </c>
    </row>
    <row r="123" spans="34:41" x14ac:dyDescent="0.25">
      <c r="AH123" s="127" t="s">
        <v>110</v>
      </c>
      <c r="AJ123" s="66">
        <v>2</v>
      </c>
      <c r="AK123" s="130" t="s">
        <v>113</v>
      </c>
      <c r="AL123" s="129"/>
      <c r="AM123" s="340">
        <v>2017</v>
      </c>
      <c r="AO123" s="131" t="s">
        <v>126</v>
      </c>
    </row>
    <row r="124" spans="34:41" x14ac:dyDescent="0.25">
      <c r="AH124" s="127" t="s">
        <v>111</v>
      </c>
      <c r="AJ124" s="66">
        <v>3</v>
      </c>
      <c r="AK124" s="130" t="s">
        <v>114</v>
      </c>
      <c r="AL124" s="129"/>
      <c r="AM124" s="340">
        <v>2018</v>
      </c>
    </row>
    <row r="125" spans="34:41" x14ac:dyDescent="0.25">
      <c r="AJ125" s="66">
        <v>4</v>
      </c>
      <c r="AK125" s="130" t="s">
        <v>115</v>
      </c>
      <c r="AL125" s="129"/>
      <c r="AM125" s="340">
        <v>2019</v>
      </c>
    </row>
    <row r="126" spans="34:41" x14ac:dyDescent="0.25">
      <c r="AJ126" s="66">
        <v>5</v>
      </c>
      <c r="AK126" s="130" t="s">
        <v>116</v>
      </c>
      <c r="AL126" s="129"/>
      <c r="AM126" s="340">
        <v>2020</v>
      </c>
    </row>
    <row r="127" spans="34:41" x14ac:dyDescent="0.25">
      <c r="AJ127" s="66">
        <v>6</v>
      </c>
      <c r="AK127" s="130" t="s">
        <v>117</v>
      </c>
      <c r="AL127" s="129"/>
      <c r="AM127" s="340">
        <v>2021</v>
      </c>
    </row>
    <row r="128" spans="34:41" x14ac:dyDescent="0.25">
      <c r="AJ128" s="66">
        <v>7</v>
      </c>
      <c r="AK128" s="130" t="s">
        <v>118</v>
      </c>
      <c r="AL128" s="129"/>
      <c r="AM128" s="340">
        <v>2022</v>
      </c>
    </row>
    <row r="129" spans="36:39" x14ac:dyDescent="0.25">
      <c r="AJ129" s="66">
        <v>8</v>
      </c>
      <c r="AK129" s="130" t="s">
        <v>119</v>
      </c>
      <c r="AL129" s="129"/>
      <c r="AM129" s="340">
        <v>2023</v>
      </c>
    </row>
    <row r="130" spans="36:39" x14ac:dyDescent="0.25">
      <c r="AJ130" s="66">
        <v>9</v>
      </c>
      <c r="AK130" s="130" t="s">
        <v>120</v>
      </c>
      <c r="AL130" s="129"/>
      <c r="AM130" s="340">
        <v>2024</v>
      </c>
    </row>
    <row r="131" spans="36:39" x14ac:dyDescent="0.25">
      <c r="AJ131" s="66">
        <v>10</v>
      </c>
      <c r="AK131" s="130" t="s">
        <v>121</v>
      </c>
      <c r="AL131" s="129"/>
      <c r="AM131" s="341">
        <v>2025</v>
      </c>
    </row>
    <row r="132" spans="36:39" x14ac:dyDescent="0.25">
      <c r="AJ132" s="66">
        <v>11</v>
      </c>
      <c r="AK132" s="130" t="s">
        <v>122</v>
      </c>
      <c r="AL132" s="129"/>
      <c r="AM132" s="341">
        <v>2026</v>
      </c>
    </row>
    <row r="133" spans="36:39" x14ac:dyDescent="0.25">
      <c r="AJ133" s="66">
        <v>12</v>
      </c>
      <c r="AK133" s="130" t="s">
        <v>123</v>
      </c>
      <c r="AL133" s="129"/>
      <c r="AM133" s="341">
        <v>2027</v>
      </c>
    </row>
    <row r="134" spans="36:39" x14ac:dyDescent="0.25">
      <c r="AK134" s="130" t="s">
        <v>124</v>
      </c>
      <c r="AL134" s="129"/>
      <c r="AM134" s="342">
        <v>2028</v>
      </c>
    </row>
  </sheetData>
  <sheetProtection algorithmName="SHA-512" hashValue="Lu2ZCADZLTNFu85xKwRqv59v9i0/s4m/v2DM2XmqICxDYL1R2JXEm2iNJ/MK6arZsXTv+Gl5wZOBSSDeb547RQ==" saltValue="nHTrXxr92ouZkP0ErVPmLQ==" spinCount="100000" sheet="1" objects="1" scenarios="1" formatCells="0" formatColumns="0" formatRows="0" insertColumns="0" insertRows="0"/>
  <mergeCells count="12">
    <mergeCell ref="O17:Q17"/>
    <mergeCell ref="O18:Q18"/>
    <mergeCell ref="O19:Q19"/>
    <mergeCell ref="A1:M1"/>
    <mergeCell ref="G18:I18"/>
    <mergeCell ref="K18:M18"/>
    <mergeCell ref="K19:M19"/>
    <mergeCell ref="G19:I19"/>
    <mergeCell ref="C2:G2"/>
    <mergeCell ref="C4:E4"/>
    <mergeCell ref="G17:I17"/>
    <mergeCell ref="K17:M17"/>
  </mergeCells>
  <phoneticPr fontId="0" type="noConversion"/>
  <dataValidations count="7">
    <dataValidation type="list" allowBlank="1" showInputMessage="1" showErrorMessage="1" sqref="F6" xr:uid="{00000000-0002-0000-0100-000000000000}">
      <formula1>$AH$122:$AH$124</formula1>
    </dataValidation>
    <dataValidation type="list" allowBlank="1" showInputMessage="1" showErrorMessage="1" sqref="F8" xr:uid="{00000000-0002-0000-0100-000001000000}">
      <formula1>$AK$121:$AK$134</formula1>
    </dataValidation>
    <dataValidation type="list" allowBlank="1" showInputMessage="1" showErrorMessage="1" sqref="G8" xr:uid="{00000000-0002-0000-0100-000002000000}">
      <formula1>$AM$121:$AM$134</formula1>
    </dataValidation>
    <dataValidation type="list" allowBlank="1" showInputMessage="1" showErrorMessage="1" sqref="D16" xr:uid="{00000000-0002-0000-0100-000003000000}">
      <formula1>$AO$121:$AO$123</formula1>
    </dataValidation>
    <dataValidation type="list" allowBlank="1" showInputMessage="1" showErrorMessage="1" sqref="C4:E4" xr:uid="{00000000-0002-0000-0100-000004000000}">
      <formula1>$AH$2:$AH$4</formula1>
    </dataValidation>
    <dataValidation type="list" allowBlank="1" showInputMessage="1" showErrorMessage="1" errorTitle="ERROR" error="This field must be completed" promptTitle="Rolling 12 Months of Operation " prompt="Select the # months in operation during the previous 12 months including the current YTD month of reporting.  Select 12 if more than 12 months of operations. " sqref="L12" xr:uid="{00000000-0002-0000-0100-000005000000}">
      <formula1>AJ121:AJ133</formula1>
    </dataValidation>
    <dataValidation type="list" allowBlank="1" showInputMessage="1" showErrorMessage="1" errorTitle="ERROR" error="This field must be completed" promptTitle="Number of Years Under Contract" prompt="First year under contract- Select 1_x000a_Second year under contract- Select 2_x000a_≥Third year under contract - Select 3" sqref="L10" xr:uid="{00000000-0002-0000-0100-000006000000}">
      <formula1>AJ121:AJ124</formula1>
    </dataValidation>
  </dataValidations>
  <pageMargins left="0.25" right="0.25" top="0.75" bottom="0.75" header="0.3" footer="0.3"/>
  <pageSetup scale="72" orientation="portrait" r:id="rId1"/>
  <headerFooter>
    <oddFooter>&amp;C&amp;A&amp;R&amp;P</oddFooter>
  </headerFooter>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3740B"/>
  </sheetPr>
  <dimension ref="A1:K21"/>
  <sheetViews>
    <sheetView workbookViewId="0">
      <selection activeCell="B15" sqref="B15"/>
    </sheetView>
  </sheetViews>
  <sheetFormatPr defaultColWidth="8.5546875" defaultRowHeight="13.2" x14ac:dyDescent="0.25"/>
  <cols>
    <col min="4" max="4" width="8.5546875" style="153"/>
    <col min="5" max="5" width="10.5546875" customWidth="1"/>
    <col min="6" max="6" width="10.5546875" style="153" customWidth="1"/>
    <col min="7" max="7" width="15" bestFit="1" customWidth="1"/>
  </cols>
  <sheetData>
    <row r="1" spans="1:11" s="153" customFormat="1" ht="15.6" x14ac:dyDescent="0.3">
      <c r="A1" s="428">
        <f>+'Entity ID &amp; Cross Checks '!C2</f>
        <v>0</v>
      </c>
      <c r="B1" s="428"/>
      <c r="C1" s="428"/>
      <c r="D1" s="428"/>
      <c r="E1" s="428"/>
      <c r="F1" s="428"/>
      <c r="G1" s="428"/>
    </row>
    <row r="2" spans="1:11" ht="15.6" x14ac:dyDescent="0.3">
      <c r="A2" s="451" t="s">
        <v>308</v>
      </c>
      <c r="B2" s="451"/>
      <c r="C2" s="451"/>
      <c r="D2" s="451"/>
      <c r="E2" s="451"/>
      <c r="F2" s="451"/>
      <c r="G2" s="451"/>
    </row>
    <row r="3" spans="1:11" ht="15.6" x14ac:dyDescent="0.3">
      <c r="A3" s="451" t="str">
        <f>CONCATENATE("As Of  ",'Entity ID &amp; Cross Checks '!F8, "  ",'Entity ID &amp; Cross Checks '!G8)</f>
        <v xml:space="preserve">As Of    </v>
      </c>
      <c r="B3" s="451"/>
      <c r="C3" s="451"/>
      <c r="D3" s="451"/>
      <c r="E3" s="451"/>
      <c r="F3" s="451"/>
      <c r="G3" s="451"/>
    </row>
    <row r="4" spans="1:11" ht="15.6" x14ac:dyDescent="0.3">
      <c r="A4" s="247"/>
      <c r="B4" s="247"/>
      <c r="C4" s="247"/>
      <c r="D4" s="247"/>
      <c r="E4" s="247"/>
      <c r="F4" s="247"/>
      <c r="G4" s="247"/>
    </row>
    <row r="5" spans="1:11" ht="15.6" x14ac:dyDescent="0.3">
      <c r="A5" s="250"/>
      <c r="B5" s="223"/>
      <c r="C5" s="223"/>
      <c r="D5" s="223"/>
      <c r="E5" s="223"/>
      <c r="F5" s="223"/>
      <c r="G5" s="251"/>
    </row>
    <row r="6" spans="1:11" ht="15.6" x14ac:dyDescent="0.3">
      <c r="A6" s="249" t="s">
        <v>309</v>
      </c>
      <c r="B6" s="3"/>
      <c r="C6" s="3"/>
      <c r="D6" s="3"/>
      <c r="E6" s="3"/>
      <c r="F6" s="3"/>
      <c r="G6" s="261" t="e">
        <f>(+'Entity ID &amp; Cross Checks '!L14/'Entity ID &amp; Cross Checks '!L12*12)</f>
        <v>#DIV/0!</v>
      </c>
    </row>
    <row r="7" spans="1:11" ht="15.6" x14ac:dyDescent="0.3">
      <c r="A7" s="248"/>
      <c r="B7" s="249"/>
      <c r="C7" s="249"/>
      <c r="D7" s="249"/>
      <c r="E7" s="249"/>
      <c r="F7" s="249"/>
      <c r="G7" s="260"/>
    </row>
    <row r="8" spans="1:11" ht="15.6" x14ac:dyDescent="0.3">
      <c r="A8" s="248" t="s">
        <v>301</v>
      </c>
      <c r="B8" s="249"/>
      <c r="C8" s="249"/>
      <c r="D8" s="249"/>
      <c r="E8" s="249"/>
      <c r="F8" s="249"/>
      <c r="G8" s="260"/>
    </row>
    <row r="9" spans="1:11" ht="15.6" x14ac:dyDescent="0.3">
      <c r="A9" s="248"/>
      <c r="B9" s="252"/>
      <c r="C9" s="249"/>
      <c r="D9" s="249"/>
      <c r="E9" s="253" t="s">
        <v>302</v>
      </c>
      <c r="F9" s="253"/>
      <c r="G9" s="260"/>
    </row>
    <row r="10" spans="1:11" ht="15.6" x14ac:dyDescent="0.3">
      <c r="A10" s="248"/>
      <c r="B10" s="252"/>
      <c r="C10" s="249"/>
      <c r="D10" s="249"/>
      <c r="E10" s="254" t="s">
        <v>312</v>
      </c>
      <c r="F10" s="254"/>
      <c r="G10" s="261" t="e">
        <f>G6*0.02</f>
        <v>#DIV/0!</v>
      </c>
      <c r="I10" s="153"/>
    </row>
    <row r="11" spans="1:11" s="153" customFormat="1" ht="15.6" x14ac:dyDescent="0.3">
      <c r="A11" s="248"/>
      <c r="B11" s="252"/>
      <c r="C11" s="249"/>
      <c r="D11" s="249"/>
      <c r="E11" s="254"/>
      <c r="F11" s="254"/>
      <c r="G11" s="263"/>
    </row>
    <row r="12" spans="1:11" ht="15.6" x14ac:dyDescent="0.3">
      <c r="B12" s="252"/>
      <c r="C12" s="249"/>
      <c r="D12" s="249"/>
      <c r="E12" s="254"/>
      <c r="F12" s="254"/>
      <c r="G12" s="260"/>
    </row>
    <row r="13" spans="1:11" ht="15.6" x14ac:dyDescent="0.3">
      <c r="A13" s="252" t="s">
        <v>311</v>
      </c>
      <c r="B13" s="249"/>
      <c r="C13" s="249"/>
      <c r="D13" s="249"/>
      <c r="E13" s="3"/>
      <c r="F13" s="3"/>
      <c r="G13" s="255"/>
    </row>
    <row r="14" spans="1:11" ht="15.6" x14ac:dyDescent="0.3">
      <c r="A14" s="248"/>
      <c r="B14" s="249"/>
      <c r="C14" s="249"/>
      <c r="D14" s="249"/>
      <c r="E14" s="253" t="s">
        <v>303</v>
      </c>
      <c r="F14" s="253"/>
      <c r="G14" s="256" t="e">
        <f>(MAX(IF(G6&lt;5000001,G6*0.08,400000)))</f>
        <v>#DIV/0!</v>
      </c>
    </row>
    <row r="15" spans="1:11" ht="15" x14ac:dyDescent="0.25">
      <c r="A15" s="249"/>
      <c r="B15" s="249"/>
      <c r="C15" s="249"/>
      <c r="D15" s="249"/>
      <c r="E15" s="253" t="s">
        <v>304</v>
      </c>
      <c r="F15" s="253"/>
      <c r="G15" s="256" t="e">
        <f>(MAX(IF(G6&lt;10000001,(G6-5000000)*0.04,200000),0))</f>
        <v>#DIV/0!</v>
      </c>
      <c r="H15" s="259"/>
      <c r="K15" s="257"/>
    </row>
    <row r="16" spans="1:11" ht="15" x14ac:dyDescent="0.25">
      <c r="A16" s="249"/>
      <c r="B16" s="249"/>
      <c r="C16" s="249"/>
      <c r="D16" s="249"/>
      <c r="E16" s="253" t="s">
        <v>305</v>
      </c>
      <c r="F16" s="253"/>
      <c r="G16" s="256" t="e">
        <f>(MAX(IF(G6&lt;20000001,(G6-10000000)*0.03,300000),0))</f>
        <v>#DIV/0!</v>
      </c>
    </row>
    <row r="17" spans="1:10" ht="15" x14ac:dyDescent="0.25">
      <c r="A17" s="249"/>
      <c r="B17" s="249"/>
      <c r="C17" s="249"/>
      <c r="D17" s="249"/>
      <c r="E17" s="253" t="s">
        <v>306</v>
      </c>
      <c r="F17" s="253"/>
      <c r="G17" s="256" t="e">
        <f>MAX(IF(G6&lt;50000001,(G6-20000000)*0.02,600000),0)</f>
        <v>#DIV/0!</v>
      </c>
      <c r="J17" s="258"/>
    </row>
    <row r="18" spans="1:10" ht="15" x14ac:dyDescent="0.25">
      <c r="A18" s="249"/>
      <c r="B18" s="249"/>
      <c r="C18" s="249"/>
      <c r="D18" s="249"/>
      <c r="E18" s="253" t="s">
        <v>307</v>
      </c>
      <c r="F18" s="253"/>
      <c r="G18" s="256" t="e">
        <f>MIN((IF(G6&gt;50000000,((G6-50000000)*0.01),0)))</f>
        <v>#DIV/0!</v>
      </c>
    </row>
    <row r="19" spans="1:10" ht="16.2" thickBot="1" x14ac:dyDescent="0.35">
      <c r="A19" s="252" t="s">
        <v>338</v>
      </c>
      <c r="B19" s="249"/>
      <c r="C19" s="249"/>
      <c r="D19" s="249"/>
      <c r="E19" s="254"/>
      <c r="F19" s="254"/>
      <c r="G19" s="262" t="e">
        <f>SUM(G14:G18)</f>
        <v>#DIV/0!</v>
      </c>
    </row>
    <row r="20" spans="1:10" s="153" customFormat="1" ht="16.2" thickTop="1" x14ac:dyDescent="0.3">
      <c r="A20" s="249"/>
      <c r="B20" s="249"/>
      <c r="C20" s="249"/>
      <c r="D20" s="249"/>
      <c r="E20" s="254"/>
      <c r="F20" s="254"/>
      <c r="G20" s="312"/>
    </row>
    <row r="21" spans="1:10" ht="48" customHeight="1" x14ac:dyDescent="0.3">
      <c r="A21" s="452" t="s">
        <v>339</v>
      </c>
      <c r="B21" s="452"/>
      <c r="C21" s="452"/>
      <c r="D21" s="452"/>
      <c r="E21" s="452"/>
      <c r="F21" s="452"/>
      <c r="G21" s="452"/>
    </row>
  </sheetData>
  <sheetProtection algorithmName="SHA-512" hashValue="EfswHWX3RCKiI3zW9cJCB7qfznakd9Xk7eiqZ5RavI53zo7v4MCiDhWEidzEhcTo1FOtupiOnXymZ67u1d45rg==" saltValue="0UdTaFbEaI5suiKlZ5PAwA==" spinCount="100000" sheet="1" objects="1" scenarios="1" formatColumns="0" formatRows="0"/>
  <mergeCells count="4">
    <mergeCell ref="A2:G2"/>
    <mergeCell ref="A3:G3"/>
    <mergeCell ref="A1:G1"/>
    <mergeCell ref="A21:G2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indexed="36"/>
    <pageSetUpPr fitToPage="1"/>
  </sheetPr>
  <dimension ref="A2:M98"/>
  <sheetViews>
    <sheetView zoomScaleNormal="100" workbookViewId="0">
      <pane xSplit="1" ySplit="7" topLeftCell="B23" activePane="bottomRight" state="frozen"/>
      <selection activeCell="B51" sqref="B51"/>
      <selection pane="topRight" activeCell="B51" sqref="B51"/>
      <selection pane="bottomLeft" activeCell="B51" sqref="B51"/>
      <selection pane="bottomRight" activeCell="B46" sqref="B46"/>
    </sheetView>
  </sheetViews>
  <sheetFormatPr defaultColWidth="8.5546875" defaultRowHeight="13.2" x14ac:dyDescent="0.25"/>
  <cols>
    <col min="1" max="1" width="53.5546875" customWidth="1"/>
    <col min="2" max="2" width="21.5546875" customWidth="1"/>
    <col min="3" max="3" width="21.5546875" bestFit="1" customWidth="1"/>
    <col min="4" max="4" width="21.5546875" style="23" customWidth="1"/>
    <col min="5" max="6" width="21.5546875" style="7" bestFit="1" customWidth="1"/>
    <col min="7" max="7" width="11.44140625" customWidth="1"/>
  </cols>
  <sheetData>
    <row r="2" spans="1:6" ht="15.6" x14ac:dyDescent="0.3">
      <c r="A2" s="453" t="str">
        <f>IF('Entity ID &amp; Cross Checks '!C2="","",'Entity ID &amp; Cross Checks '!C2)</f>
        <v/>
      </c>
      <c r="B2" s="453"/>
      <c r="C2" s="453"/>
      <c r="D2" s="453"/>
      <c r="E2" s="453"/>
      <c r="F2"/>
    </row>
    <row r="3" spans="1:6" ht="15.6" x14ac:dyDescent="0.3">
      <c r="A3" s="453" t="s">
        <v>47</v>
      </c>
      <c r="B3" s="453"/>
      <c r="C3" s="453"/>
      <c r="D3" s="453"/>
      <c r="E3" s="453"/>
      <c r="F3"/>
    </row>
    <row r="4" spans="1:6" ht="15" customHeight="1" x14ac:dyDescent="0.3">
      <c r="A4" s="453" t="str">
        <f>CONCATENATE("As Of  ",'Entity ID &amp; Cross Checks '!F8, "  ",'Entity ID &amp; Cross Checks '!G8)</f>
        <v xml:space="preserve">As Of    </v>
      </c>
      <c r="B4" s="453"/>
      <c r="C4" s="453"/>
      <c r="D4" s="453"/>
      <c r="E4" s="453"/>
      <c r="F4"/>
    </row>
    <row r="5" spans="1:6" x14ac:dyDescent="0.25">
      <c r="A5" s="11"/>
      <c r="B5" s="11"/>
      <c r="C5" s="11"/>
      <c r="D5" s="16"/>
      <c r="E5" s="6"/>
      <c r="F5" s="6"/>
    </row>
    <row r="6" spans="1:6" ht="15.6" x14ac:dyDescent="0.3">
      <c r="A6" s="12"/>
      <c r="B6" s="12"/>
      <c r="C6" s="17"/>
      <c r="D6" s="17"/>
      <c r="E6" s="17"/>
      <c r="F6" s="17"/>
    </row>
    <row r="7" spans="1:6" ht="16.2" thickBot="1" x14ac:dyDescent="0.35">
      <c r="B7" s="313">
        <f>+'Entity ID &amp; Cross Checks '!C2</f>
        <v>0</v>
      </c>
      <c r="C7" s="208" t="s">
        <v>45</v>
      </c>
      <c r="D7" s="208" t="s">
        <v>46</v>
      </c>
      <c r="E7" s="207" t="s">
        <v>44</v>
      </c>
      <c r="F7" s="207" t="s">
        <v>5</v>
      </c>
    </row>
    <row r="8" spans="1:6" x14ac:dyDescent="0.25">
      <c r="A8" s="2" t="s">
        <v>8</v>
      </c>
      <c r="B8" s="147"/>
      <c r="C8" s="57"/>
      <c r="D8" s="57"/>
      <c r="E8" s="47"/>
      <c r="F8" s="47"/>
    </row>
    <row r="9" spans="1:6" x14ac:dyDescent="0.25">
      <c r="A9" s="95" t="s">
        <v>88</v>
      </c>
      <c r="B9" s="219">
        <f>+'Balance Sheet '!B9</f>
        <v>0</v>
      </c>
      <c r="C9" s="210"/>
      <c r="D9" s="210"/>
      <c r="E9" s="210"/>
      <c r="F9" s="210">
        <f>SUM(B9:E9)</f>
        <v>0</v>
      </c>
    </row>
    <row r="10" spans="1:6" x14ac:dyDescent="0.25">
      <c r="A10" t="s">
        <v>103</v>
      </c>
      <c r="B10" s="219">
        <f>+'Balance Sheet '!B10</f>
        <v>0</v>
      </c>
      <c r="C10" s="210"/>
      <c r="D10" s="210"/>
      <c r="E10" s="210"/>
      <c r="F10" s="210">
        <f t="shared" ref="F10:F18" si="0">SUM(B10:E10)</f>
        <v>0</v>
      </c>
    </row>
    <row r="11" spans="1:6" x14ac:dyDescent="0.25">
      <c r="A11" s="10" t="s">
        <v>73</v>
      </c>
      <c r="B11" s="219">
        <f>+'Balance Sheet '!B11</f>
        <v>0</v>
      </c>
      <c r="C11" s="210"/>
      <c r="D11" s="210"/>
      <c r="E11" s="210"/>
      <c r="F11" s="210">
        <f t="shared" si="0"/>
        <v>0</v>
      </c>
    </row>
    <row r="12" spans="1:6" x14ac:dyDescent="0.25">
      <c r="A12" t="s">
        <v>104</v>
      </c>
      <c r="B12" s="219">
        <f>+'Balance Sheet '!B12</f>
        <v>0</v>
      </c>
      <c r="C12" s="210"/>
      <c r="D12" s="210"/>
      <c r="E12" s="210"/>
      <c r="F12" s="210">
        <f t="shared" si="0"/>
        <v>0</v>
      </c>
    </row>
    <row r="13" spans="1:6" x14ac:dyDescent="0.25">
      <c r="A13" s="19" t="s">
        <v>93</v>
      </c>
      <c r="B13" s="219">
        <f>+'Balance Sheet '!B13</f>
        <v>0</v>
      </c>
      <c r="C13" s="210"/>
      <c r="D13" s="210"/>
      <c r="E13" s="210"/>
      <c r="F13" s="210">
        <f t="shared" si="0"/>
        <v>0</v>
      </c>
    </row>
    <row r="14" spans="1:6" x14ac:dyDescent="0.25">
      <c r="A14" s="19" t="s">
        <v>264</v>
      </c>
      <c r="B14" s="219">
        <f>+'Balance Sheet '!B14</f>
        <v>0</v>
      </c>
      <c r="C14" s="210"/>
      <c r="D14" s="210"/>
      <c r="E14" s="210"/>
      <c r="F14" s="210">
        <f t="shared" si="0"/>
        <v>0</v>
      </c>
    </row>
    <row r="15" spans="1:6" x14ac:dyDescent="0.25">
      <c r="A15" s="88" t="s">
        <v>265</v>
      </c>
      <c r="B15" s="219">
        <f>+'Balance Sheet '!B15</f>
        <v>0</v>
      </c>
      <c r="C15" s="210"/>
      <c r="D15" s="210"/>
      <c r="E15" s="210"/>
      <c r="F15" s="210">
        <f t="shared" si="0"/>
        <v>0</v>
      </c>
    </row>
    <row r="16" spans="1:6" x14ac:dyDescent="0.25">
      <c r="A16" s="3" t="s">
        <v>9</v>
      </c>
      <c r="B16" s="219">
        <f>+'Balance Sheet '!B16</f>
        <v>0</v>
      </c>
      <c r="C16" s="210"/>
      <c r="D16" s="210"/>
      <c r="E16" s="210"/>
      <c r="F16" s="210">
        <f t="shared" si="0"/>
        <v>0</v>
      </c>
    </row>
    <row r="17" spans="1:13" x14ac:dyDescent="0.25">
      <c r="A17" s="3" t="s">
        <v>10</v>
      </c>
      <c r="B17" s="219">
        <f>+'Balance Sheet '!B17</f>
        <v>0</v>
      </c>
      <c r="C17" s="210"/>
      <c r="D17" s="210"/>
      <c r="E17" s="210"/>
      <c r="F17" s="210">
        <f t="shared" si="0"/>
        <v>0</v>
      </c>
    </row>
    <row r="18" spans="1:13" x14ac:dyDescent="0.25">
      <c r="A18" s="19" t="s">
        <v>263</v>
      </c>
      <c r="B18" s="219">
        <f>+'Balance Sheet '!B18</f>
        <v>0</v>
      </c>
      <c r="C18" s="210"/>
      <c r="D18" s="210"/>
      <c r="E18" s="210"/>
      <c r="F18" s="210">
        <f t="shared" si="0"/>
        <v>0</v>
      </c>
    </row>
    <row r="19" spans="1:13" x14ac:dyDescent="0.25">
      <c r="A19" s="1" t="s">
        <v>11</v>
      </c>
      <c r="B19" s="314">
        <f>SUM(B9:B18)</f>
        <v>0</v>
      </c>
      <c r="C19" s="211">
        <f>SUM(C9:C18)</f>
        <v>0</v>
      </c>
      <c r="D19" s="211">
        <f>SUM(D9:D18)</f>
        <v>0</v>
      </c>
      <c r="E19" s="212">
        <f>SUM(E9:E18)</f>
        <v>0</v>
      </c>
      <c r="F19" s="212">
        <f>SUM(F9:F18)</f>
        <v>0</v>
      </c>
    </row>
    <row r="20" spans="1:13" x14ac:dyDescent="0.25">
      <c r="B20" s="315"/>
      <c r="C20" s="213"/>
      <c r="D20" s="213"/>
      <c r="E20" s="213"/>
      <c r="F20" s="213"/>
    </row>
    <row r="21" spans="1:13" hidden="1" x14ac:dyDescent="0.25">
      <c r="B21" s="315"/>
      <c r="C21" s="213"/>
      <c r="D21" s="213"/>
      <c r="E21" s="213"/>
      <c r="F21" s="213"/>
    </row>
    <row r="22" spans="1:13" x14ac:dyDescent="0.25">
      <c r="A22" s="2" t="s">
        <v>220</v>
      </c>
      <c r="B22" s="316"/>
      <c r="C22" s="213"/>
      <c r="D22" s="213"/>
      <c r="E22" s="213"/>
      <c r="F22" s="213"/>
    </row>
    <row r="23" spans="1:13" s="153" customFormat="1" x14ac:dyDescent="0.25">
      <c r="A23" s="1" t="s">
        <v>221</v>
      </c>
      <c r="B23" s="316"/>
      <c r="C23" s="213"/>
      <c r="D23" s="213"/>
      <c r="E23" s="213"/>
      <c r="F23" s="213"/>
    </row>
    <row r="24" spans="1:13" s="153" customFormat="1" x14ac:dyDescent="0.25">
      <c r="A24" s="111" t="s">
        <v>90</v>
      </c>
      <c r="B24" s="219">
        <f>+'Balance Sheet '!B24</f>
        <v>0</v>
      </c>
      <c r="C24" s="210"/>
      <c r="D24" s="210"/>
      <c r="E24" s="210"/>
      <c r="F24" s="210">
        <f t="shared" ref="F24:F36" si="1">SUM(B24:E24)</f>
        <v>0</v>
      </c>
    </row>
    <row r="25" spans="1:13" s="153" customFormat="1" x14ac:dyDescent="0.25">
      <c r="A25" s="179" t="s">
        <v>222</v>
      </c>
      <c r="B25" s="219"/>
      <c r="C25" s="210"/>
      <c r="D25" s="210"/>
      <c r="E25" s="210"/>
      <c r="F25" s="210"/>
    </row>
    <row r="26" spans="1:13" x14ac:dyDescent="0.25">
      <c r="A26" s="3" t="s">
        <v>60</v>
      </c>
      <c r="B26" s="219">
        <f>+'Balance Sheet '!B26</f>
        <v>0</v>
      </c>
      <c r="C26" s="210"/>
      <c r="D26" s="210"/>
      <c r="E26" s="210"/>
      <c r="F26" s="210">
        <f t="shared" si="1"/>
        <v>0</v>
      </c>
    </row>
    <row r="27" spans="1:13" s="20" customFormat="1" x14ac:dyDescent="0.25">
      <c r="A27" s="3" t="s">
        <v>63</v>
      </c>
      <c r="B27" s="219">
        <f>+'Balance Sheet '!B27</f>
        <v>0</v>
      </c>
      <c r="C27" s="210"/>
      <c r="D27" s="210"/>
      <c r="E27" s="210"/>
      <c r="F27" s="210">
        <f t="shared" si="1"/>
        <v>0</v>
      </c>
      <c r="G27"/>
      <c r="H27" s="3"/>
      <c r="I27" s="3"/>
      <c r="J27" s="3"/>
      <c r="K27" s="3"/>
      <c r="L27" s="3"/>
      <c r="M27" s="3"/>
    </row>
    <row r="28" spans="1:13" s="20" customFormat="1" x14ac:dyDescent="0.25">
      <c r="A28" s="3" t="s">
        <v>66</v>
      </c>
      <c r="B28" s="219">
        <f>+'Balance Sheet '!B28</f>
        <v>0</v>
      </c>
      <c r="C28" s="210"/>
      <c r="D28" s="210"/>
      <c r="E28" s="210"/>
      <c r="F28" s="210">
        <f t="shared" si="1"/>
        <v>0</v>
      </c>
      <c r="G28"/>
      <c r="H28" s="3"/>
      <c r="I28" s="3"/>
      <c r="J28" s="3"/>
      <c r="K28" s="3"/>
      <c r="L28" s="3"/>
      <c r="M28" s="3"/>
    </row>
    <row r="29" spans="1:13" s="20" customFormat="1" x14ac:dyDescent="0.25">
      <c r="A29" s="3" t="s">
        <v>64</v>
      </c>
      <c r="B29" s="219">
        <f>+'Balance Sheet '!B29</f>
        <v>0</v>
      </c>
      <c r="C29" s="210"/>
      <c r="D29" s="210"/>
      <c r="E29" s="210"/>
      <c r="F29" s="210">
        <f t="shared" si="1"/>
        <v>0</v>
      </c>
      <c r="G29"/>
      <c r="H29" s="3"/>
      <c r="I29" s="3"/>
      <c r="J29" s="3"/>
      <c r="K29" s="3"/>
      <c r="L29" s="3"/>
      <c r="M29" s="3"/>
    </row>
    <row r="30" spans="1:13" s="20" customFormat="1" x14ac:dyDescent="0.25">
      <c r="A30" s="3" t="s">
        <v>67</v>
      </c>
      <c r="B30" s="219">
        <f>+'Balance Sheet '!B30</f>
        <v>0</v>
      </c>
      <c r="C30" s="210"/>
      <c r="D30" s="210"/>
      <c r="E30" s="210"/>
      <c r="F30" s="210">
        <f t="shared" si="1"/>
        <v>0</v>
      </c>
      <c r="G30"/>
      <c r="H30" s="3"/>
      <c r="I30" s="3"/>
      <c r="J30" s="3"/>
      <c r="K30" s="3"/>
      <c r="L30" s="3"/>
      <c r="M30" s="3"/>
    </row>
    <row r="31" spans="1:13" s="20" customFormat="1" x14ac:dyDescent="0.25">
      <c r="A31" s="155" t="s">
        <v>352</v>
      </c>
      <c r="B31" s="219">
        <f>+'Balance Sheet '!B31</f>
        <v>0</v>
      </c>
      <c r="C31" s="210"/>
      <c r="D31" s="210"/>
      <c r="E31" s="210"/>
      <c r="F31" s="210">
        <f t="shared" ref="F31:F32" si="2">SUM(B31:E31)</f>
        <v>0</v>
      </c>
      <c r="G31" s="153"/>
      <c r="H31" s="3"/>
      <c r="I31" s="3"/>
      <c r="J31" s="3"/>
      <c r="K31" s="3"/>
      <c r="L31" s="3"/>
      <c r="M31" s="3"/>
    </row>
    <row r="32" spans="1:13" s="20" customFormat="1" x14ac:dyDescent="0.25">
      <c r="A32" s="155" t="s">
        <v>351</v>
      </c>
      <c r="B32" s="219">
        <f>+'Balance Sheet '!B32</f>
        <v>0</v>
      </c>
      <c r="C32" s="210"/>
      <c r="D32" s="210"/>
      <c r="E32" s="210"/>
      <c r="F32" s="210">
        <f t="shared" si="2"/>
        <v>0</v>
      </c>
      <c r="G32" s="153"/>
      <c r="H32" s="3"/>
      <c r="I32" s="3"/>
      <c r="J32" s="3"/>
      <c r="K32" s="3"/>
      <c r="L32" s="3"/>
      <c r="M32" s="3"/>
    </row>
    <row r="33" spans="1:13" s="3" customFormat="1" x14ac:dyDescent="0.25">
      <c r="A33" s="3" t="s">
        <v>65</v>
      </c>
      <c r="B33" s="219">
        <f>+'Balance Sheet '!B33</f>
        <v>0</v>
      </c>
      <c r="C33" s="210"/>
      <c r="D33" s="210"/>
      <c r="E33" s="210"/>
      <c r="F33" s="210">
        <f t="shared" si="1"/>
        <v>0</v>
      </c>
      <c r="G33"/>
    </row>
    <row r="34" spans="1:13" s="3" customFormat="1" x14ac:dyDescent="0.25">
      <c r="A34" s="3" t="s">
        <v>68</v>
      </c>
      <c r="B34" s="219">
        <f>+'Balance Sheet '!B34</f>
        <v>0</v>
      </c>
      <c r="C34" s="210"/>
      <c r="D34" s="210"/>
      <c r="E34" s="210"/>
      <c r="F34" s="210">
        <f t="shared" si="1"/>
        <v>0</v>
      </c>
      <c r="G34"/>
    </row>
    <row r="35" spans="1:13" s="3" customFormat="1" x14ac:dyDescent="0.25">
      <c r="A35" s="153" t="s">
        <v>457</v>
      </c>
      <c r="B35" s="219">
        <f>+'Balance Sheet '!B35</f>
        <v>0</v>
      </c>
      <c r="C35" s="210"/>
      <c r="D35" s="210"/>
      <c r="E35" s="210"/>
      <c r="F35" s="210">
        <f t="shared" si="1"/>
        <v>0</v>
      </c>
      <c r="G35" s="153"/>
    </row>
    <row r="36" spans="1:13" x14ac:dyDescent="0.25">
      <c r="A36" s="10" t="s">
        <v>266</v>
      </c>
      <c r="B36" s="219">
        <f>+'Balance Sheet '!B36</f>
        <v>0</v>
      </c>
      <c r="C36" s="210"/>
      <c r="D36" s="210"/>
      <c r="E36" s="210"/>
      <c r="F36" s="210">
        <f t="shared" si="1"/>
        <v>0</v>
      </c>
    </row>
    <row r="37" spans="1:13" x14ac:dyDescent="0.25">
      <c r="A37" s="1" t="s">
        <v>12</v>
      </c>
      <c r="B37" s="314">
        <f>B24+SUM(B26:B36)</f>
        <v>0</v>
      </c>
      <c r="C37" s="211">
        <f>C24+SUM(C26:C36)</f>
        <v>0</v>
      </c>
      <c r="D37" s="211">
        <f>D24+SUM(D26:D36)</f>
        <v>0</v>
      </c>
      <c r="E37" s="211">
        <f>E24+SUM(E26:E36)</f>
        <v>0</v>
      </c>
      <c r="F37" s="211">
        <f>F24+SUM(F26:F36)</f>
        <v>0</v>
      </c>
    </row>
    <row r="38" spans="1:13" x14ac:dyDescent="0.25">
      <c r="B38" s="317"/>
      <c r="C38" s="213"/>
      <c r="D38" s="213"/>
      <c r="E38" s="213"/>
      <c r="F38" s="213"/>
    </row>
    <row r="39" spans="1:13" s="2" customFormat="1" ht="13.8" thickBot="1" x14ac:dyDescent="0.3">
      <c r="A39" s="2" t="s">
        <v>13</v>
      </c>
      <c r="B39" s="318">
        <f>B19+B37</f>
        <v>0</v>
      </c>
      <c r="C39" s="215">
        <f>C19+C37</f>
        <v>0</v>
      </c>
      <c r="D39" s="215">
        <f>D19+D37</f>
        <v>0</v>
      </c>
      <c r="E39" s="215">
        <f>E19+E37</f>
        <v>0</v>
      </c>
      <c r="F39" s="215">
        <f>F19+F37</f>
        <v>0</v>
      </c>
      <c r="G39"/>
    </row>
    <row r="40" spans="1:13" ht="13.8" thickTop="1" x14ac:dyDescent="0.25">
      <c r="B40" s="315"/>
      <c r="C40" s="213"/>
      <c r="D40" s="213"/>
      <c r="E40" s="213"/>
      <c r="F40" s="213"/>
      <c r="G40" s="2"/>
    </row>
    <row r="41" spans="1:13" x14ac:dyDescent="0.25">
      <c r="A41" s="2" t="s">
        <v>14</v>
      </c>
      <c r="B41" s="316"/>
      <c r="C41" s="213"/>
      <c r="D41" s="213"/>
      <c r="E41" s="213"/>
      <c r="F41" s="213"/>
    </row>
    <row r="42" spans="1:13" x14ac:dyDescent="0.25">
      <c r="A42" s="1" t="s">
        <v>15</v>
      </c>
      <c r="B42" s="319"/>
      <c r="C42" s="216"/>
      <c r="D42" s="216"/>
      <c r="E42" s="209"/>
      <c r="F42" s="209"/>
    </row>
    <row r="43" spans="1:13" s="2" customFormat="1" x14ac:dyDescent="0.25">
      <c r="A43" s="95" t="s">
        <v>234</v>
      </c>
      <c r="B43" s="219">
        <f>+'Balance Sheet '!B43</f>
        <v>0</v>
      </c>
      <c r="C43" s="210"/>
      <c r="D43" s="210"/>
      <c r="E43" s="210"/>
      <c r="F43" s="210">
        <f t="shared" ref="F43:F53" si="3">SUM(B43:E43)</f>
        <v>0</v>
      </c>
      <c r="G43"/>
      <c r="H43"/>
      <c r="I43"/>
      <c r="J43"/>
      <c r="K43"/>
      <c r="L43"/>
      <c r="M43"/>
    </row>
    <row r="44" spans="1:13" s="2" customFormat="1" x14ac:dyDescent="0.25">
      <c r="A44" s="3" t="s">
        <v>16</v>
      </c>
      <c r="B44" s="219">
        <f>+'Balance Sheet '!B44</f>
        <v>0</v>
      </c>
      <c r="C44" s="210"/>
      <c r="D44" s="210"/>
      <c r="E44" s="210"/>
      <c r="F44" s="210">
        <f t="shared" si="3"/>
        <v>0</v>
      </c>
      <c r="G44"/>
      <c r="H44"/>
      <c r="I44"/>
      <c r="J44"/>
      <c r="K44"/>
      <c r="L44"/>
      <c r="M44"/>
    </row>
    <row r="45" spans="1:13" s="2" customFormat="1" x14ac:dyDescent="0.25">
      <c r="A45" s="3" t="s">
        <v>17</v>
      </c>
      <c r="B45" s="219">
        <f>+'Balance Sheet '!B45</f>
        <v>0</v>
      </c>
      <c r="C45" s="210"/>
      <c r="D45" s="210"/>
      <c r="E45" s="210"/>
      <c r="F45" s="210">
        <f t="shared" si="3"/>
        <v>0</v>
      </c>
      <c r="G45"/>
      <c r="H45"/>
      <c r="I45"/>
      <c r="J45"/>
      <c r="K45"/>
      <c r="L45"/>
      <c r="M45"/>
    </row>
    <row r="46" spans="1:13" s="2" customFormat="1" x14ac:dyDescent="0.25">
      <c r="A46" s="3" t="s">
        <v>59</v>
      </c>
      <c r="B46" s="219">
        <f>+'Balance Sheet '!B46</f>
        <v>0</v>
      </c>
      <c r="C46" s="210"/>
      <c r="D46" s="210"/>
      <c r="E46" s="210"/>
      <c r="F46" s="210">
        <f t="shared" si="3"/>
        <v>0</v>
      </c>
      <c r="G46"/>
      <c r="H46"/>
      <c r="I46"/>
      <c r="J46"/>
      <c r="K46"/>
      <c r="L46"/>
      <c r="M46"/>
    </row>
    <row r="47" spans="1:13" x14ac:dyDescent="0.25">
      <c r="A47" s="3" t="s">
        <v>267</v>
      </c>
      <c r="B47" s="219">
        <f>+'Balance Sheet '!B47</f>
        <v>0</v>
      </c>
      <c r="C47" s="210"/>
      <c r="D47" s="210"/>
      <c r="E47" s="210"/>
      <c r="F47" s="210">
        <f t="shared" si="3"/>
        <v>0</v>
      </c>
    </row>
    <row r="48" spans="1:13" x14ac:dyDescent="0.25">
      <c r="A48" s="88" t="s">
        <v>268</v>
      </c>
      <c r="B48" s="219">
        <f>+'Balance Sheet '!B48</f>
        <v>0</v>
      </c>
      <c r="C48" s="210"/>
      <c r="D48" s="210"/>
      <c r="E48" s="210"/>
      <c r="F48" s="210">
        <f t="shared" si="3"/>
        <v>0</v>
      </c>
    </row>
    <row r="49" spans="1:7" x14ac:dyDescent="0.25">
      <c r="A49" s="3" t="s">
        <v>18</v>
      </c>
      <c r="B49" s="219">
        <f>+'Balance Sheet '!B49</f>
        <v>0</v>
      </c>
      <c r="C49" s="210"/>
      <c r="D49" s="210"/>
      <c r="E49" s="210"/>
      <c r="F49" s="210">
        <f t="shared" si="3"/>
        <v>0</v>
      </c>
    </row>
    <row r="50" spans="1:7" s="153" customFormat="1" x14ac:dyDescent="0.25">
      <c r="A50" s="155" t="s">
        <v>456</v>
      </c>
      <c r="B50" s="219">
        <f>+'Balance Sheet '!B50</f>
        <v>0</v>
      </c>
      <c r="C50" s="210"/>
      <c r="D50" s="210"/>
      <c r="E50" s="210"/>
      <c r="F50" s="210">
        <f t="shared" si="3"/>
        <v>0</v>
      </c>
    </row>
    <row r="51" spans="1:7" x14ac:dyDescent="0.25">
      <c r="A51" s="19" t="s">
        <v>269</v>
      </c>
      <c r="B51" s="219">
        <f>+'Balance Sheet '!B51</f>
        <v>0</v>
      </c>
      <c r="C51" s="210"/>
      <c r="D51" s="210"/>
      <c r="E51" s="210"/>
      <c r="F51" s="210">
        <f t="shared" si="3"/>
        <v>0</v>
      </c>
    </row>
    <row r="52" spans="1:7" x14ac:dyDescent="0.25">
      <c r="A52" s="3" t="s">
        <v>19</v>
      </c>
      <c r="B52" s="219">
        <f>+'Balance Sheet '!B52</f>
        <v>0</v>
      </c>
      <c r="C52" s="210"/>
      <c r="D52" s="210"/>
      <c r="E52" s="210"/>
      <c r="F52" s="210">
        <f t="shared" si="3"/>
        <v>0</v>
      </c>
    </row>
    <row r="53" spans="1:7" x14ac:dyDescent="0.25">
      <c r="A53" s="10" t="s">
        <v>270</v>
      </c>
      <c r="B53" s="219">
        <f>+'Balance Sheet '!B53</f>
        <v>0</v>
      </c>
      <c r="C53" s="210"/>
      <c r="D53" s="210"/>
      <c r="E53" s="210"/>
      <c r="F53" s="210">
        <f t="shared" si="3"/>
        <v>0</v>
      </c>
    </row>
    <row r="54" spans="1:7" x14ac:dyDescent="0.25">
      <c r="A54" s="1" t="s">
        <v>20</v>
      </c>
      <c r="B54" s="314">
        <f>SUM(B43:B53)</f>
        <v>0</v>
      </c>
      <c r="C54" s="211">
        <f>SUM(C43:C53)</f>
        <v>0</v>
      </c>
      <c r="D54" s="211">
        <f>SUM(D43:D53)</f>
        <v>0</v>
      </c>
      <c r="E54" s="211">
        <f>SUM(E43:E53)</f>
        <v>0</v>
      </c>
      <c r="F54" s="211">
        <f>SUM(F43:F53)</f>
        <v>0</v>
      </c>
    </row>
    <row r="55" spans="1:7" x14ac:dyDescent="0.25">
      <c r="B55" s="317"/>
      <c r="C55" s="213"/>
      <c r="D55" s="213"/>
      <c r="E55" s="213"/>
      <c r="F55" s="213"/>
    </row>
    <row r="56" spans="1:7" x14ac:dyDescent="0.25">
      <c r="A56" s="2" t="s">
        <v>21</v>
      </c>
      <c r="B56" s="317"/>
      <c r="C56" s="213"/>
      <c r="D56" s="213"/>
      <c r="E56" s="213"/>
      <c r="F56" s="213"/>
    </row>
    <row r="57" spans="1:7" x14ac:dyDescent="0.25">
      <c r="A57" s="3" t="s">
        <v>22</v>
      </c>
      <c r="B57" s="219">
        <f>+'Balance Sheet '!B57</f>
        <v>0</v>
      </c>
      <c r="C57" s="210"/>
      <c r="D57" s="210"/>
      <c r="E57" s="210"/>
      <c r="F57" s="210">
        <f t="shared" ref="F57:F61" si="4">SUM(B57:E57)</f>
        <v>0</v>
      </c>
    </row>
    <row r="58" spans="1:7" x14ac:dyDescent="0.25">
      <c r="A58" s="10" t="s">
        <v>271</v>
      </c>
      <c r="B58" s="219">
        <f>+'Balance Sheet '!B58</f>
        <v>0</v>
      </c>
      <c r="C58" s="210"/>
      <c r="D58" s="210"/>
      <c r="E58" s="210"/>
      <c r="F58" s="210">
        <f t="shared" si="4"/>
        <v>0</v>
      </c>
    </row>
    <row r="59" spans="1:7" x14ac:dyDescent="0.25">
      <c r="A59" s="10" t="s">
        <v>272</v>
      </c>
      <c r="B59" s="219">
        <f>+'Balance Sheet '!B59</f>
        <v>0</v>
      </c>
      <c r="C59" s="210"/>
      <c r="D59" s="210"/>
      <c r="E59" s="210"/>
      <c r="F59" s="210">
        <f t="shared" si="4"/>
        <v>0</v>
      </c>
    </row>
    <row r="60" spans="1:7" s="153" customFormat="1" x14ac:dyDescent="0.25">
      <c r="A60" s="155" t="s">
        <v>459</v>
      </c>
      <c r="B60" s="219">
        <f>+'Balance Sheet '!B60</f>
        <v>0</v>
      </c>
      <c r="C60" s="210"/>
      <c r="D60" s="210"/>
      <c r="E60" s="210"/>
      <c r="F60" s="210">
        <f t="shared" si="4"/>
        <v>0</v>
      </c>
    </row>
    <row r="61" spans="1:7" x14ac:dyDescent="0.25">
      <c r="A61" s="19" t="s">
        <v>273</v>
      </c>
      <c r="B61" s="219">
        <f>+'Balance Sheet '!B61</f>
        <v>0</v>
      </c>
      <c r="C61" s="210"/>
      <c r="D61" s="210"/>
      <c r="E61" s="210"/>
      <c r="F61" s="210">
        <f t="shared" si="4"/>
        <v>0</v>
      </c>
    </row>
    <row r="62" spans="1:7" x14ac:dyDescent="0.25">
      <c r="A62" s="1" t="s">
        <v>23</v>
      </c>
      <c r="B62" s="314">
        <f>SUM(B57:B61)</f>
        <v>0</v>
      </c>
      <c r="C62" s="211">
        <f>SUM(C57:C61)</f>
        <v>0</v>
      </c>
      <c r="D62" s="211">
        <f>SUM(D57:D61)</f>
        <v>0</v>
      </c>
      <c r="E62" s="211">
        <f>SUM(E57:E61)</f>
        <v>0</v>
      </c>
      <c r="F62" s="211">
        <f>SUM(F57:F61)</f>
        <v>0</v>
      </c>
    </row>
    <row r="63" spans="1:7" x14ac:dyDescent="0.25">
      <c r="B63" s="317"/>
      <c r="C63" s="213"/>
      <c r="D63" s="213"/>
      <c r="E63" s="213"/>
      <c r="F63" s="213"/>
    </row>
    <row r="64" spans="1:7" s="2" customFormat="1" x14ac:dyDescent="0.25">
      <c r="A64" s="2" t="s">
        <v>24</v>
      </c>
      <c r="B64" s="320">
        <f>B54+B62</f>
        <v>0</v>
      </c>
      <c r="C64" s="217">
        <f>C54+C62</f>
        <v>0</v>
      </c>
      <c r="D64" s="217">
        <f>D54+D62</f>
        <v>0</v>
      </c>
      <c r="E64" s="217">
        <f>E54+E62</f>
        <v>0</v>
      </c>
      <c r="F64" s="217">
        <f>F54+F62</f>
        <v>0</v>
      </c>
      <c r="G64"/>
    </row>
    <row r="65" spans="1:7" s="2" customFormat="1" x14ac:dyDescent="0.25">
      <c r="B65" s="321"/>
      <c r="C65" s="218"/>
      <c r="D65" s="218"/>
      <c r="E65" s="218"/>
      <c r="F65" s="218"/>
    </row>
    <row r="66" spans="1:7" s="2" customFormat="1" x14ac:dyDescent="0.25">
      <c r="A66" s="2" t="s">
        <v>25</v>
      </c>
      <c r="B66" s="316"/>
      <c r="C66" s="214"/>
      <c r="D66" s="214"/>
      <c r="E66" s="214"/>
      <c r="F66" s="214"/>
    </row>
    <row r="67" spans="1:7" s="2" customFormat="1" x14ac:dyDescent="0.25">
      <c r="A67" s="10" t="s">
        <v>26</v>
      </c>
      <c r="B67" s="219">
        <f>+'Balance Sheet '!B67</f>
        <v>0</v>
      </c>
      <c r="C67" s="210"/>
      <c r="D67" s="210"/>
      <c r="E67" s="210"/>
      <c r="F67" s="210">
        <f t="shared" ref="F67:F70" si="5">SUM(B67:E67)</f>
        <v>0</v>
      </c>
      <c r="G67"/>
    </row>
    <row r="68" spans="1:7" s="2" customFormat="1" x14ac:dyDescent="0.25">
      <c r="A68" s="10" t="s">
        <v>274</v>
      </c>
      <c r="B68" s="219">
        <f>+'Balance Sheet '!B68</f>
        <v>0</v>
      </c>
      <c r="C68" s="210"/>
      <c r="D68" s="210"/>
      <c r="E68" s="210"/>
      <c r="F68" s="210">
        <f t="shared" si="5"/>
        <v>0</v>
      </c>
      <c r="G68"/>
    </row>
    <row r="69" spans="1:7" s="2" customFormat="1" x14ac:dyDescent="0.25">
      <c r="A69" s="109" t="s">
        <v>413</v>
      </c>
      <c r="B69" s="219">
        <f>+'Balance Sheet '!B69</f>
        <v>0</v>
      </c>
      <c r="C69" s="210"/>
      <c r="D69" s="210"/>
      <c r="E69" s="210"/>
      <c r="F69" s="210">
        <f t="shared" si="5"/>
        <v>0</v>
      </c>
      <c r="G69" s="153"/>
    </row>
    <row r="70" spans="1:7" s="2" customFormat="1" x14ac:dyDescent="0.25">
      <c r="A70" s="10" t="s">
        <v>27</v>
      </c>
      <c r="B70" s="219">
        <f>+'Balance Sheet '!B70</f>
        <v>0</v>
      </c>
      <c r="C70" s="219">
        <f>+'Rev &amp; Exp Mult Yr Consol'!E81</f>
        <v>0</v>
      </c>
      <c r="D70" s="219">
        <f>+'Rev &amp; Exp Mult Yr Consol'!G81</f>
        <v>0</v>
      </c>
      <c r="E70" s="210"/>
      <c r="F70" s="210">
        <f t="shared" si="5"/>
        <v>0</v>
      </c>
      <c r="G70"/>
    </row>
    <row r="71" spans="1:7" s="2" customFormat="1" x14ac:dyDescent="0.25">
      <c r="A71" s="2" t="s">
        <v>28</v>
      </c>
      <c r="B71" s="322">
        <f>SUM(B67:B70)</f>
        <v>0</v>
      </c>
      <c r="C71" s="220">
        <f>SUM(C67:C70)</f>
        <v>0</v>
      </c>
      <c r="D71" s="220">
        <f>SUM(D67:D70)</f>
        <v>0</v>
      </c>
      <c r="E71" s="220">
        <f>SUM(E67:E70)</f>
        <v>0</v>
      </c>
      <c r="F71" s="220">
        <f>SUM(F67:F70)</f>
        <v>0</v>
      </c>
    </row>
    <row r="72" spans="1:7" s="2" customFormat="1" x14ac:dyDescent="0.25">
      <c r="B72" s="316"/>
      <c r="C72" s="214"/>
      <c r="D72" s="214"/>
      <c r="E72" s="214"/>
      <c r="F72" s="214"/>
    </row>
    <row r="73" spans="1:7" s="2" customFormat="1" ht="13.8" thickBot="1" x14ac:dyDescent="0.3">
      <c r="A73" s="2" t="s">
        <v>29</v>
      </c>
      <c r="B73" s="323">
        <f>+B64+B71</f>
        <v>0</v>
      </c>
      <c r="C73" s="221">
        <f>+C64+C71</f>
        <v>0</v>
      </c>
      <c r="D73" s="221">
        <f>+D64+D71</f>
        <v>0</v>
      </c>
      <c r="E73" s="221">
        <f>+E64+E71</f>
        <v>0</v>
      </c>
      <c r="F73" s="221">
        <f>+F64+F71</f>
        <v>0</v>
      </c>
    </row>
    <row r="74" spans="1:7" ht="40.5" customHeight="1" thickTop="1" x14ac:dyDescent="0.25">
      <c r="B74" s="104" t="str">
        <f>IF(ABS(B39-B73)&lt;1," ","ERROR, ASSETS MUST EQUAL LIABILITIES + EQUITY")</f>
        <v xml:space="preserve"> </v>
      </c>
      <c r="C74" s="104" t="str">
        <f>IF(ABS(C39-C73)&lt;1," ","ERROR, ASSETS MUST EQUAL LIABILITIES + EQUITY")</f>
        <v xml:space="preserve"> </v>
      </c>
      <c r="D74" s="104" t="str">
        <f>IF(ABS(D39-D73)&lt;1," ","ERROR, ASSETS MUST EQUAL LIABILITIES + EQUITY")</f>
        <v xml:space="preserve"> </v>
      </c>
      <c r="E74" s="104" t="str">
        <f>IF(ABS(E39-E73)&lt;1," ","ERROR, ASSETS MUST EQUAL LIABILITIES + EQUITY")</f>
        <v xml:space="preserve"> </v>
      </c>
      <c r="F74" s="104" t="str">
        <f>IF(ABS(F39-F73)&lt;1," ","ERROR, ASSETS MUST EQUAL LIABILITIES + EQUITY")</f>
        <v xml:space="preserve"> </v>
      </c>
      <c r="G74" s="2"/>
    </row>
    <row r="75" spans="1:7" x14ac:dyDescent="0.25">
      <c r="A75" s="22"/>
      <c r="B75" s="22"/>
      <c r="C75" s="22"/>
      <c r="E75"/>
      <c r="F75" s="153"/>
    </row>
    <row r="76" spans="1:7" x14ac:dyDescent="0.25">
      <c r="A76" s="22"/>
      <c r="B76" s="22"/>
      <c r="C76" s="22"/>
      <c r="E76"/>
      <c r="F76" s="153"/>
    </row>
    <row r="77" spans="1:7" x14ac:dyDescent="0.25">
      <c r="E77"/>
      <c r="F77" s="153"/>
    </row>
    <row r="78" spans="1:7" x14ac:dyDescent="0.25">
      <c r="E78"/>
      <c r="F78" s="153"/>
    </row>
    <row r="79" spans="1:7" x14ac:dyDescent="0.25">
      <c r="E79"/>
      <c r="F79" s="153"/>
    </row>
    <row r="80" spans="1:7" x14ac:dyDescent="0.25">
      <c r="E80"/>
      <c r="F80" s="153"/>
    </row>
    <row r="81" spans="5:6" x14ac:dyDescent="0.25">
      <c r="E81"/>
      <c r="F81" s="153"/>
    </row>
    <row r="82" spans="5:6" x14ac:dyDescent="0.25">
      <c r="E82"/>
      <c r="F82" s="153"/>
    </row>
    <row r="83" spans="5:6" x14ac:dyDescent="0.25">
      <c r="E83"/>
      <c r="F83" s="153"/>
    </row>
    <row r="84" spans="5:6" x14ac:dyDescent="0.25">
      <c r="E84"/>
      <c r="F84" s="153"/>
    </row>
    <row r="85" spans="5:6" x14ac:dyDescent="0.25">
      <c r="E85"/>
      <c r="F85" s="153"/>
    </row>
    <row r="86" spans="5:6" x14ac:dyDescent="0.25">
      <c r="E86"/>
      <c r="F86" s="153"/>
    </row>
    <row r="87" spans="5:6" x14ac:dyDescent="0.25">
      <c r="E87"/>
      <c r="F87" s="153"/>
    </row>
    <row r="88" spans="5:6" x14ac:dyDescent="0.25">
      <c r="E88"/>
      <c r="F88" s="153"/>
    </row>
    <row r="89" spans="5:6" x14ac:dyDescent="0.25">
      <c r="E89"/>
      <c r="F89" s="153"/>
    </row>
    <row r="90" spans="5:6" x14ac:dyDescent="0.25">
      <c r="E90"/>
      <c r="F90" s="153"/>
    </row>
    <row r="91" spans="5:6" x14ac:dyDescent="0.25">
      <c r="E91"/>
      <c r="F91" s="153"/>
    </row>
    <row r="92" spans="5:6" x14ac:dyDescent="0.25">
      <c r="E92"/>
      <c r="F92" s="153"/>
    </row>
    <row r="93" spans="5:6" x14ac:dyDescent="0.25">
      <c r="E93"/>
      <c r="F93" s="153"/>
    </row>
    <row r="94" spans="5:6" x14ac:dyDescent="0.25">
      <c r="E94"/>
      <c r="F94" s="153"/>
    </row>
    <row r="95" spans="5:6" x14ac:dyDescent="0.25">
      <c r="E95"/>
      <c r="F95" s="153"/>
    </row>
    <row r="96" spans="5:6" x14ac:dyDescent="0.25">
      <c r="E96"/>
      <c r="F96" s="153"/>
    </row>
    <row r="97" spans="5:6" x14ac:dyDescent="0.25">
      <c r="E97"/>
      <c r="F97" s="153"/>
    </row>
    <row r="98" spans="5:6" x14ac:dyDescent="0.25">
      <c r="E98"/>
      <c r="F98" s="153"/>
    </row>
  </sheetData>
  <sheetProtection algorithmName="SHA-512" hashValue="JBzt0sms/irqMVyEmTxSmMr4TFcjDoGEB7dWjZepmBV4uSVhqtLzzRlBhi+D91c6io3Mu/OaH8xjSO6A6cZnSg==" saltValue="5qN8DutAl1dbYJDrpdA3+A==" spinCount="100000" sheet="1" objects="1" scenarios="1" formatCells="0" formatColumns="0" formatRows="0"/>
  <mergeCells count="3">
    <mergeCell ref="A4:E4"/>
    <mergeCell ref="A2:E2"/>
    <mergeCell ref="A3:E3"/>
  </mergeCells>
  <phoneticPr fontId="21" type="noConversion"/>
  <printOptions horizontalCentered="1"/>
  <pageMargins left="0" right="0" top="0" bottom="0" header="0.23" footer="0.25"/>
  <pageSetup scale="67" orientation="portrait" cellComments="atEnd" r:id="rId1"/>
  <headerFooter alignWithMargins="0">
    <oddFooter>&amp;C&amp;A&amp;R&amp;P</oddFooter>
  </headerFooter>
  <rowBreaks count="1" manualBreakCount="1">
    <brk id="73" max="16383" man="1"/>
  </row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indexed="36"/>
  </sheetPr>
  <dimension ref="A1:L88"/>
  <sheetViews>
    <sheetView workbookViewId="0">
      <selection activeCell="B51" sqref="B51"/>
    </sheetView>
  </sheetViews>
  <sheetFormatPr defaultColWidth="8.5546875" defaultRowHeight="13.2" x14ac:dyDescent="0.25"/>
  <cols>
    <col min="1" max="1" width="47.5546875" bestFit="1" customWidth="1"/>
    <col min="2" max="3" width="13.5546875" style="7" customWidth="1"/>
    <col min="4" max="4" width="2" style="7" customWidth="1"/>
    <col min="5" max="5" width="13.5546875" style="7" customWidth="1"/>
    <col min="6" max="6" width="2" style="7" customWidth="1"/>
    <col min="7" max="7" width="13.5546875" style="7" customWidth="1"/>
    <col min="8" max="8" width="2" style="7" customWidth="1"/>
    <col min="9" max="10" width="13.5546875" style="7" customWidth="1"/>
    <col min="11" max="11" width="4.44140625" style="14" customWidth="1"/>
  </cols>
  <sheetData>
    <row r="1" spans="1:12" ht="10.5" customHeight="1" x14ac:dyDescent="0.25"/>
    <row r="2" spans="1:12" ht="15" customHeight="1" x14ac:dyDescent="0.3">
      <c r="B2" s="453" t="str">
        <f>IF('Entity ID &amp; Cross Checks '!$C$2="","",'Entity ID &amp; Cross Checks '!$C$2)&amp;" Consolidated With Eliminations"</f>
        <v xml:space="preserve"> Consolidated With Eliminations</v>
      </c>
      <c r="C2" s="453"/>
      <c r="D2" s="453"/>
      <c r="E2" s="453"/>
      <c r="F2" s="453"/>
      <c r="G2" s="453"/>
      <c r="H2" s="453"/>
      <c r="I2" s="453"/>
      <c r="J2" s="453"/>
      <c r="K2" s="9"/>
      <c r="L2" s="38"/>
    </row>
    <row r="3" spans="1:12" ht="15" customHeight="1" x14ac:dyDescent="0.3">
      <c r="B3" s="453" t="s">
        <v>102</v>
      </c>
      <c r="C3" s="453"/>
      <c r="D3" s="453"/>
      <c r="E3" s="453"/>
      <c r="F3" s="453"/>
      <c r="G3" s="453"/>
      <c r="H3" s="453"/>
      <c r="I3" s="453"/>
      <c r="J3" s="453"/>
      <c r="K3" s="9"/>
      <c r="L3" s="38"/>
    </row>
    <row r="4" spans="1:12" ht="15" customHeight="1" x14ac:dyDescent="0.3">
      <c r="B4" s="455" t="str">
        <f>'Rev &amp; Exp All'!B4</f>
        <v xml:space="preserve">Year To Date Through,  </v>
      </c>
      <c r="C4" s="455"/>
      <c r="D4" s="455"/>
      <c r="E4" s="455"/>
      <c r="F4" s="455"/>
      <c r="G4" s="455"/>
      <c r="H4" s="455"/>
      <c r="I4" s="455"/>
      <c r="J4" s="455"/>
      <c r="K4" s="52"/>
      <c r="L4" s="38"/>
    </row>
    <row r="5" spans="1:12" ht="15" customHeight="1" x14ac:dyDescent="0.3">
      <c r="A5" s="9"/>
      <c r="B5" s="9"/>
      <c r="C5" s="9"/>
      <c r="D5" s="9"/>
      <c r="E5" s="9"/>
      <c r="F5" s="9"/>
      <c r="G5" s="9"/>
      <c r="H5" s="9"/>
      <c r="I5" s="9"/>
      <c r="J5" s="9"/>
      <c r="K5" s="27"/>
    </row>
    <row r="6" spans="1:12" ht="15" customHeight="1" thickBot="1" x14ac:dyDescent="0.35">
      <c r="A6" s="9"/>
      <c r="B6" s="454" t="str">
        <f>IF('Entity ID &amp; Cross Checks '!$C$2="","",'Entity ID &amp; Cross Checks '!$C$2)</f>
        <v/>
      </c>
      <c r="C6" s="454"/>
      <c r="D6" s="97"/>
      <c r="E6" s="98" t="s">
        <v>45</v>
      </c>
      <c r="F6" s="28"/>
      <c r="G6" s="73" t="s">
        <v>46</v>
      </c>
      <c r="H6" s="29"/>
      <c r="I6" s="29"/>
      <c r="J6" s="29"/>
      <c r="K6" s="27"/>
    </row>
    <row r="7" spans="1:12" x14ac:dyDescent="0.25">
      <c r="A7" s="7"/>
      <c r="B7" s="6" t="s">
        <v>39</v>
      </c>
      <c r="C7" s="6" t="s">
        <v>39</v>
      </c>
      <c r="D7" s="6"/>
      <c r="E7" s="6" t="s">
        <v>39</v>
      </c>
      <c r="F7" s="6"/>
      <c r="G7" s="6" t="s">
        <v>39</v>
      </c>
      <c r="H7" s="6"/>
      <c r="I7" s="6"/>
      <c r="J7" s="6" t="s">
        <v>39</v>
      </c>
      <c r="K7" s="25"/>
    </row>
    <row r="8" spans="1:12" x14ac:dyDescent="0.25">
      <c r="B8" s="6" t="s">
        <v>1</v>
      </c>
      <c r="C8" s="26">
        <f>+'Entity ID &amp; Cross Checks '!$C$4</f>
        <v>0</v>
      </c>
      <c r="D8" s="6"/>
      <c r="E8" s="8" t="s">
        <v>1</v>
      </c>
      <c r="F8" s="8"/>
      <c r="G8" s="8" t="s">
        <v>1</v>
      </c>
      <c r="H8" s="8"/>
      <c r="I8" s="8"/>
      <c r="J8" s="6" t="s">
        <v>5</v>
      </c>
      <c r="K8" s="25"/>
    </row>
    <row r="9" spans="1:12" x14ac:dyDescent="0.25">
      <c r="B9" s="15" t="s">
        <v>40</v>
      </c>
      <c r="C9" s="15" t="s">
        <v>40</v>
      </c>
      <c r="D9" s="15"/>
      <c r="E9" s="26" t="s">
        <v>40</v>
      </c>
      <c r="F9" s="26"/>
      <c r="G9" s="26" t="s">
        <v>40</v>
      </c>
      <c r="H9" s="26"/>
      <c r="I9" s="30" t="s">
        <v>44</v>
      </c>
      <c r="J9" s="15" t="s">
        <v>40</v>
      </c>
      <c r="K9" s="25"/>
    </row>
    <row r="10" spans="1:12" x14ac:dyDescent="0.25">
      <c r="A10" s="13" t="s">
        <v>2</v>
      </c>
      <c r="E10" s="13"/>
      <c r="F10" s="13"/>
      <c r="G10" s="13"/>
      <c r="H10" s="13"/>
      <c r="I10" s="13"/>
    </row>
    <row r="11" spans="1:12" x14ac:dyDescent="0.25">
      <c r="A11" s="90" t="s">
        <v>445</v>
      </c>
      <c r="B11" s="201">
        <f>+'Rev &amp; Exp All'!B9</f>
        <v>0</v>
      </c>
      <c r="C11" s="201">
        <f>+'Rev &amp; Exp All'!C9</f>
        <v>0</v>
      </c>
      <c r="D11" s="40"/>
      <c r="E11" s="39"/>
      <c r="F11" s="39"/>
      <c r="G11" s="39"/>
      <c r="H11" s="39"/>
      <c r="I11" s="39"/>
      <c r="J11" s="40">
        <f t="shared" ref="J11:J17" si="0">SUM(B11:I11)</f>
        <v>0</v>
      </c>
      <c r="K11" s="53"/>
    </row>
    <row r="12" spans="1:12" x14ac:dyDescent="0.25">
      <c r="A12" s="90" t="s">
        <v>446</v>
      </c>
      <c r="B12" s="201">
        <f>+'Rev &amp; Exp All'!B10</f>
        <v>0</v>
      </c>
      <c r="C12" s="201">
        <f>+'Rev &amp; Exp All'!C10</f>
        <v>0</v>
      </c>
      <c r="D12" s="40"/>
      <c r="E12" s="39"/>
      <c r="F12" s="39"/>
      <c r="G12" s="39"/>
      <c r="H12" s="39"/>
      <c r="I12" s="39"/>
      <c r="J12" s="40">
        <f t="shared" si="0"/>
        <v>0</v>
      </c>
      <c r="K12" s="53"/>
    </row>
    <row r="13" spans="1:12" s="3" customFormat="1" x14ac:dyDescent="0.25">
      <c r="A13" s="101" t="s">
        <v>101</v>
      </c>
      <c r="B13" s="202">
        <f>+'Rev &amp; Exp All'!B11</f>
        <v>0</v>
      </c>
      <c r="C13" s="202">
        <f>+'Rev &amp; Exp All'!C11</f>
        <v>0</v>
      </c>
      <c r="D13" s="79"/>
      <c r="E13" s="67"/>
      <c r="F13" s="67"/>
      <c r="G13" s="67"/>
      <c r="H13" s="67"/>
      <c r="I13" s="67"/>
      <c r="J13" s="79">
        <f t="shared" si="0"/>
        <v>0</v>
      </c>
      <c r="K13" s="81"/>
    </row>
    <row r="14" spans="1:12" s="10" customFormat="1" x14ac:dyDescent="0.25">
      <c r="A14" s="3" t="s">
        <v>48</v>
      </c>
      <c r="B14" s="201">
        <f>+'Rev &amp; Exp All'!B12</f>
        <v>0</v>
      </c>
      <c r="C14" s="201">
        <f>+'Rev &amp; Exp All'!C12</f>
        <v>0</v>
      </c>
      <c r="D14" s="40"/>
      <c r="E14" s="42"/>
      <c r="F14" s="42"/>
      <c r="G14" s="42"/>
      <c r="H14" s="42"/>
      <c r="I14" s="42"/>
      <c r="J14" s="40">
        <f t="shared" si="0"/>
        <v>0</v>
      </c>
      <c r="K14" s="53"/>
    </row>
    <row r="15" spans="1:12" s="10" customFormat="1" x14ac:dyDescent="0.25">
      <c r="A15" s="86" t="s">
        <v>69</v>
      </c>
      <c r="B15" s="201">
        <f>+'Rev &amp; Exp All'!B13</f>
        <v>0</v>
      </c>
      <c r="C15" s="201">
        <f>+'Rev &amp; Exp All'!C13</f>
        <v>0</v>
      </c>
      <c r="D15" s="40"/>
      <c r="E15" s="42"/>
      <c r="F15" s="42"/>
      <c r="G15" s="42"/>
      <c r="H15" s="42"/>
      <c r="I15" s="42"/>
      <c r="J15" s="40">
        <f t="shared" si="0"/>
        <v>0</v>
      </c>
      <c r="K15" s="53"/>
    </row>
    <row r="16" spans="1:12" x14ac:dyDescent="0.25">
      <c r="A16" t="s">
        <v>49</v>
      </c>
      <c r="B16" s="283"/>
      <c r="C16" s="283"/>
      <c r="D16" s="40"/>
      <c r="E16" s="39"/>
      <c r="F16" s="39"/>
      <c r="G16" s="39"/>
      <c r="H16" s="39"/>
      <c r="I16" s="39"/>
      <c r="J16" s="40">
        <f t="shared" si="0"/>
        <v>0</v>
      </c>
      <c r="K16" s="53"/>
    </row>
    <row r="17" spans="1:11" x14ac:dyDescent="0.25">
      <c r="A17" s="10" t="s">
        <v>71</v>
      </c>
      <c r="B17" s="201">
        <f>+'Rev &amp; Exp All'!B14</f>
        <v>0</v>
      </c>
      <c r="C17" s="201">
        <f>+'Rev &amp; Exp All'!C14</f>
        <v>0</v>
      </c>
      <c r="D17" s="40"/>
      <c r="E17" s="39"/>
      <c r="F17" s="39"/>
      <c r="G17" s="39"/>
      <c r="H17" s="39"/>
      <c r="I17" s="39"/>
      <c r="J17" s="40">
        <f t="shared" si="0"/>
        <v>0</v>
      </c>
      <c r="K17" s="53"/>
    </row>
    <row r="18" spans="1:11" x14ac:dyDescent="0.25">
      <c r="A18" t="s">
        <v>33</v>
      </c>
      <c r="B18" s="203">
        <f>SUM(B11:B17)</f>
        <v>0</v>
      </c>
      <c r="C18" s="203">
        <f>SUM(C11:C17)</f>
        <v>0</v>
      </c>
      <c r="D18" s="54"/>
      <c r="E18" s="54">
        <f>SUM(E11:E17)</f>
        <v>0</v>
      </c>
      <c r="F18" s="43"/>
      <c r="G18" s="54">
        <f>SUM(G11:G17)</f>
        <v>0</v>
      </c>
      <c r="H18" s="43"/>
      <c r="I18" s="54">
        <f>SUM(I11:I17)</f>
        <v>0</v>
      </c>
      <c r="J18" s="54">
        <f>SUM(J11:J17)</f>
        <v>0</v>
      </c>
      <c r="K18" s="53"/>
    </row>
    <row r="19" spans="1:11" x14ac:dyDescent="0.25">
      <c r="B19" s="201" t="s">
        <v>0</v>
      </c>
      <c r="C19" s="201"/>
      <c r="D19" s="40"/>
      <c r="E19" s="41" t="s">
        <v>0</v>
      </c>
      <c r="F19" s="41"/>
      <c r="G19" s="41"/>
      <c r="H19" s="41"/>
      <c r="I19" s="41"/>
      <c r="J19" s="40" t="s">
        <v>0</v>
      </c>
      <c r="K19" s="53"/>
    </row>
    <row r="20" spans="1:11" x14ac:dyDescent="0.25">
      <c r="A20" s="13" t="s">
        <v>34</v>
      </c>
      <c r="B20" s="201"/>
      <c r="C20" s="201"/>
      <c r="D20" s="40"/>
      <c r="E20" s="41"/>
      <c r="F20" s="41"/>
      <c r="G20" s="41"/>
      <c r="H20" s="41"/>
      <c r="I20" s="41"/>
      <c r="J20" s="40"/>
      <c r="K20" s="53"/>
    </row>
    <row r="21" spans="1:11" x14ac:dyDescent="0.25">
      <c r="A21" s="13" t="s">
        <v>166</v>
      </c>
      <c r="B21" s="201"/>
      <c r="C21" s="201"/>
      <c r="D21" s="40"/>
      <c r="E21" s="41"/>
      <c r="F21" s="41"/>
      <c r="G21" s="41"/>
      <c r="H21" s="41"/>
      <c r="I21" s="41"/>
      <c r="J21" s="40"/>
      <c r="K21" s="53"/>
    </row>
    <row r="22" spans="1:11" x14ac:dyDescent="0.25">
      <c r="A22" s="145" t="s">
        <v>77</v>
      </c>
      <c r="B22" s="201">
        <f>'Rev &amp; Exp All'!B19</f>
        <v>0</v>
      </c>
      <c r="C22" s="201">
        <f>'Rev &amp; Exp All'!C19</f>
        <v>0</v>
      </c>
      <c r="D22" s="40"/>
      <c r="E22" s="39"/>
      <c r="F22" s="39"/>
      <c r="G22" s="39"/>
      <c r="H22" s="39"/>
      <c r="I22" s="39"/>
      <c r="J22" s="53">
        <f t="shared" ref="J22:J35" si="1">SUM(B22:I22)</f>
        <v>0</v>
      </c>
      <c r="K22" s="53"/>
    </row>
    <row r="23" spans="1:11" x14ac:dyDescent="0.25">
      <c r="A23" s="158" t="s">
        <v>159</v>
      </c>
      <c r="B23" s="201">
        <f>'Rev &amp; Exp All'!B20</f>
        <v>0</v>
      </c>
      <c r="C23" s="201">
        <f>'Rev &amp; Exp All'!C20</f>
        <v>0</v>
      </c>
      <c r="D23" s="40"/>
      <c r="E23" s="100"/>
      <c r="F23" s="100"/>
      <c r="G23" s="100"/>
      <c r="H23" s="100"/>
      <c r="I23" s="100"/>
      <c r="J23" s="53">
        <f t="shared" si="1"/>
        <v>0</v>
      </c>
      <c r="K23" s="53"/>
    </row>
    <row r="24" spans="1:11" x14ac:dyDescent="0.25">
      <c r="A24" s="158" t="s">
        <v>79</v>
      </c>
      <c r="B24" s="201">
        <f>'Rev &amp; Exp All'!B21</f>
        <v>0</v>
      </c>
      <c r="C24" s="201">
        <f>'Rev &amp; Exp All'!C21</f>
        <v>0</v>
      </c>
      <c r="D24" s="40"/>
      <c r="E24" s="100"/>
      <c r="F24" s="100"/>
      <c r="G24" s="100"/>
      <c r="H24" s="100"/>
      <c r="I24" s="100"/>
      <c r="J24" s="53">
        <f t="shared" si="1"/>
        <v>0</v>
      </c>
      <c r="K24" s="53"/>
    </row>
    <row r="25" spans="1:11" x14ac:dyDescent="0.25">
      <c r="A25" s="69" t="s">
        <v>6</v>
      </c>
      <c r="B25" s="201">
        <f>'Rev &amp; Exp All'!B22</f>
        <v>0</v>
      </c>
      <c r="C25" s="201">
        <f>'Rev &amp; Exp All'!C22</f>
        <v>0</v>
      </c>
      <c r="D25" s="40"/>
      <c r="E25" s="100"/>
      <c r="F25" s="100"/>
      <c r="G25" s="100"/>
      <c r="H25" s="100"/>
      <c r="I25" s="100"/>
      <c r="J25" s="53">
        <f t="shared" si="1"/>
        <v>0</v>
      </c>
      <c r="K25" s="53"/>
    </row>
    <row r="26" spans="1:11" x14ac:dyDescent="0.25">
      <c r="A26" s="89" t="s">
        <v>87</v>
      </c>
      <c r="B26" s="201">
        <f>'Rev &amp; Exp All'!B23</f>
        <v>0</v>
      </c>
      <c r="C26" s="201">
        <f>'Rev &amp; Exp All'!C23</f>
        <v>0</v>
      </c>
      <c r="D26" s="40"/>
      <c r="E26" s="100"/>
      <c r="F26" s="100"/>
      <c r="G26" s="100"/>
      <c r="H26" s="100"/>
      <c r="I26" s="100"/>
      <c r="J26" s="53">
        <f t="shared" si="1"/>
        <v>0</v>
      </c>
      <c r="K26" s="53"/>
    </row>
    <row r="27" spans="1:11" x14ac:dyDescent="0.25">
      <c r="A27" s="70" t="s">
        <v>41</v>
      </c>
      <c r="B27" s="201">
        <f>'Rev &amp; Exp All'!B24</f>
        <v>0</v>
      </c>
      <c r="C27" s="201">
        <f>'Rev &amp; Exp All'!C24</f>
        <v>0</v>
      </c>
      <c r="D27" s="53"/>
      <c r="E27" s="100"/>
      <c r="F27" s="100"/>
      <c r="G27" s="100"/>
      <c r="H27" s="100"/>
      <c r="I27" s="100"/>
      <c r="J27" s="53">
        <f t="shared" si="1"/>
        <v>0</v>
      </c>
      <c r="K27" s="53"/>
    </row>
    <row r="28" spans="1:11" x14ac:dyDescent="0.25">
      <c r="A28" s="93" t="s">
        <v>80</v>
      </c>
      <c r="B28" s="201">
        <f>'Rev &amp; Exp All'!B25</f>
        <v>0</v>
      </c>
      <c r="C28" s="201">
        <f>'Rev &amp; Exp All'!C25</f>
        <v>0</v>
      </c>
      <c r="D28" s="53"/>
      <c r="E28" s="100"/>
      <c r="F28" s="100"/>
      <c r="G28" s="100"/>
      <c r="H28" s="100"/>
      <c r="I28" s="100"/>
      <c r="J28" s="53">
        <f t="shared" si="1"/>
        <v>0</v>
      </c>
      <c r="K28" s="53"/>
    </row>
    <row r="29" spans="1:11" x14ac:dyDescent="0.25">
      <c r="A29" s="93" t="s">
        <v>81</v>
      </c>
      <c r="B29" s="201">
        <f>'Rev &amp; Exp All'!B26</f>
        <v>0</v>
      </c>
      <c r="C29" s="201">
        <f>'Rev &amp; Exp All'!C26</f>
        <v>0</v>
      </c>
      <c r="D29" s="53"/>
      <c r="E29" s="100"/>
      <c r="F29" s="100"/>
      <c r="G29" s="100"/>
      <c r="H29" s="100"/>
      <c r="I29" s="100"/>
      <c r="J29" s="53">
        <f t="shared" si="1"/>
        <v>0</v>
      </c>
      <c r="K29" s="53"/>
    </row>
    <row r="30" spans="1:11" x14ac:dyDescent="0.25">
      <c r="A30" s="89" t="s">
        <v>96</v>
      </c>
      <c r="B30" s="201">
        <f>'Rev &amp; Exp All'!B27</f>
        <v>0</v>
      </c>
      <c r="C30" s="201">
        <f>'Rev &amp; Exp All'!C27</f>
        <v>0</v>
      </c>
      <c r="D30" s="53"/>
      <c r="E30" s="278"/>
      <c r="F30" s="100"/>
      <c r="G30" s="278"/>
      <c r="H30" s="100"/>
      <c r="I30" s="278"/>
      <c r="J30" s="53">
        <f t="shared" si="1"/>
        <v>0</v>
      </c>
      <c r="K30" s="53"/>
    </row>
    <row r="31" spans="1:11" ht="14.25" customHeight="1" x14ac:dyDescent="0.25">
      <c r="A31" s="159" t="s">
        <v>106</v>
      </c>
      <c r="B31" s="201">
        <f>'Rev &amp; Exp All'!B28</f>
        <v>0</v>
      </c>
      <c r="C31" s="201">
        <f>'Rev &amp; Exp All'!C28</f>
        <v>0</v>
      </c>
      <c r="D31" s="53"/>
      <c r="E31" s="100"/>
      <c r="F31" s="100"/>
      <c r="G31" s="100"/>
      <c r="H31" s="100"/>
      <c r="I31" s="100"/>
      <c r="J31" s="53">
        <f t="shared" si="1"/>
        <v>0</v>
      </c>
      <c r="K31" s="53"/>
    </row>
    <row r="32" spans="1:11" ht="14.25" customHeight="1" x14ac:dyDescent="0.25">
      <c r="A32" s="118" t="s">
        <v>94</v>
      </c>
      <c r="B32" s="201">
        <f>'Rev &amp; Exp All'!B29</f>
        <v>0</v>
      </c>
      <c r="C32" s="201">
        <f>'Rev &amp; Exp All'!C29</f>
        <v>0</v>
      </c>
      <c r="D32" s="40"/>
      <c r="E32" s="100"/>
      <c r="F32" s="100"/>
      <c r="G32" s="100"/>
      <c r="H32" s="100"/>
      <c r="I32" s="100"/>
      <c r="J32" s="53">
        <f t="shared" si="1"/>
        <v>0</v>
      </c>
      <c r="K32" s="53"/>
    </row>
    <row r="33" spans="1:12" ht="14.25" customHeight="1" x14ac:dyDescent="0.25">
      <c r="A33" s="118" t="s">
        <v>94</v>
      </c>
      <c r="B33" s="201">
        <f>'Rev &amp; Exp All'!B30</f>
        <v>0</v>
      </c>
      <c r="C33" s="201">
        <f>'Rev &amp; Exp All'!C30</f>
        <v>0</v>
      </c>
      <c r="D33" s="40"/>
      <c r="E33" s="100"/>
      <c r="F33" s="100"/>
      <c r="G33" s="100"/>
      <c r="H33" s="100"/>
      <c r="I33" s="100"/>
      <c r="J33" s="53">
        <f t="shared" si="1"/>
        <v>0</v>
      </c>
      <c r="K33" s="53"/>
    </row>
    <row r="34" spans="1:12" ht="14.25" customHeight="1" x14ac:dyDescent="0.25">
      <c r="A34" s="118" t="s">
        <v>94</v>
      </c>
      <c r="B34" s="201">
        <f>'Rev &amp; Exp All'!B31</f>
        <v>0</v>
      </c>
      <c r="C34" s="201">
        <f>'Rev &amp; Exp All'!C31</f>
        <v>0</v>
      </c>
      <c r="D34" s="40"/>
      <c r="E34" s="100"/>
      <c r="F34" s="100"/>
      <c r="G34" s="100"/>
      <c r="H34" s="100"/>
      <c r="I34" s="100"/>
      <c r="J34" s="53">
        <f t="shared" si="1"/>
        <v>0</v>
      </c>
      <c r="K34" s="53"/>
    </row>
    <row r="35" spans="1:12" ht="14.25" customHeight="1" x14ac:dyDescent="0.25">
      <c r="A35" s="118" t="s">
        <v>94</v>
      </c>
      <c r="B35" s="201">
        <f>'Rev &amp; Exp All'!B32</f>
        <v>0</v>
      </c>
      <c r="C35" s="201">
        <f>'Rev &amp; Exp All'!C32</f>
        <v>0</v>
      </c>
      <c r="D35" s="40"/>
      <c r="E35" s="39"/>
      <c r="F35" s="39"/>
      <c r="G35" s="39"/>
      <c r="H35" s="39"/>
      <c r="I35" s="39"/>
      <c r="J35" s="53">
        <f t="shared" si="1"/>
        <v>0</v>
      </c>
      <c r="K35" s="53"/>
    </row>
    <row r="36" spans="1:12" ht="14.25" customHeight="1" x14ac:dyDescent="0.25">
      <c r="A36" s="20" t="s">
        <v>97</v>
      </c>
      <c r="B36" s="204">
        <f t="shared" ref="B36" si="2">SUM(B22:B35)</f>
        <v>0</v>
      </c>
      <c r="C36" s="204">
        <f t="shared" ref="C36" si="3">SUM(C22:C35)</f>
        <v>0</v>
      </c>
      <c r="D36" s="40"/>
      <c r="E36" s="197">
        <f t="shared" ref="E36:I36" si="4">SUM(E22:E35)</f>
        <v>0</v>
      </c>
      <c r="F36" s="197">
        <f t="shared" si="4"/>
        <v>0</v>
      </c>
      <c r="G36" s="197">
        <f t="shared" si="4"/>
        <v>0</v>
      </c>
      <c r="H36" s="197">
        <f t="shared" si="4"/>
        <v>0</v>
      </c>
      <c r="I36" s="197">
        <f t="shared" si="4"/>
        <v>0</v>
      </c>
      <c r="J36" s="197">
        <f>SUM(J22:J35)</f>
        <v>0</v>
      </c>
      <c r="K36" s="53"/>
    </row>
    <row r="37" spans="1:12" s="19" customFormat="1" x14ac:dyDescent="0.25">
      <c r="A37" s="20"/>
      <c r="B37" s="79"/>
      <c r="C37" s="79"/>
      <c r="D37" s="79"/>
      <c r="E37" s="80"/>
      <c r="F37" s="80"/>
      <c r="G37" s="80"/>
      <c r="H37" s="80"/>
      <c r="I37" s="80"/>
      <c r="J37" s="79"/>
      <c r="K37" s="81"/>
    </row>
    <row r="38" spans="1:12" x14ac:dyDescent="0.25">
      <c r="A38" s="20" t="s">
        <v>95</v>
      </c>
      <c r="B38" s="53"/>
      <c r="C38" s="53"/>
      <c r="D38" s="53"/>
      <c r="E38" s="100"/>
      <c r="F38" s="100"/>
      <c r="G38" s="100"/>
      <c r="H38" s="100"/>
      <c r="I38" s="100"/>
      <c r="J38" s="53"/>
      <c r="K38" s="53"/>
    </row>
    <row r="39" spans="1:12" x14ac:dyDescent="0.25">
      <c r="A39" s="91" t="s">
        <v>77</v>
      </c>
      <c r="B39" s="199">
        <f>'Rev &amp; Exp All'!B36</f>
        <v>0</v>
      </c>
      <c r="C39" s="199">
        <f>'Rev &amp; Exp All'!C36</f>
        <v>0</v>
      </c>
      <c r="D39" s="53"/>
      <c r="E39" s="278"/>
      <c r="F39" s="278"/>
      <c r="G39" s="278"/>
      <c r="H39" s="278"/>
      <c r="I39" s="278"/>
      <c r="J39" s="53">
        <f t="shared" ref="J39:J64" si="5">SUM(B39:I39)</f>
        <v>0</v>
      </c>
      <c r="K39" s="53"/>
    </row>
    <row r="40" spans="1:12" x14ac:dyDescent="0.25">
      <c r="A40" s="91" t="s">
        <v>78</v>
      </c>
      <c r="B40" s="199">
        <f>'Rev &amp; Exp All'!B37</f>
        <v>0</v>
      </c>
      <c r="C40" s="199">
        <f>'Rev &amp; Exp All'!C37</f>
        <v>0</v>
      </c>
      <c r="D40" s="53"/>
      <c r="E40" s="100"/>
      <c r="F40" s="100"/>
      <c r="G40" s="100"/>
      <c r="H40" s="100"/>
      <c r="I40" s="100"/>
      <c r="J40" s="53">
        <f t="shared" si="5"/>
        <v>0</v>
      </c>
      <c r="K40" s="53"/>
    </row>
    <row r="41" spans="1:12" x14ac:dyDescent="0.25">
      <c r="A41" s="91" t="s">
        <v>79</v>
      </c>
      <c r="B41" s="199">
        <f>'Rev &amp; Exp All'!B38</f>
        <v>0</v>
      </c>
      <c r="C41" s="199">
        <f>'Rev &amp; Exp All'!C38</f>
        <v>0</v>
      </c>
      <c r="D41" s="53"/>
      <c r="E41" s="100"/>
      <c r="F41" s="100"/>
      <c r="G41" s="100"/>
      <c r="H41" s="100"/>
      <c r="I41" s="100"/>
      <c r="J41" s="53">
        <f t="shared" si="5"/>
        <v>0</v>
      </c>
      <c r="K41" s="53"/>
    </row>
    <row r="42" spans="1:12" s="2" customFormat="1" x14ac:dyDescent="0.25">
      <c r="A42" s="91" t="s">
        <v>82</v>
      </c>
      <c r="B42" s="199">
        <f>'Rev &amp; Exp All'!B39</f>
        <v>0</v>
      </c>
      <c r="C42" s="199">
        <f>'Rev &amp; Exp All'!C39</f>
        <v>0</v>
      </c>
      <c r="D42" s="53"/>
      <c r="E42" s="278"/>
      <c r="F42" s="278"/>
      <c r="G42" s="278"/>
      <c r="H42" s="278"/>
      <c r="I42" s="278"/>
      <c r="J42" s="53">
        <f t="shared" si="5"/>
        <v>0</v>
      </c>
      <c r="K42" s="53"/>
    </row>
    <row r="43" spans="1:12" s="2" customFormat="1" x14ac:dyDescent="0.25">
      <c r="A43" s="91" t="s">
        <v>162</v>
      </c>
      <c r="B43" s="199">
        <f>'Rev &amp; Exp All'!B40</f>
        <v>0</v>
      </c>
      <c r="C43" s="199">
        <f>'Rev &amp; Exp All'!C40</f>
        <v>0</v>
      </c>
      <c r="D43" s="53"/>
      <c r="E43" s="279"/>
      <c r="F43" s="279"/>
      <c r="G43" s="279"/>
      <c r="H43" s="279"/>
      <c r="I43" s="279"/>
      <c r="J43" s="53">
        <f t="shared" si="5"/>
        <v>0</v>
      </c>
      <c r="K43" s="53"/>
    </row>
    <row r="44" spans="1:12" s="2" customFormat="1" x14ac:dyDescent="0.25">
      <c r="A44" s="92" t="s">
        <v>51</v>
      </c>
      <c r="B44" s="199">
        <f>'Rev &amp; Exp All'!B41</f>
        <v>0</v>
      </c>
      <c r="C44" s="199">
        <f>'Rev &amp; Exp All'!C41</f>
        <v>0</v>
      </c>
      <c r="D44" s="53"/>
      <c r="E44" s="278"/>
      <c r="F44" s="279"/>
      <c r="G44" s="278"/>
      <c r="H44" s="279"/>
      <c r="I44" s="278"/>
      <c r="J44" s="53">
        <f t="shared" si="5"/>
        <v>0</v>
      </c>
      <c r="K44" s="53"/>
    </row>
    <row r="45" spans="1:12" x14ac:dyDescent="0.25">
      <c r="A45" s="92" t="s">
        <v>4</v>
      </c>
      <c r="B45" s="199">
        <f>'Rev &amp; Exp All'!B42</f>
        <v>0</v>
      </c>
      <c r="C45" s="199">
        <f>'Rev &amp; Exp All'!C42</f>
        <v>0</v>
      </c>
      <c r="D45" s="32"/>
      <c r="E45" s="280"/>
      <c r="F45" s="280"/>
      <c r="G45" s="280"/>
      <c r="H45" s="280"/>
      <c r="I45" s="280"/>
      <c r="J45" s="53">
        <f t="shared" si="5"/>
        <v>0</v>
      </c>
      <c r="K45" s="32"/>
    </row>
    <row r="46" spans="1:12" x14ac:dyDescent="0.25">
      <c r="A46" s="93" t="s">
        <v>52</v>
      </c>
      <c r="B46" s="199">
        <f>'Rev &amp; Exp All'!B43</f>
        <v>0</v>
      </c>
      <c r="C46" s="199">
        <f>'Rev &amp; Exp All'!C43</f>
        <v>0</v>
      </c>
      <c r="E46" s="163"/>
      <c r="F46" s="163"/>
      <c r="G46" s="163"/>
      <c r="H46" s="163"/>
      <c r="I46" s="163"/>
      <c r="J46" s="53">
        <f t="shared" si="5"/>
        <v>0</v>
      </c>
      <c r="K46" s="32"/>
    </row>
    <row r="47" spans="1:12" x14ac:dyDescent="0.25">
      <c r="A47" s="92" t="s">
        <v>53</v>
      </c>
      <c r="B47" s="199">
        <f>'Rev &amp; Exp All'!B44</f>
        <v>0</v>
      </c>
      <c r="C47" s="199">
        <f>'Rev &amp; Exp All'!C44</f>
        <v>0</v>
      </c>
      <c r="E47" s="163"/>
      <c r="F47" s="163"/>
      <c r="G47" s="163"/>
      <c r="H47" s="163"/>
      <c r="I47" s="163"/>
      <c r="J47" s="53">
        <f t="shared" si="5"/>
        <v>0</v>
      </c>
      <c r="K47" s="34"/>
      <c r="L47" s="107"/>
    </row>
    <row r="48" spans="1:12" x14ac:dyDescent="0.25">
      <c r="A48" s="92" t="s">
        <v>164</v>
      </c>
      <c r="B48" s="199">
        <f>'Rev &amp; Exp All'!B45</f>
        <v>0</v>
      </c>
      <c r="C48" s="199">
        <f>'Rev &amp; Exp All'!C45</f>
        <v>0</v>
      </c>
      <c r="E48" s="163"/>
      <c r="F48" s="163"/>
      <c r="G48" s="163"/>
      <c r="H48" s="163"/>
      <c r="I48" s="163"/>
      <c r="J48" s="53">
        <f t="shared" si="5"/>
        <v>0</v>
      </c>
      <c r="K48" s="33"/>
      <c r="L48" s="107"/>
    </row>
    <row r="49" spans="1:12" x14ac:dyDescent="0.25">
      <c r="A49" s="93" t="s">
        <v>7</v>
      </c>
      <c r="B49" s="199">
        <f>'Rev &amp; Exp All'!B46</f>
        <v>0</v>
      </c>
      <c r="C49" s="199">
        <f>'Rev &amp; Exp All'!C46</f>
        <v>0</v>
      </c>
      <c r="E49" s="163"/>
      <c r="F49" s="163"/>
      <c r="G49" s="163"/>
      <c r="H49" s="163"/>
      <c r="I49" s="163"/>
      <c r="J49" s="53">
        <f t="shared" si="5"/>
        <v>0</v>
      </c>
      <c r="K49" s="34"/>
      <c r="L49" s="107"/>
    </row>
    <row r="50" spans="1:12" x14ac:dyDescent="0.25">
      <c r="A50" s="93" t="s">
        <v>83</v>
      </c>
      <c r="B50" s="199">
        <f>'Rev &amp; Exp All'!B47</f>
        <v>0</v>
      </c>
      <c r="C50" s="199">
        <f>'Rev &amp; Exp All'!C47</f>
        <v>0</v>
      </c>
      <c r="D50" s="31"/>
      <c r="E50" s="281"/>
      <c r="F50" s="281"/>
      <c r="G50" s="281"/>
      <c r="H50" s="281"/>
      <c r="I50" s="281"/>
      <c r="J50" s="53">
        <f t="shared" si="5"/>
        <v>0</v>
      </c>
      <c r="K50" s="32"/>
      <c r="L50" s="107"/>
    </row>
    <row r="51" spans="1:12" x14ac:dyDescent="0.25">
      <c r="A51" s="93" t="s">
        <v>85</v>
      </c>
      <c r="B51" s="199">
        <f>'Rev &amp; Exp All'!B48</f>
        <v>0</v>
      </c>
      <c r="C51" s="199">
        <f>'Rev &amp; Exp All'!C48</f>
        <v>0</v>
      </c>
      <c r="D51"/>
      <c r="E51" s="72"/>
      <c r="F51" s="72"/>
      <c r="G51" s="72"/>
      <c r="H51" s="72"/>
      <c r="I51" s="72"/>
      <c r="J51" s="53">
        <f t="shared" si="5"/>
        <v>0</v>
      </c>
      <c r="K51" s="24"/>
      <c r="L51" s="107"/>
    </row>
    <row r="52" spans="1:12" x14ac:dyDescent="0.25">
      <c r="A52" s="93" t="s">
        <v>160</v>
      </c>
      <c r="B52" s="199">
        <f>'Rev &amp; Exp All'!B49</f>
        <v>0</v>
      </c>
      <c r="C52" s="199">
        <f>'Rev &amp; Exp All'!C49</f>
        <v>0</v>
      </c>
      <c r="D52"/>
      <c r="E52" s="72"/>
      <c r="F52" s="72"/>
      <c r="G52" s="72"/>
      <c r="H52" s="72"/>
      <c r="I52" s="72"/>
      <c r="J52" s="53">
        <f t="shared" si="5"/>
        <v>0</v>
      </c>
      <c r="K52" s="24"/>
    </row>
    <row r="53" spans="1:12" x14ac:dyDescent="0.25">
      <c r="A53" s="93" t="s">
        <v>84</v>
      </c>
      <c r="B53" s="199">
        <f>'Rev &amp; Exp All'!B50</f>
        <v>0</v>
      </c>
      <c r="C53" s="199">
        <f>'Rev &amp; Exp All'!C50</f>
        <v>0</v>
      </c>
      <c r="D53"/>
      <c r="E53" s="72"/>
      <c r="F53" s="72"/>
      <c r="G53" s="72"/>
      <c r="H53" s="72"/>
      <c r="I53" s="72"/>
      <c r="J53" s="53">
        <f t="shared" si="5"/>
        <v>0</v>
      </c>
      <c r="K53" s="24"/>
    </row>
    <row r="54" spans="1:12" x14ac:dyDescent="0.25">
      <c r="A54" s="93" t="s">
        <v>81</v>
      </c>
      <c r="B54" s="199">
        <f>'Rev &amp; Exp All'!B51</f>
        <v>0</v>
      </c>
      <c r="C54" s="199">
        <f>'Rev &amp; Exp All'!C51</f>
        <v>0</v>
      </c>
      <c r="D54"/>
      <c r="E54" s="72"/>
      <c r="F54" s="72"/>
      <c r="G54" s="72"/>
      <c r="H54" s="72"/>
      <c r="I54" s="72"/>
      <c r="J54" s="53">
        <f t="shared" si="5"/>
        <v>0</v>
      </c>
      <c r="K54" s="24"/>
    </row>
    <row r="55" spans="1:12" x14ac:dyDescent="0.25">
      <c r="A55" s="93" t="s">
        <v>55</v>
      </c>
      <c r="B55" s="199">
        <f>'Rev &amp; Exp All'!B52</f>
        <v>0</v>
      </c>
      <c r="C55" s="199">
        <f>'Rev &amp; Exp All'!C52</f>
        <v>0</v>
      </c>
      <c r="D55"/>
      <c r="E55" s="72"/>
      <c r="F55" s="72"/>
      <c r="G55" s="72"/>
      <c r="H55" s="72"/>
      <c r="I55" s="72"/>
      <c r="J55" s="53">
        <f t="shared" si="5"/>
        <v>0</v>
      </c>
      <c r="K55" s="24"/>
    </row>
    <row r="56" spans="1:12" x14ac:dyDescent="0.25">
      <c r="A56" s="91" t="s">
        <v>163</v>
      </c>
      <c r="B56" s="199">
        <f>'Rev &amp; Exp All'!B53</f>
        <v>0</v>
      </c>
      <c r="C56" s="199">
        <f>'Rev &amp; Exp All'!C53</f>
        <v>0</v>
      </c>
      <c r="D56"/>
      <c r="E56" s="72"/>
      <c r="F56" s="72"/>
      <c r="G56" s="72"/>
      <c r="H56" s="72"/>
      <c r="I56" s="72"/>
      <c r="J56" s="53">
        <f t="shared" si="5"/>
        <v>0</v>
      </c>
      <c r="K56" s="24"/>
    </row>
    <row r="57" spans="1:12" x14ac:dyDescent="0.25">
      <c r="A57" s="93" t="s">
        <v>165</v>
      </c>
      <c r="B57" s="199">
        <f>'Rev &amp; Exp All'!B54</f>
        <v>0</v>
      </c>
      <c r="C57" s="199">
        <f>'Rev &amp; Exp All'!C54</f>
        <v>0</v>
      </c>
      <c r="D57"/>
      <c r="E57" s="72"/>
      <c r="F57" s="72"/>
      <c r="G57" s="72"/>
      <c r="H57" s="72"/>
      <c r="I57" s="72"/>
      <c r="J57" s="53">
        <f t="shared" si="5"/>
        <v>0</v>
      </c>
      <c r="K57" s="24"/>
    </row>
    <row r="58" spans="1:12" x14ac:dyDescent="0.25">
      <c r="A58" s="92" t="s">
        <v>161</v>
      </c>
      <c r="B58" s="199">
        <f>'Rev &amp; Exp All'!B55</f>
        <v>0</v>
      </c>
      <c r="C58" s="199">
        <f>'Rev &amp; Exp All'!C55</f>
        <v>0</v>
      </c>
      <c r="D58"/>
      <c r="E58" s="72"/>
      <c r="F58" s="72"/>
      <c r="G58" s="72"/>
      <c r="H58" s="72"/>
      <c r="I58" s="72"/>
      <c r="J58" s="53">
        <f t="shared" si="5"/>
        <v>0</v>
      </c>
      <c r="K58" s="24"/>
    </row>
    <row r="59" spans="1:12" x14ac:dyDescent="0.25">
      <c r="A59" s="92" t="s">
        <v>54</v>
      </c>
      <c r="B59" s="199">
        <f>'Rev &amp; Exp All'!B56</f>
        <v>0</v>
      </c>
      <c r="C59" s="199">
        <f>'Rev &amp; Exp All'!C56</f>
        <v>0</v>
      </c>
      <c r="D59"/>
      <c r="E59" s="72"/>
      <c r="F59" s="72"/>
      <c r="G59" s="72"/>
      <c r="H59" s="72"/>
      <c r="I59" s="72"/>
      <c r="J59" s="53">
        <f t="shared" si="5"/>
        <v>0</v>
      </c>
      <c r="K59" s="24"/>
    </row>
    <row r="60" spans="1:12" x14ac:dyDescent="0.25">
      <c r="A60" s="92" t="s">
        <v>86</v>
      </c>
      <c r="B60" s="199">
        <f>'Rev &amp; Exp All'!B57</f>
        <v>0</v>
      </c>
      <c r="C60" s="199">
        <f>'Rev &amp; Exp All'!C57</f>
        <v>0</v>
      </c>
      <c r="D60"/>
      <c r="E60" s="72"/>
      <c r="F60" s="72"/>
      <c r="G60" s="72"/>
      <c r="H60" s="72"/>
      <c r="I60" s="72"/>
      <c r="J60" s="53">
        <f t="shared" si="5"/>
        <v>0</v>
      </c>
      <c r="K60" s="24"/>
    </row>
    <row r="61" spans="1:12" x14ac:dyDescent="0.25">
      <c r="A61" s="94" t="s">
        <v>70</v>
      </c>
      <c r="B61" s="199">
        <f>'Rev &amp; Exp All'!B58</f>
        <v>0</v>
      </c>
      <c r="C61" s="199">
        <f>'Rev &amp; Exp All'!C58</f>
        <v>0</v>
      </c>
      <c r="D61"/>
      <c r="E61" s="72"/>
      <c r="F61" s="72"/>
      <c r="G61" s="72"/>
      <c r="H61" s="72"/>
      <c r="I61" s="72"/>
      <c r="J61" s="53">
        <f t="shared" si="5"/>
        <v>0</v>
      </c>
      <c r="K61" s="24"/>
    </row>
    <row r="62" spans="1:12" x14ac:dyDescent="0.25">
      <c r="A62" s="94" t="s">
        <v>70</v>
      </c>
      <c r="B62" s="199">
        <f>'Rev &amp; Exp All'!B59</f>
        <v>0</v>
      </c>
      <c r="C62" s="199">
        <f>'Rev &amp; Exp All'!C59</f>
        <v>0</v>
      </c>
      <c r="D62"/>
      <c r="E62" s="72"/>
      <c r="F62" s="72"/>
      <c r="G62" s="72"/>
      <c r="H62" s="72"/>
      <c r="I62" s="72"/>
      <c r="J62" s="53">
        <f t="shared" si="5"/>
        <v>0</v>
      </c>
      <c r="K62" s="24"/>
    </row>
    <row r="63" spans="1:12" x14ac:dyDescent="0.25">
      <c r="A63" s="94" t="s">
        <v>70</v>
      </c>
      <c r="B63" s="199">
        <f>'Rev &amp; Exp All'!B60</f>
        <v>0</v>
      </c>
      <c r="C63" s="199">
        <f>'Rev &amp; Exp All'!C60</f>
        <v>0</v>
      </c>
      <c r="D63"/>
      <c r="E63" s="163"/>
      <c r="F63" s="163"/>
      <c r="G63" s="163"/>
      <c r="H63" s="163"/>
      <c r="I63" s="163"/>
      <c r="J63" s="53">
        <f t="shared" si="5"/>
        <v>0</v>
      </c>
      <c r="K63" s="24"/>
    </row>
    <row r="64" spans="1:12" x14ac:dyDescent="0.25">
      <c r="A64" s="94" t="s">
        <v>70</v>
      </c>
      <c r="B64" s="199">
        <f>'Rev &amp; Exp All'!B61</f>
        <v>0</v>
      </c>
      <c r="C64" s="199">
        <f>'Rev &amp; Exp All'!C61</f>
        <v>0</v>
      </c>
      <c r="D64"/>
      <c r="E64" s="163"/>
      <c r="F64" s="163"/>
      <c r="G64" s="163"/>
      <c r="H64" s="163"/>
      <c r="I64" s="163"/>
      <c r="J64" s="53">
        <f t="shared" si="5"/>
        <v>0</v>
      </c>
      <c r="K64" s="24"/>
    </row>
    <row r="65" spans="1:11" s="153" customFormat="1" x14ac:dyDescent="0.25">
      <c r="A65" s="92" t="s">
        <v>262</v>
      </c>
      <c r="B65" s="199">
        <f>'Rev &amp; Exp All'!B62</f>
        <v>0</v>
      </c>
      <c r="C65" s="199">
        <f>'Rev &amp; Exp All'!C62</f>
        <v>0</v>
      </c>
      <c r="E65" s="72"/>
      <c r="F65" s="72"/>
      <c r="G65" s="72"/>
      <c r="H65" s="72"/>
      <c r="I65" s="72"/>
      <c r="J65" s="53">
        <f>SUM(B65:I65)</f>
        <v>0</v>
      </c>
      <c r="K65" s="24"/>
    </row>
    <row r="66" spans="1:11" x14ac:dyDescent="0.25">
      <c r="A66" s="147" t="s">
        <v>167</v>
      </c>
      <c r="B66" s="200">
        <f>SUM(B39:B65)</f>
        <v>0</v>
      </c>
      <c r="C66" s="200">
        <f>SUM(C39:C65)</f>
        <v>0</v>
      </c>
      <c r="E66" s="200">
        <f>SUM(E39:E65)</f>
        <v>0</v>
      </c>
      <c r="F66" s="200">
        <f t="shared" ref="F66:H66" si="6">SUM(F39:F64)</f>
        <v>0</v>
      </c>
      <c r="G66" s="200">
        <f>SUM(G39:G65)</f>
        <v>0</v>
      </c>
      <c r="H66" s="200">
        <f t="shared" si="6"/>
        <v>0</v>
      </c>
      <c r="I66" s="200">
        <f>SUM(I39:I65)</f>
        <v>0</v>
      </c>
      <c r="J66" s="200">
        <f>SUM(J39:J65)</f>
        <v>0</v>
      </c>
    </row>
    <row r="67" spans="1:11" x14ac:dyDescent="0.25">
      <c r="A67" s="2"/>
    </row>
    <row r="68" spans="1:11" x14ac:dyDescent="0.25">
      <c r="A68" s="147" t="s">
        <v>168</v>
      </c>
      <c r="B68" s="198">
        <f>B36+B66</f>
        <v>0</v>
      </c>
      <c r="C68" s="198">
        <f>C36+C66</f>
        <v>0</v>
      </c>
      <c r="E68" s="198">
        <f>E36+E66</f>
        <v>0</v>
      </c>
      <c r="F68" s="198"/>
      <c r="G68" s="198">
        <f>G36+G66</f>
        <v>0</v>
      </c>
      <c r="H68" s="198"/>
      <c r="I68" s="198">
        <f>I36+I66</f>
        <v>0</v>
      </c>
      <c r="J68" s="198">
        <f>J36+J66</f>
        <v>0</v>
      </c>
    </row>
    <row r="69" spans="1:11" x14ac:dyDescent="0.25">
      <c r="A69" s="153"/>
    </row>
    <row r="70" spans="1:11" x14ac:dyDescent="0.25">
      <c r="A70" s="147" t="s">
        <v>169</v>
      </c>
    </row>
    <row r="71" spans="1:11" x14ac:dyDescent="0.25">
      <c r="A71" s="155" t="s">
        <v>35</v>
      </c>
      <c r="B71" s="7">
        <f>'Rev &amp; Exp All'!B68</f>
        <v>0</v>
      </c>
      <c r="C71" s="7">
        <f>'Rev &amp; Exp All'!C68</f>
        <v>0</v>
      </c>
      <c r="E71" s="163"/>
      <c r="F71" s="163"/>
      <c r="G71" s="163"/>
      <c r="H71" s="163"/>
      <c r="I71" s="163"/>
      <c r="J71" s="53">
        <f t="shared" ref="J71:J77" si="7">SUM(B71:I71)</f>
        <v>0</v>
      </c>
    </row>
    <row r="72" spans="1:11" x14ac:dyDescent="0.25">
      <c r="A72" s="155" t="s">
        <v>61</v>
      </c>
      <c r="B72" s="7">
        <f>'Rev &amp; Exp All'!B69</f>
        <v>0</v>
      </c>
      <c r="C72" s="7">
        <f>'Rev &amp; Exp All'!C69</f>
        <v>0</v>
      </c>
      <c r="E72" s="163"/>
      <c r="F72" s="163"/>
      <c r="G72" s="163"/>
      <c r="H72" s="163"/>
      <c r="I72" s="163"/>
      <c r="J72" s="53">
        <f t="shared" si="7"/>
        <v>0</v>
      </c>
    </row>
    <row r="73" spans="1:11" x14ac:dyDescent="0.25">
      <c r="A73" s="155" t="s">
        <v>56</v>
      </c>
      <c r="B73" s="7">
        <f>'Rev &amp; Exp All'!B70</f>
        <v>0</v>
      </c>
      <c r="C73" s="7">
        <f>'Rev &amp; Exp All'!C70</f>
        <v>0</v>
      </c>
      <c r="E73" s="163"/>
      <c r="F73" s="163"/>
      <c r="G73" s="163"/>
      <c r="H73" s="163"/>
      <c r="I73" s="163"/>
      <c r="J73" s="53">
        <f t="shared" si="7"/>
        <v>0</v>
      </c>
    </row>
    <row r="74" spans="1:11" x14ac:dyDescent="0.25">
      <c r="A74" s="155" t="s">
        <v>57</v>
      </c>
      <c r="B74" s="7">
        <f>'Rev &amp; Exp All'!B71</f>
        <v>0</v>
      </c>
      <c r="C74" s="7">
        <f>'Rev &amp; Exp All'!C71</f>
        <v>0</v>
      </c>
      <c r="E74" s="163"/>
      <c r="F74" s="163"/>
      <c r="G74" s="163"/>
      <c r="H74" s="163"/>
      <c r="I74" s="163"/>
      <c r="J74" s="53">
        <f t="shared" si="7"/>
        <v>0</v>
      </c>
    </row>
    <row r="75" spans="1:11" x14ac:dyDescent="0.25">
      <c r="A75" s="19" t="s">
        <v>43</v>
      </c>
      <c r="B75" s="7">
        <f>'Rev &amp; Exp All'!B72</f>
        <v>0</v>
      </c>
      <c r="C75" s="7">
        <f>'Rev &amp; Exp All'!C72</f>
        <v>0</v>
      </c>
      <c r="E75" s="163"/>
      <c r="F75" s="163"/>
      <c r="G75" s="163"/>
      <c r="H75" s="163"/>
      <c r="I75" s="163"/>
      <c r="J75" s="53">
        <f t="shared" si="7"/>
        <v>0</v>
      </c>
    </row>
    <row r="76" spans="1:11" x14ac:dyDescent="0.25">
      <c r="A76" s="19" t="s">
        <v>58</v>
      </c>
      <c r="B76" s="7">
        <f>'Rev &amp; Exp All'!B73</f>
        <v>0</v>
      </c>
      <c r="C76" s="7">
        <f>'Rev &amp; Exp All'!C73</f>
        <v>0</v>
      </c>
      <c r="E76" s="163"/>
      <c r="F76" s="163"/>
      <c r="G76" s="163"/>
      <c r="H76" s="163"/>
      <c r="I76" s="163"/>
      <c r="J76" s="53">
        <f t="shared" si="7"/>
        <v>0</v>
      </c>
    </row>
    <row r="77" spans="1:11" x14ac:dyDescent="0.25">
      <c r="A77" s="155" t="s">
        <v>72</v>
      </c>
      <c r="B77" s="7">
        <f>'Rev &amp; Exp All'!B74</f>
        <v>0</v>
      </c>
      <c r="C77" s="7">
        <f>'Rev &amp; Exp All'!C74</f>
        <v>0</v>
      </c>
      <c r="E77" s="163"/>
      <c r="F77" s="163"/>
      <c r="G77" s="163"/>
      <c r="H77" s="163"/>
      <c r="I77" s="163"/>
      <c r="J77" s="53">
        <f t="shared" si="7"/>
        <v>0</v>
      </c>
    </row>
    <row r="78" spans="1:11" x14ac:dyDescent="0.25">
      <c r="A78" s="2" t="s">
        <v>50</v>
      </c>
      <c r="B78" s="198">
        <f>SUM(B71:B77)</f>
        <v>0</v>
      </c>
      <c r="C78" s="198">
        <f>SUM(C71:C77)</f>
        <v>0</v>
      </c>
      <c r="E78" s="198">
        <f>SUM(E71:E77)</f>
        <v>0</v>
      </c>
      <c r="F78" s="198"/>
      <c r="G78" s="198">
        <f t="shared" ref="G78:J78" si="8">SUM(G71:G77)</f>
        <v>0</v>
      </c>
      <c r="H78" s="198"/>
      <c r="I78" s="198">
        <f t="shared" si="8"/>
        <v>0</v>
      </c>
      <c r="J78" s="198">
        <f t="shared" si="8"/>
        <v>0</v>
      </c>
    </row>
    <row r="79" spans="1:11" x14ac:dyDescent="0.25">
      <c r="A79" s="2"/>
    </row>
    <row r="80" spans="1:11" x14ac:dyDescent="0.25">
      <c r="A80" s="2" t="s">
        <v>36</v>
      </c>
      <c r="B80" s="7">
        <f>B68+B78</f>
        <v>0</v>
      </c>
      <c r="C80" s="7">
        <f>C68+C78</f>
        <v>0</v>
      </c>
      <c r="E80" s="7">
        <f>E68+E78</f>
        <v>0</v>
      </c>
      <c r="G80" s="7">
        <f>G68+G78</f>
        <v>0</v>
      </c>
      <c r="I80" s="7">
        <f t="shared" ref="I80:J80" si="9">I68+I78</f>
        <v>0</v>
      </c>
      <c r="J80" s="7">
        <f t="shared" si="9"/>
        <v>0</v>
      </c>
    </row>
    <row r="81" spans="1:10" ht="13.8" thickBot="1" x14ac:dyDescent="0.3">
      <c r="A81" s="2" t="s">
        <v>37</v>
      </c>
      <c r="B81" s="205">
        <f>B18-B80</f>
        <v>0</v>
      </c>
      <c r="C81" s="205">
        <f>C18-C80</f>
        <v>0</v>
      </c>
      <c r="E81" s="205">
        <f>E18-E80</f>
        <v>0</v>
      </c>
      <c r="F81" s="205"/>
      <c r="G81" s="205">
        <f>G18-G80</f>
        <v>0</v>
      </c>
      <c r="H81" s="205"/>
      <c r="I81" s="205">
        <f>I18-I80</f>
        <v>0</v>
      </c>
      <c r="J81" s="205">
        <f>J18-J80</f>
        <v>0</v>
      </c>
    </row>
    <row r="82" spans="1:10" ht="13.8" thickTop="1" x14ac:dyDescent="0.25">
      <c r="A82" s="2"/>
    </row>
    <row r="83" spans="1:10" ht="13.8" thickBot="1" x14ac:dyDescent="0.3">
      <c r="A83" s="2" t="s">
        <v>92</v>
      </c>
      <c r="B83" s="206">
        <f>'Rev &amp; Exp All'!B80</f>
        <v>0</v>
      </c>
      <c r="C83" s="206">
        <f>'Rev &amp; Exp All'!C80</f>
        <v>0</v>
      </c>
      <c r="E83" s="282"/>
      <c r="F83" s="282"/>
      <c r="G83" s="282"/>
      <c r="H83" s="282"/>
      <c r="I83" s="282"/>
      <c r="J83" s="284">
        <f t="shared" ref="J83" si="10">SUM(B83:I83)</f>
        <v>0</v>
      </c>
    </row>
    <row r="84" spans="1:10" ht="13.8" thickTop="1" x14ac:dyDescent="0.25">
      <c r="A84" s="153"/>
    </row>
    <row r="85" spans="1:10" x14ac:dyDescent="0.25">
      <c r="A85" s="234" t="s">
        <v>38</v>
      </c>
      <c r="B85" s="269"/>
      <c r="C85" s="269"/>
      <c r="D85" s="269"/>
      <c r="E85" s="270"/>
      <c r="F85" s="270"/>
      <c r="G85" s="270"/>
      <c r="H85" s="270"/>
      <c r="I85" s="270"/>
      <c r="J85" s="271"/>
    </row>
    <row r="86" spans="1:10" x14ac:dyDescent="0.25">
      <c r="A86" s="21" t="s">
        <v>99</v>
      </c>
      <c r="B86" s="107"/>
      <c r="C86" s="107" t="e">
        <f>(C$36)/(C$18)</f>
        <v>#DIV/0!</v>
      </c>
      <c r="D86" s="56"/>
      <c r="E86" s="107"/>
      <c r="F86" s="106"/>
      <c r="G86" s="106"/>
      <c r="H86" s="106"/>
      <c r="I86" s="106"/>
      <c r="J86" s="287" t="e">
        <f>(J$36)/(J$18)</f>
        <v>#DIV/0!</v>
      </c>
    </row>
    <row r="87" spans="1:10" x14ac:dyDescent="0.25">
      <c r="A87" s="105" t="s">
        <v>100</v>
      </c>
      <c r="B87" s="285" t="e">
        <f>+(B66)/(B$18)</f>
        <v>#DIV/0!</v>
      </c>
      <c r="C87" s="285" t="e">
        <f>+(C66)/(C$18)</f>
        <v>#DIV/0!</v>
      </c>
      <c r="D87" s="55"/>
      <c r="E87" s="107" t="e">
        <f>+(E66)/(E$18)</f>
        <v>#DIV/0!</v>
      </c>
      <c r="F87" s="107"/>
      <c r="G87" s="107" t="e">
        <f>+(G66)/(G$18)</f>
        <v>#DIV/0!</v>
      </c>
      <c r="H87" s="107"/>
      <c r="I87" s="107"/>
      <c r="J87" s="288" t="e">
        <f>+(J66)/(J$18)</f>
        <v>#DIV/0!</v>
      </c>
    </row>
    <row r="88" spans="1:10" x14ac:dyDescent="0.25">
      <c r="A88" s="125" t="s">
        <v>37</v>
      </c>
      <c r="B88" s="286" t="e">
        <f>(B81)/(B$18)</f>
        <v>#DIV/0!</v>
      </c>
      <c r="C88" s="286" t="e">
        <f>(C81)/(C$18)</f>
        <v>#DIV/0!</v>
      </c>
      <c r="D88" s="272"/>
      <c r="E88" s="290" t="e">
        <f>(E81)/(E$18)</f>
        <v>#DIV/0!</v>
      </c>
      <c r="F88" s="290"/>
      <c r="G88" s="290" t="e">
        <f>(G81)/(G$18)</f>
        <v>#DIV/0!</v>
      </c>
      <c r="H88" s="290"/>
      <c r="I88" s="290"/>
      <c r="J88" s="289" t="e">
        <f>(J81)/(J$18)</f>
        <v>#DIV/0!</v>
      </c>
    </row>
  </sheetData>
  <sheetProtection algorithmName="SHA-512" hashValue="RAfkBmdjR0Nva5DwBIBl+0Wva4OiXhi4/VCl0H1juZrsYn8gp4QIRJayBicOhWh1VAcnywOpjOJr80hTPl8nbQ==" saltValue="6hKkphcil9PLsy8PdM4S8A==" spinCount="100000" sheet="1" objects="1" scenarios="1" formatCells="0" formatColumns="0" formatRows="0"/>
  <mergeCells count="4">
    <mergeCell ref="B6:C6"/>
    <mergeCell ref="B2:J2"/>
    <mergeCell ref="B3:J3"/>
    <mergeCell ref="B4:J4"/>
  </mergeCells>
  <phoneticPr fontId="21" type="noConversion"/>
  <printOptions horizontalCentered="1"/>
  <pageMargins left="0" right="0" top="0" bottom="0" header="0" footer="0"/>
  <pageSetup scale="60" orientation="portrait"/>
  <headerFooter alignWithMargins="0">
    <oddFooter>&amp;C&amp;A&amp;R&amp;P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indexed="53"/>
  </sheetPr>
  <dimension ref="A2:L92"/>
  <sheetViews>
    <sheetView workbookViewId="0">
      <selection activeCell="B52" sqref="B52"/>
    </sheetView>
  </sheetViews>
  <sheetFormatPr defaultColWidth="8.5546875" defaultRowHeight="13.2" x14ac:dyDescent="0.25"/>
  <cols>
    <col min="1" max="1" width="55.44140625" customWidth="1"/>
    <col min="2" max="3" width="17.109375" customWidth="1"/>
    <col min="4" max="4" width="17.109375" style="23" customWidth="1"/>
    <col min="5" max="5" width="16" customWidth="1"/>
    <col min="6" max="6" width="11.44140625" customWidth="1"/>
  </cols>
  <sheetData>
    <row r="2" spans="1:8" ht="15.6" x14ac:dyDescent="0.3">
      <c r="A2" s="453">
        <f>+'Entity ID &amp; Cross Checks '!C2</f>
        <v>0</v>
      </c>
      <c r="B2" s="453"/>
      <c r="C2" s="453"/>
      <c r="D2" s="453"/>
    </row>
    <row r="3" spans="1:8" ht="15" customHeight="1" x14ac:dyDescent="0.3">
      <c r="A3" s="453" t="s">
        <v>32</v>
      </c>
      <c r="B3" s="453"/>
      <c r="C3" s="453"/>
      <c r="D3" s="453"/>
    </row>
    <row r="4" spans="1:8" ht="15" customHeight="1" x14ac:dyDescent="0.3">
      <c r="A4" s="453" t="str">
        <f>CONCATENATE("As Of  ",'Entity ID &amp; Cross Checks '!F8, "  ",'Entity ID &amp; Cross Checks '!G8)</f>
        <v xml:space="preserve">As Of    </v>
      </c>
      <c r="B4" s="453"/>
      <c r="C4" s="453"/>
      <c r="D4" s="453"/>
      <c r="E4" s="162" t="str">
        <f>IF('Entity ID &amp; Cross Checks '!F8=0,"ERROR, Complete Entity ID Worksheet","")</f>
        <v>ERROR, Complete Entity ID Worksheet</v>
      </c>
    </row>
    <row r="5" spans="1:8" x14ac:dyDescent="0.25">
      <c r="A5" s="11"/>
      <c r="B5" s="11"/>
      <c r="C5" s="11"/>
      <c r="D5" s="16"/>
      <c r="E5" s="162" t="str">
        <f>IF('Entity ID &amp; Cross Checks '!G8=0,"ERROR, Complete Entity ID Worksheet","")</f>
        <v>ERROR, Complete Entity ID Worksheet</v>
      </c>
    </row>
    <row r="6" spans="1:8" ht="15.6" x14ac:dyDescent="0.3">
      <c r="A6" s="12"/>
      <c r="B6" s="138" t="s">
        <v>130</v>
      </c>
      <c r="C6" s="138" t="s">
        <v>131</v>
      </c>
      <c r="D6" s="140" t="s">
        <v>134</v>
      </c>
      <c r="E6" s="17"/>
    </row>
    <row r="7" spans="1:8" x14ac:dyDescent="0.25">
      <c r="B7" s="139" t="s">
        <v>132</v>
      </c>
      <c r="C7" s="139" t="s">
        <v>133</v>
      </c>
      <c r="D7" s="141">
        <f>+'Entity ID &amp; Cross Checks '!D16</f>
        <v>0</v>
      </c>
      <c r="E7" s="162"/>
    </row>
    <row r="8" spans="1:8" x14ac:dyDescent="0.25">
      <c r="A8" s="2" t="s">
        <v>8</v>
      </c>
      <c r="B8" s="2"/>
      <c r="C8" s="18"/>
      <c r="D8" s="18"/>
    </row>
    <row r="9" spans="1:8" x14ac:dyDescent="0.25">
      <c r="A9" s="155" t="s">
        <v>88</v>
      </c>
      <c r="B9" s="65"/>
      <c r="C9" s="65"/>
      <c r="D9" s="65"/>
      <c r="E9" s="51"/>
    </row>
    <row r="10" spans="1:8" x14ac:dyDescent="0.25">
      <c r="A10" t="s">
        <v>103</v>
      </c>
      <c r="B10" s="65"/>
      <c r="C10" s="65"/>
      <c r="D10" s="65"/>
      <c r="E10" s="51"/>
    </row>
    <row r="11" spans="1:8" x14ac:dyDescent="0.25">
      <c r="A11" s="10" t="s">
        <v>73</v>
      </c>
      <c r="B11" s="65"/>
      <c r="C11" s="65"/>
      <c r="D11" s="65"/>
      <c r="E11" s="51"/>
      <c r="F11" s="51"/>
      <c r="H11" s="153"/>
    </row>
    <row r="12" spans="1:8" x14ac:dyDescent="0.25">
      <c r="A12" t="s">
        <v>104</v>
      </c>
      <c r="B12" s="65"/>
      <c r="C12" s="65"/>
      <c r="D12" s="65"/>
      <c r="E12" s="51"/>
    </row>
    <row r="13" spans="1:8" s="3" customFormat="1" x14ac:dyDescent="0.25">
      <c r="A13" s="19" t="s">
        <v>93</v>
      </c>
      <c r="B13" s="65"/>
      <c r="C13" s="65"/>
      <c r="D13" s="65"/>
      <c r="E13" s="51"/>
      <c r="F13"/>
    </row>
    <row r="14" spans="1:8" s="3" customFormat="1" x14ac:dyDescent="0.25">
      <c r="A14" s="96" t="s">
        <v>89</v>
      </c>
      <c r="B14" s="65"/>
      <c r="C14" s="65"/>
      <c r="D14" s="65"/>
      <c r="E14" s="51"/>
      <c r="F14"/>
    </row>
    <row r="15" spans="1:8" s="3" customFormat="1" x14ac:dyDescent="0.25">
      <c r="A15" s="88" t="s">
        <v>218</v>
      </c>
      <c r="B15" s="65"/>
      <c r="C15" s="65"/>
      <c r="D15" s="65"/>
      <c r="E15"/>
      <c r="F15"/>
    </row>
    <row r="16" spans="1:8" s="3" customFormat="1" x14ac:dyDescent="0.25">
      <c r="A16" s="3" t="s">
        <v>9</v>
      </c>
      <c r="B16" s="65"/>
      <c r="C16" s="65"/>
      <c r="D16" s="65"/>
      <c r="E16"/>
      <c r="F16"/>
    </row>
    <row r="17" spans="1:12" s="3" customFormat="1" x14ac:dyDescent="0.25">
      <c r="A17" s="19" t="s">
        <v>10</v>
      </c>
      <c r="B17" s="65"/>
      <c r="C17" s="65"/>
      <c r="D17" s="65"/>
      <c r="E17"/>
      <c r="F17"/>
    </row>
    <row r="18" spans="1:12" s="3" customFormat="1" x14ac:dyDescent="0.25">
      <c r="A18" s="19" t="s">
        <v>219</v>
      </c>
      <c r="B18" s="65"/>
      <c r="C18" s="65"/>
      <c r="D18" s="65"/>
      <c r="E18"/>
      <c r="F18"/>
    </row>
    <row r="19" spans="1:12" x14ac:dyDescent="0.25">
      <c r="A19" s="1" t="s">
        <v>11</v>
      </c>
      <c r="B19" s="58">
        <f>SUM(B9:B18)</f>
        <v>0</v>
      </c>
      <c r="C19" s="58">
        <f>SUM(C9:C18)</f>
        <v>0</v>
      </c>
      <c r="D19" s="58">
        <f>SUM(D9:D18)</f>
        <v>0</v>
      </c>
    </row>
    <row r="20" spans="1:12" x14ac:dyDescent="0.25">
      <c r="C20" s="59"/>
      <c r="D20" s="59"/>
    </row>
    <row r="21" spans="1:12" hidden="1" x14ac:dyDescent="0.25">
      <c r="C21" s="59"/>
      <c r="D21" s="59"/>
    </row>
    <row r="22" spans="1:12" x14ac:dyDescent="0.25">
      <c r="A22" s="2" t="s">
        <v>220</v>
      </c>
      <c r="B22" s="2"/>
      <c r="C22" s="59"/>
      <c r="D22" s="59"/>
    </row>
    <row r="23" spans="1:12" s="153" customFormat="1" x14ac:dyDescent="0.25">
      <c r="A23" s="1" t="s">
        <v>221</v>
      </c>
      <c r="B23" s="2"/>
      <c r="C23" s="59"/>
      <c r="D23" s="59"/>
    </row>
    <row r="24" spans="1:12" s="3" customFormat="1" x14ac:dyDescent="0.25">
      <c r="A24" s="111" t="s">
        <v>90</v>
      </c>
      <c r="B24" s="65"/>
      <c r="C24" s="65"/>
      <c r="D24" s="65"/>
      <c r="E24" s="51"/>
      <c r="F24"/>
    </row>
    <row r="25" spans="1:12" s="3" customFormat="1" x14ac:dyDescent="0.25">
      <c r="A25" s="179" t="s">
        <v>222</v>
      </c>
      <c r="B25" s="65"/>
      <c r="C25" s="268"/>
      <c r="D25" s="65"/>
      <c r="E25" s="51"/>
      <c r="F25" s="153"/>
    </row>
    <row r="26" spans="1:12" s="3" customFormat="1" x14ac:dyDescent="0.25">
      <c r="A26" s="10" t="s">
        <v>60</v>
      </c>
      <c r="B26" s="65"/>
      <c r="C26" s="65"/>
      <c r="D26" s="65"/>
      <c r="E26"/>
      <c r="F26"/>
    </row>
    <row r="27" spans="1:12" s="20" customFormat="1" x14ac:dyDescent="0.25">
      <c r="A27" s="10" t="s">
        <v>63</v>
      </c>
      <c r="B27" s="65"/>
      <c r="C27" s="65"/>
      <c r="D27" s="65"/>
      <c r="E27"/>
      <c r="F27"/>
      <c r="G27" s="3"/>
      <c r="H27" s="3"/>
      <c r="I27" s="3"/>
      <c r="J27" s="3"/>
      <c r="K27" s="3"/>
      <c r="L27" s="3"/>
    </row>
    <row r="28" spans="1:12" s="20" customFormat="1" x14ac:dyDescent="0.25">
      <c r="A28" s="10" t="s">
        <v>66</v>
      </c>
      <c r="B28" s="65"/>
      <c r="C28" s="65"/>
      <c r="D28" s="65"/>
      <c r="E28"/>
      <c r="F28"/>
      <c r="G28" s="3"/>
      <c r="H28" s="3"/>
      <c r="I28" s="3"/>
      <c r="J28" s="3"/>
      <c r="K28" s="3"/>
      <c r="L28" s="3"/>
    </row>
    <row r="29" spans="1:12" s="20" customFormat="1" x14ac:dyDescent="0.25">
      <c r="A29" s="10" t="s">
        <v>64</v>
      </c>
      <c r="B29" s="65"/>
      <c r="C29" s="65"/>
      <c r="D29" s="65"/>
      <c r="E29"/>
      <c r="F29"/>
      <c r="G29" s="3"/>
      <c r="H29" s="3"/>
      <c r="I29" s="3"/>
      <c r="J29" s="3"/>
      <c r="K29" s="3"/>
      <c r="L29" s="3"/>
    </row>
    <row r="30" spans="1:12" s="20" customFormat="1" x14ac:dyDescent="0.25">
      <c r="A30" s="10" t="s">
        <v>67</v>
      </c>
      <c r="B30" s="65"/>
      <c r="C30" s="65"/>
      <c r="D30" s="65"/>
      <c r="E30"/>
      <c r="F30"/>
      <c r="G30" s="3"/>
      <c r="H30" s="3"/>
      <c r="I30" s="3"/>
      <c r="J30" s="3"/>
      <c r="K30" s="3"/>
      <c r="L30" s="3"/>
    </row>
    <row r="31" spans="1:12" s="20" customFormat="1" x14ac:dyDescent="0.25">
      <c r="A31" s="155" t="s">
        <v>352</v>
      </c>
      <c r="B31" s="65"/>
      <c r="C31" s="65"/>
      <c r="D31" s="65"/>
      <c r="E31" s="153"/>
      <c r="F31" s="153"/>
      <c r="G31" s="3"/>
      <c r="H31" s="3"/>
      <c r="I31" s="3"/>
      <c r="J31" s="3"/>
      <c r="K31" s="3"/>
      <c r="L31" s="3"/>
    </row>
    <row r="32" spans="1:12" s="20" customFormat="1" x14ac:dyDescent="0.25">
      <c r="A32" s="155" t="s">
        <v>351</v>
      </c>
      <c r="B32" s="65"/>
      <c r="C32" s="65"/>
      <c r="D32" s="65"/>
      <c r="E32" s="153"/>
      <c r="F32" s="153"/>
      <c r="G32" s="3"/>
      <c r="H32" s="3"/>
      <c r="I32" s="3"/>
      <c r="J32" s="3"/>
      <c r="K32" s="3"/>
      <c r="L32" s="3"/>
    </row>
    <row r="33" spans="1:12" s="3" customFormat="1" x14ac:dyDescent="0.25">
      <c r="A33" s="10" t="s">
        <v>65</v>
      </c>
      <c r="B33" s="65"/>
      <c r="C33" s="65"/>
      <c r="D33" s="65"/>
      <c r="E33"/>
      <c r="F33"/>
    </row>
    <row r="34" spans="1:12" s="3" customFormat="1" x14ac:dyDescent="0.25">
      <c r="A34" s="10" t="s">
        <v>68</v>
      </c>
      <c r="B34" s="65"/>
      <c r="C34" s="65"/>
      <c r="D34" s="65"/>
      <c r="E34"/>
      <c r="F34"/>
    </row>
    <row r="35" spans="1:12" s="3" customFormat="1" x14ac:dyDescent="0.25">
      <c r="A35" s="153" t="s">
        <v>457</v>
      </c>
      <c r="B35" s="65"/>
      <c r="C35" s="65"/>
      <c r="D35" s="65"/>
      <c r="E35" s="153"/>
      <c r="F35" s="153"/>
    </row>
    <row r="36" spans="1:12" s="3" customFormat="1" x14ac:dyDescent="0.25">
      <c r="A36" s="10" t="s">
        <v>217</v>
      </c>
      <c r="B36" s="65"/>
      <c r="C36" s="65"/>
      <c r="D36" s="65"/>
      <c r="E36"/>
      <c r="F36"/>
    </row>
    <row r="37" spans="1:12" x14ac:dyDescent="0.25">
      <c r="A37" s="1" t="s">
        <v>12</v>
      </c>
      <c r="B37" s="58">
        <f>B24+SUM(B26:B36)</f>
        <v>0</v>
      </c>
      <c r="C37" s="58">
        <f t="shared" ref="C37:D37" si="0">C24+SUM(C26:C36)</f>
        <v>0</v>
      </c>
      <c r="D37" s="58">
        <f t="shared" si="0"/>
        <v>0</v>
      </c>
    </row>
    <row r="38" spans="1:12" x14ac:dyDescent="0.25">
      <c r="B38" s="59"/>
      <c r="C38" s="59"/>
      <c r="D38" s="59"/>
    </row>
    <row r="39" spans="1:12" s="2" customFormat="1" ht="13.8" thickBot="1" x14ac:dyDescent="0.3">
      <c r="A39" s="2" t="s">
        <v>13</v>
      </c>
      <c r="B39" s="50">
        <f>B19+B37</f>
        <v>0</v>
      </c>
      <c r="C39" s="50">
        <f>C19+C37</f>
        <v>0</v>
      </c>
      <c r="D39" s="50">
        <f>D19+D37</f>
        <v>0</v>
      </c>
      <c r="F39"/>
    </row>
    <row r="40" spans="1:12" ht="13.8" thickTop="1" x14ac:dyDescent="0.25">
      <c r="C40" s="59"/>
      <c r="D40" s="59"/>
    </row>
    <row r="41" spans="1:12" x14ac:dyDescent="0.25">
      <c r="A41" s="2" t="s">
        <v>14</v>
      </c>
      <c r="B41" s="2"/>
      <c r="C41" s="59"/>
      <c r="D41" s="59"/>
    </row>
    <row r="42" spans="1:12" x14ac:dyDescent="0.25">
      <c r="A42" s="1" t="s">
        <v>15</v>
      </c>
      <c r="B42" s="1"/>
      <c r="C42" s="59"/>
      <c r="D42" s="59"/>
    </row>
    <row r="43" spans="1:12" s="20" customFormat="1" x14ac:dyDescent="0.25">
      <c r="A43" s="155" t="s">
        <v>212</v>
      </c>
      <c r="B43" s="65"/>
      <c r="C43" s="65"/>
      <c r="D43" s="65"/>
      <c r="E43" s="95"/>
      <c r="F43"/>
      <c r="G43" s="3"/>
      <c r="H43" s="3"/>
      <c r="I43" s="3"/>
      <c r="J43" s="3"/>
      <c r="K43" s="3"/>
      <c r="L43" s="3"/>
    </row>
    <row r="44" spans="1:12" s="20" customFormat="1" x14ac:dyDescent="0.25">
      <c r="A44" s="10" t="s">
        <v>16</v>
      </c>
      <c r="B44" s="65"/>
      <c r="C44" s="65"/>
      <c r="D44" s="65"/>
      <c r="E44" s="51"/>
      <c r="F44"/>
      <c r="G44" s="3"/>
      <c r="H44" s="3"/>
      <c r="I44" s="3"/>
      <c r="J44" s="3"/>
      <c r="K44" s="3"/>
      <c r="L44" s="3"/>
    </row>
    <row r="45" spans="1:12" s="20" customFormat="1" x14ac:dyDescent="0.25">
      <c r="A45" s="10" t="s">
        <v>17</v>
      </c>
      <c r="B45" s="65"/>
      <c r="C45" s="65"/>
      <c r="D45" s="65"/>
      <c r="E45" s="51"/>
      <c r="F45"/>
      <c r="G45" s="3"/>
      <c r="H45" s="3"/>
      <c r="I45" s="3"/>
      <c r="J45" s="3"/>
      <c r="K45" s="3"/>
      <c r="L45" s="3"/>
    </row>
    <row r="46" spans="1:12" s="20" customFormat="1" x14ac:dyDescent="0.25">
      <c r="A46" s="10" t="s">
        <v>211</v>
      </c>
      <c r="B46" s="65"/>
      <c r="C46" s="65"/>
      <c r="D46" s="65"/>
      <c r="E46"/>
      <c r="F46"/>
      <c r="G46" s="3"/>
      <c r="H46" s="3"/>
      <c r="I46" s="3"/>
      <c r="J46" s="3"/>
      <c r="K46" s="3"/>
      <c r="L46" s="3"/>
    </row>
    <row r="47" spans="1:12" s="3" customFormat="1" x14ac:dyDescent="0.25">
      <c r="A47" s="19" t="s">
        <v>209</v>
      </c>
      <c r="B47" s="65"/>
      <c r="C47" s="65"/>
      <c r="D47" s="65"/>
      <c r="E47"/>
      <c r="F47"/>
    </row>
    <row r="48" spans="1:12" s="3" customFormat="1" x14ac:dyDescent="0.25">
      <c r="A48" s="87" t="s">
        <v>210</v>
      </c>
      <c r="B48" s="65"/>
      <c r="C48" s="65"/>
      <c r="D48" s="65"/>
      <c r="E48" s="51"/>
      <c r="F48"/>
    </row>
    <row r="49" spans="1:6" s="3" customFormat="1" x14ac:dyDescent="0.25">
      <c r="A49" s="10" t="s">
        <v>18</v>
      </c>
      <c r="B49" s="65"/>
      <c r="C49" s="65"/>
      <c r="D49" s="65"/>
      <c r="E49" s="51"/>
      <c r="F49"/>
    </row>
    <row r="50" spans="1:6" s="3" customFormat="1" x14ac:dyDescent="0.25">
      <c r="A50" s="155" t="s">
        <v>456</v>
      </c>
      <c r="B50" s="65"/>
      <c r="C50" s="65"/>
      <c r="D50" s="65"/>
      <c r="E50" s="51"/>
      <c r="F50" s="153"/>
    </row>
    <row r="51" spans="1:6" s="3" customFormat="1" x14ac:dyDescent="0.25">
      <c r="A51" s="10" t="s">
        <v>236</v>
      </c>
      <c r="B51" s="65"/>
      <c r="C51" s="65"/>
      <c r="D51" s="65"/>
      <c r="E51"/>
      <c r="F51"/>
    </row>
    <row r="52" spans="1:6" s="3" customFormat="1" x14ac:dyDescent="0.25">
      <c r="A52" s="10" t="s">
        <v>19</v>
      </c>
      <c r="B52" s="65"/>
      <c r="C52" s="65"/>
      <c r="D52" s="65"/>
      <c r="E52"/>
      <c r="F52"/>
    </row>
    <row r="53" spans="1:6" s="3" customFormat="1" x14ac:dyDescent="0.25">
      <c r="A53" s="10" t="s">
        <v>238</v>
      </c>
      <c r="B53" s="65"/>
      <c r="C53" s="65"/>
      <c r="D53" s="65"/>
      <c r="E53" s="51"/>
      <c r="F53"/>
    </row>
    <row r="54" spans="1:6" x14ac:dyDescent="0.25">
      <c r="A54" s="1" t="s">
        <v>20</v>
      </c>
      <c r="B54" s="58">
        <f>SUM(B43:B53)</f>
        <v>0</v>
      </c>
      <c r="C54" s="58">
        <f>SUM(C43:C53)</f>
        <v>0</v>
      </c>
      <c r="D54" s="58">
        <f>SUM(D43:D53)</f>
        <v>0</v>
      </c>
    </row>
    <row r="55" spans="1:6" x14ac:dyDescent="0.25">
      <c r="C55" s="59"/>
      <c r="D55" s="59"/>
    </row>
    <row r="56" spans="1:6" x14ac:dyDescent="0.25">
      <c r="A56" s="2" t="s">
        <v>21</v>
      </c>
      <c r="B56" s="2"/>
      <c r="C56" s="59"/>
      <c r="D56" s="59"/>
    </row>
    <row r="57" spans="1:6" s="3" customFormat="1" x14ac:dyDescent="0.25">
      <c r="A57" s="10" t="s">
        <v>22</v>
      </c>
      <c r="B57" s="65"/>
      <c r="C57" s="65"/>
      <c r="D57" s="65"/>
      <c r="E57"/>
      <c r="F57"/>
    </row>
    <row r="58" spans="1:6" s="3" customFormat="1" x14ac:dyDescent="0.25">
      <c r="A58" s="10" t="s">
        <v>213</v>
      </c>
      <c r="B58" s="65"/>
      <c r="C58" s="65"/>
      <c r="D58" s="65"/>
      <c r="E58"/>
      <c r="F58"/>
    </row>
    <row r="59" spans="1:6" s="3" customFormat="1" x14ac:dyDescent="0.25">
      <c r="A59" s="10" t="s">
        <v>214</v>
      </c>
      <c r="B59" s="65"/>
      <c r="C59" s="65"/>
      <c r="D59" s="65"/>
      <c r="E59"/>
      <c r="F59"/>
    </row>
    <row r="60" spans="1:6" s="3" customFormat="1" x14ac:dyDescent="0.25">
      <c r="A60" s="155" t="s">
        <v>459</v>
      </c>
      <c r="B60" s="65"/>
      <c r="C60" s="65"/>
      <c r="D60" s="65"/>
      <c r="E60" s="153"/>
      <c r="F60" s="153"/>
    </row>
    <row r="61" spans="1:6" s="3" customFormat="1" x14ac:dyDescent="0.25">
      <c r="A61" s="10" t="s">
        <v>215</v>
      </c>
      <c r="B61" s="65"/>
      <c r="C61" s="65"/>
      <c r="D61" s="65"/>
      <c r="E61"/>
      <c r="F61"/>
    </row>
    <row r="62" spans="1:6" x14ac:dyDescent="0.25">
      <c r="A62" s="1" t="s">
        <v>23</v>
      </c>
      <c r="B62" s="58">
        <f>SUM(B57:B61)</f>
        <v>0</v>
      </c>
      <c r="C62" s="58">
        <f>SUM(C57:C61)</f>
        <v>0</v>
      </c>
      <c r="D62" s="58">
        <f>SUM(D57:D61)</f>
        <v>0</v>
      </c>
    </row>
    <row r="63" spans="1:6" x14ac:dyDescent="0.25">
      <c r="B63" s="59"/>
      <c r="C63" s="59"/>
      <c r="D63" s="59"/>
    </row>
    <row r="64" spans="1:6" s="2" customFormat="1" x14ac:dyDescent="0.25">
      <c r="A64" s="2" t="s">
        <v>24</v>
      </c>
      <c r="B64" s="60">
        <f>B54+B62</f>
        <v>0</v>
      </c>
      <c r="C64" s="60">
        <f>C54+C62</f>
        <v>0</v>
      </c>
      <c r="D64" s="60">
        <f>D54+D62</f>
        <v>0</v>
      </c>
      <c r="F64"/>
    </row>
    <row r="65" spans="1:6" s="2" customFormat="1" x14ac:dyDescent="0.25">
      <c r="B65" s="61"/>
      <c r="C65" s="61"/>
      <c r="D65" s="61"/>
      <c r="F65"/>
    </row>
    <row r="66" spans="1:6" s="2" customFormat="1" x14ac:dyDescent="0.25">
      <c r="A66" s="2" t="s">
        <v>25</v>
      </c>
      <c r="B66" s="47"/>
      <c r="C66" s="47"/>
      <c r="D66" s="47"/>
      <c r="F66"/>
    </row>
    <row r="67" spans="1:6" s="2" customFormat="1" x14ac:dyDescent="0.25">
      <c r="A67" s="10" t="s">
        <v>26</v>
      </c>
      <c r="B67" s="108">
        <f>+D71</f>
        <v>0</v>
      </c>
      <c r="C67" s="108">
        <f>IF('Entity ID &amp; Cross Checks '!F6="Yes",'Balance Sheet '!D67,'Balance Sheet '!D71)</f>
        <v>0</v>
      </c>
      <c r="D67" s="83"/>
      <c r="F67"/>
    </row>
    <row r="68" spans="1:6" s="2" customFormat="1" x14ac:dyDescent="0.25">
      <c r="A68" s="10" t="s">
        <v>216</v>
      </c>
      <c r="B68" s="65"/>
      <c r="C68" s="65"/>
      <c r="D68" s="65"/>
      <c r="F68"/>
    </row>
    <row r="69" spans="1:6" s="2" customFormat="1" x14ac:dyDescent="0.25">
      <c r="A69" s="109" t="s">
        <v>410</v>
      </c>
      <c r="B69" s="65"/>
      <c r="C69" s="65"/>
      <c r="D69" s="65"/>
      <c r="F69" s="153"/>
    </row>
    <row r="70" spans="1:6" s="2" customFormat="1" x14ac:dyDescent="0.25">
      <c r="A70" s="10" t="s">
        <v>27</v>
      </c>
      <c r="B70" s="108">
        <f>+'Rev &amp; Exp All'!D78</f>
        <v>0</v>
      </c>
      <c r="C70" s="267"/>
      <c r="D70" s="82">
        <f>+'Rev &amp; Exp All'!H78</f>
        <v>0</v>
      </c>
      <c r="F70"/>
    </row>
    <row r="71" spans="1:6" s="2" customFormat="1" x14ac:dyDescent="0.25">
      <c r="A71" s="2" t="s">
        <v>28</v>
      </c>
      <c r="B71" s="62">
        <f>SUM(B67:B70)</f>
        <v>0</v>
      </c>
      <c r="C71" s="62">
        <f>SUM(C67:C70)</f>
        <v>0</v>
      </c>
      <c r="D71" s="62">
        <f>SUM(D67:D70)</f>
        <v>0</v>
      </c>
      <c r="F71"/>
    </row>
    <row r="72" spans="1:6" s="2" customFormat="1" x14ac:dyDescent="0.25">
      <c r="B72" s="47"/>
      <c r="C72" s="47"/>
      <c r="D72" s="47"/>
      <c r="F72"/>
    </row>
    <row r="73" spans="1:6" s="2" customFormat="1" ht="13.8" thickBot="1" x14ac:dyDescent="0.3">
      <c r="A73" s="2" t="s">
        <v>29</v>
      </c>
      <c r="B73" s="46">
        <f>+B64+B71</f>
        <v>0</v>
      </c>
      <c r="C73" s="46">
        <f>+C64+C71</f>
        <v>0</v>
      </c>
      <c r="D73" s="46">
        <f>+D64+D71</f>
        <v>0</v>
      </c>
      <c r="F73"/>
    </row>
    <row r="74" spans="1:6" ht="66" customHeight="1" thickTop="1" x14ac:dyDescent="0.25">
      <c r="B74" s="104" t="str">
        <f>IF(ABS(B39-B73)&lt;1," ","ERROR, ASSETS MUST EQUAL LIABILITIES + EQUITY")</f>
        <v xml:space="preserve"> </v>
      </c>
      <c r="C74" s="104" t="str">
        <f>IF(ABS(C39-C73)&lt;1," ","ERROR, ASSETS MUST EQUAL LIABILITIES + EQUITY")</f>
        <v xml:space="preserve"> </v>
      </c>
      <c r="D74" s="104" t="str">
        <f>IF(ABS(D39-D73)&lt;1," ","ERROR, ASSETS MUST EQUAL LIABILITIES + EQUITY")</f>
        <v xml:space="preserve"> </v>
      </c>
    </row>
    <row r="75" spans="1:6" x14ac:dyDescent="0.25">
      <c r="A75" s="4"/>
      <c r="B75" s="63"/>
      <c r="C75" s="63"/>
      <c r="D75" s="63"/>
    </row>
    <row r="76" spans="1:6" x14ac:dyDescent="0.25">
      <c r="A76" s="5" t="s">
        <v>105</v>
      </c>
      <c r="B76" s="64"/>
      <c r="C76" s="64"/>
      <c r="D76" s="64"/>
    </row>
    <row r="77" spans="1:6" x14ac:dyDescent="0.25">
      <c r="A77" s="21" t="s">
        <v>275</v>
      </c>
      <c r="B77" s="76">
        <f>B19</f>
        <v>0</v>
      </c>
      <c r="C77" s="76">
        <f>C19</f>
        <v>0</v>
      </c>
      <c r="D77" s="76">
        <f>D19</f>
        <v>0</v>
      </c>
    </row>
    <row r="78" spans="1:6" x14ac:dyDescent="0.25">
      <c r="A78" s="21" t="s">
        <v>30</v>
      </c>
      <c r="B78" s="76">
        <f>B54</f>
        <v>0</v>
      </c>
      <c r="C78" s="76">
        <f>C54</f>
        <v>0</v>
      </c>
      <c r="D78" s="76">
        <f>D54</f>
        <v>0</v>
      </c>
    </row>
    <row r="79" spans="1:6" x14ac:dyDescent="0.25">
      <c r="A79" s="21" t="s">
        <v>276</v>
      </c>
      <c r="B79" s="78">
        <f>B77-B78</f>
        <v>0</v>
      </c>
      <c r="C79" s="78">
        <f>C77-C78</f>
        <v>0</v>
      </c>
      <c r="D79" s="78">
        <f>D77-D78</f>
        <v>0</v>
      </c>
    </row>
    <row r="80" spans="1:6" x14ac:dyDescent="0.25">
      <c r="A80" s="21" t="s">
        <v>107</v>
      </c>
      <c r="B80" s="117" t="e">
        <f>+'Solvency Requirements'!G10</f>
        <v>#DIV/0!</v>
      </c>
      <c r="C80" s="117" t="str">
        <f>IF('Entity ID &amp; Cross Checks '!L12&lt;4," ","Entry Required")</f>
        <v xml:space="preserve"> </v>
      </c>
      <c r="D80" s="117" t="str">
        <f>IF('Entity ID &amp; Cross Checks '!L10&lt;2," ","Entry Required")</f>
        <v xml:space="preserve"> </v>
      </c>
      <c r="E80" s="162" t="e">
        <f>IF(OR(B80="Entry Required",B80=""),"Enter the Entity's annual Working Capital Requirement"," ")</f>
        <v>#DIV/0!</v>
      </c>
    </row>
    <row r="81" spans="1:5" ht="13.8" thickBot="1" x14ac:dyDescent="0.3">
      <c r="A81" s="21" t="s">
        <v>31</v>
      </c>
      <c r="B81" s="77" t="e">
        <f>B79-B80</f>
        <v>#DIV/0!</v>
      </c>
      <c r="C81" s="77" t="e">
        <f>C79-C80</f>
        <v>#VALUE!</v>
      </c>
      <c r="D81" s="77" t="e">
        <f>D79-D80</f>
        <v>#VALUE!</v>
      </c>
    </row>
    <row r="82" spans="1:5" ht="13.8" thickTop="1" x14ac:dyDescent="0.25">
      <c r="A82" s="21" t="s">
        <v>277</v>
      </c>
      <c r="B82" s="102" t="e">
        <f>+B77/B78</f>
        <v>#DIV/0!</v>
      </c>
      <c r="C82" s="102" t="e">
        <f>+C77/C78</f>
        <v>#DIV/0!</v>
      </c>
      <c r="D82" s="102" t="e">
        <f t="shared" ref="D82" si="1">+D77/D78</f>
        <v>#DIV/0!</v>
      </c>
    </row>
    <row r="83" spans="1:5" ht="90.75" customHeight="1" x14ac:dyDescent="0.25">
      <c r="A83" s="21"/>
      <c r="B83" s="103" t="e">
        <f>IF(B79&lt;B80,"ERROR, WORKING CAPITAL REQUIREMENT MUST BE SATISFIED","")</f>
        <v>#DIV/0!</v>
      </c>
      <c r="C83" s="103" t="str">
        <f>IF('Entity ID &amp; Cross Checks '!L12&lt;4," ",IF(C79&lt;C80,"ERROR, WORKING CAPITAL REQUIREMENT MUST BE SATISFIED",""))</f>
        <v xml:space="preserve"> </v>
      </c>
      <c r="D83" s="103" t="str">
        <f>IF('Entity ID &amp; Cross Checks '!L10&lt;2," ",IF(D79&lt;D80,"ERROR, WORKING CAPITAL REQUIREMENT MUST BE SATISFIED",""))</f>
        <v xml:space="preserve"> </v>
      </c>
    </row>
    <row r="84" spans="1:5" x14ac:dyDescent="0.25">
      <c r="A84" s="5" t="s">
        <v>91</v>
      </c>
      <c r="B84" s="74"/>
      <c r="C84" s="64"/>
      <c r="D84" s="64"/>
    </row>
    <row r="85" spans="1:5" x14ac:dyDescent="0.25">
      <c r="A85" s="99" t="s">
        <v>90</v>
      </c>
      <c r="B85" s="76">
        <f>+B24</f>
        <v>0</v>
      </c>
      <c r="C85" s="76">
        <f>+C24</f>
        <v>0</v>
      </c>
      <c r="D85" s="76">
        <f>+D24</f>
        <v>0</v>
      </c>
    </row>
    <row r="86" spans="1:5" x14ac:dyDescent="0.25">
      <c r="A86" s="21" t="s">
        <v>98</v>
      </c>
      <c r="B86" s="311" t="e">
        <f>'Solvency Requirements'!G19</f>
        <v>#DIV/0!</v>
      </c>
      <c r="C86" s="117" t="str">
        <f>IF('Entity ID &amp; Cross Checks '!L12&lt;4," ","Entry Required")</f>
        <v xml:space="preserve"> </v>
      </c>
      <c r="D86" s="117" t="str">
        <f>IF('Entity ID &amp; Cross Checks '!L10&lt;2," ","Entry Required")</f>
        <v xml:space="preserve"> </v>
      </c>
      <c r="E86" s="162" t="str">
        <f>IF(AND('Entity ID &amp; Cross Checks '!L12&gt;3)*OR(C86="Entry Required",C86&lt;1),"Enter the Entity's annual Reserve Fund Requirement Prior YTD Per."," ")</f>
        <v xml:space="preserve"> </v>
      </c>
    </row>
    <row r="87" spans="1:5" ht="13.8" thickBot="1" x14ac:dyDescent="0.3">
      <c r="A87" s="21" t="s">
        <v>31</v>
      </c>
      <c r="B87" s="77" t="e">
        <f>B85-B86</f>
        <v>#DIV/0!</v>
      </c>
      <c r="C87" s="77" t="e">
        <f>C85-C86</f>
        <v>#VALUE!</v>
      </c>
      <c r="D87" s="77" t="e">
        <f>D85-D86</f>
        <v>#VALUE!</v>
      </c>
      <c r="E87" s="162" t="str">
        <f>IF(AND('Entity ID &amp; Cross Checks '!L10&gt;1)*OR(D86="Entry Required",D86&lt;1),"Enter the Entity's annual Reserve Fund Requirement PY"," ")</f>
        <v xml:space="preserve"> </v>
      </c>
    </row>
    <row r="88" spans="1:5" ht="73.5" customHeight="1" thickTop="1" x14ac:dyDescent="0.25">
      <c r="A88" s="75"/>
      <c r="B88" s="329" t="e">
        <f>IF(B85&lt;B86,"ERROR, RESERVE REQUIREMENT MUST BE SATISFIED","")</f>
        <v>#DIV/0!</v>
      </c>
      <c r="C88" s="329" t="str">
        <f>IF('Entity ID &amp; Cross Checks '!L12&lt;4,"",IF(C85&lt;C86,"ERROR, RESERVE REQUIREMENT MUST BE SATISFIED",""))</f>
        <v/>
      </c>
      <c r="D88" s="329" t="str">
        <f>IF('Entity ID &amp; Cross Checks '!L10&lt;2,"",IF(D85&lt;D86,"ERROR, RESERVE REQUIREMENT MUST BE SATISFIED",""))</f>
        <v/>
      </c>
    </row>
    <row r="89" spans="1:5" x14ac:dyDescent="0.25">
      <c r="A89" s="75"/>
      <c r="B89" s="75"/>
      <c r="C89" s="64"/>
      <c r="D89" s="110"/>
    </row>
    <row r="91" spans="1:5" x14ac:dyDescent="0.25">
      <c r="A91" s="22"/>
      <c r="B91" s="22"/>
      <c r="C91" s="22"/>
    </row>
    <row r="92" spans="1:5" x14ac:dyDescent="0.25">
      <c r="A92" s="22"/>
      <c r="B92" s="22"/>
      <c r="C92" s="22"/>
    </row>
  </sheetData>
  <sheetProtection algorithmName="SHA-512" hashValue="p2+IEywYzz+b6gpxQBbM/ondD301Qs9zptRHcGUFedayjUraIMwMM66is/YTRECI4+UXUlwlEr6l3dpF/U0svw==" saltValue="VdKdcSNVjv9U7PWftCP3Bw==" spinCount="100000" sheet="1" objects="1" scenarios="1" formatCells="0" formatColumns="0" formatRows="0"/>
  <mergeCells count="3">
    <mergeCell ref="A4:D4"/>
    <mergeCell ref="A2:D2"/>
    <mergeCell ref="A3:D3"/>
  </mergeCells>
  <phoneticPr fontId="21" type="noConversion"/>
  <printOptions horizontalCentered="1"/>
  <pageMargins left="0" right="0" top="0" bottom="0" header="0" footer="0"/>
  <pageSetup scale="82" orientation="portrait" cellComments="atEnd" r:id="rId1"/>
  <headerFooter alignWithMargins="0">
    <oddFooter>&amp;C&amp;A&amp;R&amp;P</oddFooter>
  </headerFooter>
  <rowBreaks count="1" manualBreakCount="1">
    <brk id="40" max="4" man="1"/>
  </rowBreak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1:L134"/>
  <sheetViews>
    <sheetView zoomScaleNormal="100" zoomScaleSheetLayoutView="100" workbookViewId="0">
      <pane xSplit="1" ySplit="7" topLeftCell="B8" activePane="bottomRight" state="frozen"/>
      <selection pane="topRight" activeCell="B1" sqref="B1"/>
      <selection pane="bottomLeft" activeCell="A8" sqref="A8"/>
      <selection pane="bottomRight" activeCell="A80" sqref="A80"/>
    </sheetView>
  </sheetViews>
  <sheetFormatPr defaultColWidth="8.5546875" defaultRowHeight="13.2" x14ac:dyDescent="0.25"/>
  <cols>
    <col min="1" max="1" width="53.44140625" customWidth="1"/>
    <col min="2" max="3" width="15.44140625" bestFit="1" customWidth="1"/>
    <col min="4" max="4" width="15.44140625" style="7" customWidth="1"/>
    <col min="5" max="5" width="12.44140625" bestFit="1" customWidth="1"/>
    <col min="6" max="6" width="13" bestFit="1" customWidth="1"/>
    <col min="7" max="7" width="14.44140625" bestFit="1" customWidth="1"/>
    <col min="8" max="8" width="13.5546875" bestFit="1" customWidth="1"/>
    <col min="9" max="9" width="2.5546875" customWidth="1"/>
    <col min="10" max="10" width="13.109375" style="227" bestFit="1" customWidth="1"/>
    <col min="11" max="11" width="15.44140625" style="227" bestFit="1" customWidth="1"/>
    <col min="12" max="12" width="16.5546875" style="227" bestFit="1" customWidth="1"/>
  </cols>
  <sheetData>
    <row r="1" spans="1:12" x14ac:dyDescent="0.25">
      <c r="A1" s="35"/>
    </row>
    <row r="2" spans="1:12" ht="15" customHeight="1" x14ac:dyDescent="0.3">
      <c r="B2" s="453" t="str">
        <f>IF('Entity ID &amp; Cross Checks '!$C$2="","",'Entity ID &amp; Cross Checks '!$C$2)</f>
        <v/>
      </c>
      <c r="C2" s="453"/>
      <c r="D2" s="453"/>
      <c r="F2" s="38"/>
    </row>
    <row r="3" spans="1:12" ht="15" customHeight="1" x14ac:dyDescent="0.3">
      <c r="B3" s="453" t="s">
        <v>170</v>
      </c>
      <c r="C3" s="453"/>
      <c r="D3" s="453"/>
      <c r="F3" s="38"/>
    </row>
    <row r="4" spans="1:12" ht="15" customHeight="1" x14ac:dyDescent="0.3">
      <c r="B4" s="455" t="str">
        <f>CONCATENATE("Year To Date Through, "&amp; 'Entity ID &amp; Cross Checks '!F8, " ",'Entity ID &amp; Cross Checks '!G8)</f>
        <v xml:space="preserve">Year To Date Through,  </v>
      </c>
      <c r="C4" s="455"/>
      <c r="D4" s="455"/>
      <c r="E4" s="68"/>
      <c r="F4" s="38"/>
    </row>
    <row r="5" spans="1:12" x14ac:dyDescent="0.25">
      <c r="B5" s="37"/>
      <c r="C5" s="7"/>
    </row>
    <row r="6" spans="1:12" x14ac:dyDescent="0.25">
      <c r="B6" s="8" t="s">
        <v>3</v>
      </c>
      <c r="C6" s="8" t="s">
        <v>3</v>
      </c>
      <c r="D6" s="6" t="s">
        <v>39</v>
      </c>
      <c r="E6" s="143" t="s">
        <v>139</v>
      </c>
      <c r="F6" s="143" t="s">
        <v>138</v>
      </c>
      <c r="G6" s="144" t="s">
        <v>137</v>
      </c>
      <c r="H6" s="144" t="s">
        <v>135</v>
      </c>
      <c r="J6" s="228" t="s">
        <v>140</v>
      </c>
      <c r="K6" s="228" t="s">
        <v>141</v>
      </c>
      <c r="L6" s="228" t="s">
        <v>142</v>
      </c>
    </row>
    <row r="7" spans="1:12" ht="13.35" customHeight="1" x14ac:dyDescent="0.25">
      <c r="B7" s="26" t="s">
        <v>42</v>
      </c>
      <c r="C7" s="26" t="str">
        <f>+'Entity ID &amp; Cross Checks '!$C$4 &amp; "  YTD ALL"</f>
        <v xml:space="preserve">  YTD ALL</v>
      </c>
      <c r="D7" s="15" t="s">
        <v>62</v>
      </c>
      <c r="E7" s="142" t="s">
        <v>40</v>
      </c>
      <c r="F7" s="142" t="s">
        <v>136</v>
      </c>
      <c r="G7" s="142">
        <f>+'Entity ID &amp; Cross Checks '!D16</f>
        <v>0</v>
      </c>
      <c r="H7" s="142">
        <f>+'Entity ID &amp; Cross Checks '!D16</f>
        <v>0</v>
      </c>
      <c r="J7" s="229" t="s">
        <v>313</v>
      </c>
      <c r="K7" s="229" t="s">
        <v>313</v>
      </c>
      <c r="L7" s="229" t="s">
        <v>313</v>
      </c>
    </row>
    <row r="8" spans="1:12" x14ac:dyDescent="0.25">
      <c r="A8" s="13" t="s">
        <v>2</v>
      </c>
      <c r="B8" s="13"/>
      <c r="C8" s="36"/>
    </row>
    <row r="9" spans="1:12" x14ac:dyDescent="0.25">
      <c r="A9" s="90" t="s">
        <v>445</v>
      </c>
      <c r="B9" s="115"/>
      <c r="C9" s="39"/>
      <c r="D9" s="41">
        <f t="shared" ref="D9:D14" si="0">SUM(B9:C9)</f>
        <v>0</v>
      </c>
      <c r="E9" s="39"/>
      <c r="F9" s="39"/>
      <c r="G9" s="39"/>
      <c r="H9" s="39"/>
      <c r="J9" s="227" t="e">
        <f t="shared" ref="J9:J15" si="1">+C9/$C$80</f>
        <v>#DIV/0!</v>
      </c>
      <c r="K9" s="227" t="e">
        <f>+E9/$E$80</f>
        <v>#DIV/0!</v>
      </c>
      <c r="L9" s="227" t="e">
        <f>+F9/$F$80</f>
        <v>#DIV/0!</v>
      </c>
    </row>
    <row r="10" spans="1:12" x14ac:dyDescent="0.25">
      <c r="A10" s="294" t="s">
        <v>449</v>
      </c>
      <c r="B10" s="67"/>
      <c r="C10" s="67"/>
      <c r="D10" s="41">
        <f t="shared" si="0"/>
        <v>0</v>
      </c>
      <c r="E10" s="39"/>
      <c r="F10" s="39"/>
      <c r="G10" s="39"/>
      <c r="H10" s="39"/>
      <c r="J10" s="227" t="e">
        <f t="shared" si="1"/>
        <v>#DIV/0!</v>
      </c>
      <c r="K10" s="227" t="e">
        <f t="shared" ref="K10:K14" si="2">+E10/$E$80</f>
        <v>#DIV/0!</v>
      </c>
      <c r="L10" s="227" t="e">
        <f t="shared" ref="L10:L14" si="3">+F10/$F$80</f>
        <v>#DIV/0!</v>
      </c>
    </row>
    <row r="11" spans="1:12" s="3" customFormat="1" x14ac:dyDescent="0.25">
      <c r="A11" s="101" t="s">
        <v>101</v>
      </c>
      <c r="B11" s="116"/>
      <c r="C11" s="39"/>
      <c r="D11" s="41">
        <f t="shared" si="0"/>
        <v>0</v>
      </c>
      <c r="E11" s="39"/>
      <c r="F11" s="39"/>
      <c r="G11" s="39"/>
      <c r="H11" s="39"/>
      <c r="J11" s="227" t="e">
        <f t="shared" si="1"/>
        <v>#DIV/0!</v>
      </c>
      <c r="K11" s="227" t="e">
        <f t="shared" si="2"/>
        <v>#DIV/0!</v>
      </c>
      <c r="L11" s="227" t="e">
        <f t="shared" si="3"/>
        <v>#DIV/0!</v>
      </c>
    </row>
    <row r="12" spans="1:12" x14ac:dyDescent="0.25">
      <c r="A12" s="3" t="s">
        <v>48</v>
      </c>
      <c r="B12" s="39"/>
      <c r="C12" s="39"/>
      <c r="D12" s="41">
        <f t="shared" si="0"/>
        <v>0</v>
      </c>
      <c r="E12" s="39"/>
      <c r="F12" s="39"/>
      <c r="G12" s="39"/>
      <c r="H12" s="39"/>
      <c r="J12" s="227" t="e">
        <f t="shared" si="1"/>
        <v>#DIV/0!</v>
      </c>
      <c r="K12" s="227" t="e">
        <f t="shared" si="2"/>
        <v>#DIV/0!</v>
      </c>
      <c r="L12" s="227" t="e">
        <f t="shared" si="3"/>
        <v>#DIV/0!</v>
      </c>
    </row>
    <row r="13" spans="1:12" x14ac:dyDescent="0.25">
      <c r="A13" s="86" t="s">
        <v>69</v>
      </c>
      <c r="B13" s="39"/>
      <c r="C13" s="39"/>
      <c r="D13" s="41">
        <f t="shared" si="0"/>
        <v>0</v>
      </c>
      <c r="E13" s="39"/>
      <c r="F13" s="39"/>
      <c r="G13" s="39"/>
      <c r="H13" s="39"/>
      <c r="J13" s="227" t="e">
        <f t="shared" si="1"/>
        <v>#DIV/0!</v>
      </c>
      <c r="K13" s="227" t="e">
        <f t="shared" si="2"/>
        <v>#DIV/0!</v>
      </c>
      <c r="L13" s="227" t="e">
        <f t="shared" si="3"/>
        <v>#DIV/0!</v>
      </c>
    </row>
    <row r="14" spans="1:12" x14ac:dyDescent="0.25">
      <c r="A14" s="10" t="s">
        <v>328</v>
      </c>
      <c r="B14" s="39"/>
      <c r="C14" s="39"/>
      <c r="D14" s="41">
        <f t="shared" si="0"/>
        <v>0</v>
      </c>
      <c r="E14" s="39"/>
      <c r="F14" s="39"/>
      <c r="G14" s="39"/>
      <c r="H14" s="39"/>
      <c r="J14" s="227" t="e">
        <f t="shared" si="1"/>
        <v>#DIV/0!</v>
      </c>
      <c r="K14" s="227" t="e">
        <f t="shared" si="2"/>
        <v>#DIV/0!</v>
      </c>
      <c r="L14" s="227" t="e">
        <f t="shared" si="3"/>
        <v>#DIV/0!</v>
      </c>
    </row>
    <row r="15" spans="1:12" x14ac:dyDescent="0.25">
      <c r="A15" s="2" t="s">
        <v>33</v>
      </c>
      <c r="B15" s="43">
        <f>SUM(B9:B14)</f>
        <v>0</v>
      </c>
      <c r="C15" s="43">
        <f>SUM(C9:C14)</f>
        <v>0</v>
      </c>
      <c r="D15" s="43">
        <f>SUM(D9:D14)</f>
        <v>0</v>
      </c>
      <c r="E15" s="43">
        <f t="shared" ref="E15:H15" si="4">SUM(E9:E14)</f>
        <v>0</v>
      </c>
      <c r="F15" s="43">
        <f t="shared" si="4"/>
        <v>0</v>
      </c>
      <c r="G15" s="43">
        <f t="shared" si="4"/>
        <v>0</v>
      </c>
      <c r="H15" s="43">
        <f t="shared" si="4"/>
        <v>0</v>
      </c>
      <c r="J15" s="230" t="e">
        <f t="shared" si="1"/>
        <v>#DIV/0!</v>
      </c>
      <c r="K15" s="230" t="e">
        <f>+E15/$E$80</f>
        <v>#DIV/0!</v>
      </c>
      <c r="L15" s="230" t="e">
        <f>+F15/$F$80</f>
        <v>#DIV/0!</v>
      </c>
    </row>
    <row r="16" spans="1:12" x14ac:dyDescent="0.25">
      <c r="B16" s="41"/>
      <c r="C16" s="41"/>
      <c r="D16" s="41"/>
    </row>
    <row r="17" spans="1:12" x14ac:dyDescent="0.25">
      <c r="A17" s="13" t="s">
        <v>34</v>
      </c>
      <c r="B17" s="41"/>
      <c r="C17" s="41"/>
      <c r="D17" s="41"/>
    </row>
    <row r="18" spans="1:12" s="153" customFormat="1" x14ac:dyDescent="0.25">
      <c r="A18" s="13" t="s">
        <v>166</v>
      </c>
      <c r="B18" s="41"/>
      <c r="C18" s="41"/>
      <c r="D18" s="41"/>
      <c r="J18" s="227"/>
      <c r="K18" s="227"/>
      <c r="L18" s="227"/>
    </row>
    <row r="19" spans="1:12" x14ac:dyDescent="0.25">
      <c r="A19" s="145" t="s">
        <v>77</v>
      </c>
      <c r="B19" s="39"/>
      <c r="C19" s="39"/>
      <c r="D19" s="41">
        <f t="shared" ref="D19:D32" si="5">SUM(B19:C19)</f>
        <v>0</v>
      </c>
      <c r="E19" s="39"/>
      <c r="F19" s="39"/>
      <c r="G19" s="39"/>
      <c r="H19" s="39"/>
      <c r="J19" s="227" t="e">
        <f t="shared" ref="J19:J33" si="6">+C19/$C$80</f>
        <v>#DIV/0!</v>
      </c>
      <c r="K19" s="227" t="e">
        <f t="shared" ref="K19:K32" si="7">+E19/$E$80</f>
        <v>#DIV/0!</v>
      </c>
      <c r="L19" s="227" t="e">
        <f t="shared" ref="L19:L32" si="8">+F19/$F$80</f>
        <v>#DIV/0!</v>
      </c>
    </row>
    <row r="20" spans="1:12" s="153" customFormat="1" x14ac:dyDescent="0.25">
      <c r="A20" s="158" t="s">
        <v>462</v>
      </c>
      <c r="B20" s="39"/>
      <c r="C20" s="39"/>
      <c r="D20" s="41">
        <f t="shared" si="5"/>
        <v>0</v>
      </c>
      <c r="E20" s="39"/>
      <c r="F20" s="39"/>
      <c r="G20" s="39"/>
      <c r="H20" s="39"/>
      <c r="J20" s="227" t="e">
        <f t="shared" si="6"/>
        <v>#DIV/0!</v>
      </c>
      <c r="K20" s="227" t="e">
        <f t="shared" si="7"/>
        <v>#DIV/0!</v>
      </c>
      <c r="L20" s="227" t="e">
        <f t="shared" si="8"/>
        <v>#DIV/0!</v>
      </c>
    </row>
    <row r="21" spans="1:12" s="153" customFormat="1" x14ac:dyDescent="0.25">
      <c r="A21" s="158" t="s">
        <v>463</v>
      </c>
      <c r="B21" s="39"/>
      <c r="C21" s="39"/>
      <c r="D21" s="41">
        <f t="shared" si="5"/>
        <v>0</v>
      </c>
      <c r="E21" s="39"/>
      <c r="F21" s="39"/>
      <c r="G21" s="39"/>
      <c r="H21" s="39"/>
      <c r="J21" s="227" t="e">
        <f t="shared" si="6"/>
        <v>#DIV/0!</v>
      </c>
      <c r="K21" s="227" t="e">
        <f t="shared" si="7"/>
        <v>#DIV/0!</v>
      </c>
      <c r="L21" s="227" t="e">
        <f t="shared" si="8"/>
        <v>#DIV/0!</v>
      </c>
    </row>
    <row r="22" spans="1:12" s="153" customFormat="1" x14ac:dyDescent="0.25">
      <c r="A22" s="69" t="s">
        <v>6</v>
      </c>
      <c r="B22" s="39"/>
      <c r="C22" s="39"/>
      <c r="D22" s="41">
        <f t="shared" si="5"/>
        <v>0</v>
      </c>
      <c r="E22" s="39"/>
      <c r="F22" s="39"/>
      <c r="G22" s="39"/>
      <c r="H22" s="39"/>
      <c r="J22" s="227" t="e">
        <f t="shared" si="6"/>
        <v>#DIV/0!</v>
      </c>
      <c r="K22" s="227" t="e">
        <f t="shared" si="7"/>
        <v>#DIV/0!</v>
      </c>
      <c r="L22" s="227" t="e">
        <f t="shared" si="8"/>
        <v>#DIV/0!</v>
      </c>
    </row>
    <row r="23" spans="1:12" s="153" customFormat="1" x14ac:dyDescent="0.25">
      <c r="A23" s="89" t="s">
        <v>87</v>
      </c>
      <c r="B23" s="39"/>
      <c r="C23" s="39"/>
      <c r="D23" s="41">
        <f t="shared" si="5"/>
        <v>0</v>
      </c>
      <c r="E23" s="39"/>
      <c r="F23" s="39"/>
      <c r="G23" s="39"/>
      <c r="H23" s="39"/>
      <c r="J23" s="227" t="e">
        <f t="shared" si="6"/>
        <v>#DIV/0!</v>
      </c>
      <c r="K23" s="227" t="e">
        <f t="shared" si="7"/>
        <v>#DIV/0!</v>
      </c>
      <c r="L23" s="227" t="e">
        <f t="shared" si="8"/>
        <v>#DIV/0!</v>
      </c>
    </row>
    <row r="24" spans="1:12" s="153" customFormat="1" x14ac:dyDescent="0.25">
      <c r="A24" s="70" t="s">
        <v>41</v>
      </c>
      <c r="B24" s="39"/>
      <c r="C24" s="39"/>
      <c r="D24" s="41">
        <f t="shared" si="5"/>
        <v>0</v>
      </c>
      <c r="E24" s="39"/>
      <c r="F24" s="39"/>
      <c r="G24" s="39"/>
      <c r="H24" s="39"/>
      <c r="J24" s="227" t="e">
        <f t="shared" si="6"/>
        <v>#DIV/0!</v>
      </c>
      <c r="K24" s="227" t="e">
        <f t="shared" si="7"/>
        <v>#DIV/0!</v>
      </c>
      <c r="L24" s="227" t="e">
        <f t="shared" si="8"/>
        <v>#DIV/0!</v>
      </c>
    </row>
    <row r="25" spans="1:12" s="153" customFormat="1" x14ac:dyDescent="0.25">
      <c r="A25" s="93" t="s">
        <v>80</v>
      </c>
      <c r="B25" s="39"/>
      <c r="C25" s="39"/>
      <c r="D25" s="41">
        <f t="shared" si="5"/>
        <v>0</v>
      </c>
      <c r="E25" s="39"/>
      <c r="F25" s="39"/>
      <c r="G25" s="39"/>
      <c r="H25" s="39"/>
      <c r="J25" s="227" t="e">
        <f t="shared" si="6"/>
        <v>#DIV/0!</v>
      </c>
      <c r="K25" s="227" t="e">
        <f t="shared" si="7"/>
        <v>#DIV/0!</v>
      </c>
      <c r="L25" s="227" t="e">
        <f t="shared" si="8"/>
        <v>#DIV/0!</v>
      </c>
    </row>
    <row r="26" spans="1:12" s="153" customFormat="1" x14ac:dyDescent="0.25">
      <c r="A26" s="93" t="s">
        <v>81</v>
      </c>
      <c r="B26" s="39"/>
      <c r="C26" s="39"/>
      <c r="D26" s="41">
        <f t="shared" si="5"/>
        <v>0</v>
      </c>
      <c r="E26" s="39"/>
      <c r="F26" s="39"/>
      <c r="G26" s="39"/>
      <c r="H26" s="39"/>
      <c r="J26" s="227" t="e">
        <f t="shared" si="6"/>
        <v>#DIV/0!</v>
      </c>
      <c r="K26" s="227" t="e">
        <f t="shared" si="7"/>
        <v>#DIV/0!</v>
      </c>
      <c r="L26" s="227" t="e">
        <f t="shared" si="8"/>
        <v>#DIV/0!</v>
      </c>
    </row>
    <row r="27" spans="1:12" s="153" customFormat="1" x14ac:dyDescent="0.25">
      <c r="A27" s="89" t="s">
        <v>96</v>
      </c>
      <c r="B27" s="39"/>
      <c r="C27" s="39"/>
      <c r="D27" s="41">
        <f t="shared" si="5"/>
        <v>0</v>
      </c>
      <c r="E27" s="39"/>
      <c r="F27" s="39"/>
      <c r="G27" s="39"/>
      <c r="H27" s="39"/>
      <c r="J27" s="227" t="e">
        <f t="shared" si="6"/>
        <v>#DIV/0!</v>
      </c>
      <c r="K27" s="227" t="e">
        <f t="shared" si="7"/>
        <v>#DIV/0!</v>
      </c>
      <c r="L27" s="227" t="e">
        <f t="shared" si="8"/>
        <v>#DIV/0!</v>
      </c>
    </row>
    <row r="28" spans="1:12" s="153" customFormat="1" x14ac:dyDescent="0.25">
      <c r="A28" s="159" t="s">
        <v>106</v>
      </c>
      <c r="B28" s="39"/>
      <c r="C28" s="39"/>
      <c r="D28" s="41">
        <f t="shared" si="5"/>
        <v>0</v>
      </c>
      <c r="E28" s="39"/>
      <c r="F28" s="39"/>
      <c r="G28" s="39"/>
      <c r="H28" s="39"/>
      <c r="J28" s="227" t="e">
        <f t="shared" si="6"/>
        <v>#DIV/0!</v>
      </c>
      <c r="K28" s="227" t="e">
        <f t="shared" si="7"/>
        <v>#DIV/0!</v>
      </c>
      <c r="L28" s="227" t="e">
        <f t="shared" si="8"/>
        <v>#DIV/0!</v>
      </c>
    </row>
    <row r="29" spans="1:12" s="153" customFormat="1" x14ac:dyDescent="0.25">
      <c r="A29" s="118" t="s">
        <v>329</v>
      </c>
      <c r="B29" s="39"/>
      <c r="C29" s="39"/>
      <c r="D29" s="41">
        <f t="shared" si="5"/>
        <v>0</v>
      </c>
      <c r="E29" s="39"/>
      <c r="F29" s="39"/>
      <c r="G29" s="39"/>
      <c r="H29" s="39"/>
      <c r="J29" s="227" t="e">
        <f t="shared" si="6"/>
        <v>#DIV/0!</v>
      </c>
      <c r="K29" s="227" t="e">
        <f t="shared" si="7"/>
        <v>#DIV/0!</v>
      </c>
      <c r="L29" s="227" t="e">
        <f t="shared" si="8"/>
        <v>#DIV/0!</v>
      </c>
    </row>
    <row r="30" spans="1:12" s="153" customFormat="1" x14ac:dyDescent="0.25">
      <c r="A30" s="118" t="s">
        <v>329</v>
      </c>
      <c r="B30" s="39"/>
      <c r="C30" s="39"/>
      <c r="D30" s="41">
        <f t="shared" si="5"/>
        <v>0</v>
      </c>
      <c r="E30" s="39"/>
      <c r="F30" s="39"/>
      <c r="G30" s="39"/>
      <c r="H30" s="39"/>
      <c r="J30" s="227" t="e">
        <f t="shared" si="6"/>
        <v>#DIV/0!</v>
      </c>
      <c r="K30" s="227" t="e">
        <f t="shared" si="7"/>
        <v>#DIV/0!</v>
      </c>
      <c r="L30" s="227" t="e">
        <f t="shared" si="8"/>
        <v>#DIV/0!</v>
      </c>
    </row>
    <row r="31" spans="1:12" x14ac:dyDescent="0.25">
      <c r="A31" s="118" t="s">
        <v>329</v>
      </c>
      <c r="B31" s="39"/>
      <c r="C31" s="39"/>
      <c r="D31" s="41">
        <f t="shared" si="5"/>
        <v>0</v>
      </c>
      <c r="E31" s="39"/>
      <c r="F31" s="39"/>
      <c r="G31" s="39"/>
      <c r="H31" s="39"/>
      <c r="J31" s="227" t="e">
        <f t="shared" si="6"/>
        <v>#DIV/0!</v>
      </c>
      <c r="K31" s="227" t="e">
        <f t="shared" si="7"/>
        <v>#DIV/0!</v>
      </c>
      <c r="L31" s="227" t="e">
        <f t="shared" si="8"/>
        <v>#DIV/0!</v>
      </c>
    </row>
    <row r="32" spans="1:12" x14ac:dyDescent="0.25">
      <c r="A32" s="118" t="s">
        <v>329</v>
      </c>
      <c r="B32" s="39"/>
      <c r="C32" s="39"/>
      <c r="D32" s="41">
        <f t="shared" si="5"/>
        <v>0</v>
      </c>
      <c r="E32" s="39"/>
      <c r="F32" s="39"/>
      <c r="G32" s="39"/>
      <c r="H32" s="39"/>
      <c r="J32" s="227" t="e">
        <f t="shared" si="6"/>
        <v>#DIV/0!</v>
      </c>
      <c r="K32" s="227" t="e">
        <f t="shared" si="7"/>
        <v>#DIV/0!</v>
      </c>
      <c r="L32" s="227" t="e">
        <f t="shared" si="8"/>
        <v>#DIV/0!</v>
      </c>
    </row>
    <row r="33" spans="1:12" x14ac:dyDescent="0.25">
      <c r="A33" s="20" t="s">
        <v>97</v>
      </c>
      <c r="B33" s="43">
        <f t="shared" ref="B33:H33" si="9">SUM(B19:B32)</f>
        <v>0</v>
      </c>
      <c r="C33" s="43">
        <f t="shared" si="9"/>
        <v>0</v>
      </c>
      <c r="D33" s="43">
        <f t="shared" si="9"/>
        <v>0</v>
      </c>
      <c r="E33" s="43">
        <f t="shared" si="9"/>
        <v>0</v>
      </c>
      <c r="F33" s="43">
        <f t="shared" si="9"/>
        <v>0</v>
      </c>
      <c r="G33" s="43">
        <f t="shared" si="9"/>
        <v>0</v>
      </c>
      <c r="H33" s="43">
        <f t="shared" si="9"/>
        <v>0</v>
      </c>
      <c r="J33" s="230" t="e">
        <f t="shared" si="6"/>
        <v>#DIV/0!</v>
      </c>
      <c r="K33" s="230" t="e">
        <f t="shared" ref="K33" si="10">+E33/$E$80</f>
        <v>#DIV/0!</v>
      </c>
      <c r="L33" s="230" t="e">
        <f t="shared" ref="L33" si="11">+F33/$F$80</f>
        <v>#DIV/0!</v>
      </c>
    </row>
    <row r="34" spans="1:12" x14ac:dyDescent="0.25">
      <c r="A34" s="20"/>
      <c r="B34" s="44"/>
      <c r="C34" s="44"/>
      <c r="D34" s="44"/>
    </row>
    <row r="35" spans="1:12" x14ac:dyDescent="0.25">
      <c r="A35" s="20" t="s">
        <v>95</v>
      </c>
      <c r="B35" s="100"/>
      <c r="C35" s="44"/>
      <c r="D35" s="44"/>
    </row>
    <row r="36" spans="1:12" s="153" customFormat="1" x14ac:dyDescent="0.25">
      <c r="A36" s="91" t="s">
        <v>77</v>
      </c>
      <c r="B36" s="39"/>
      <c r="C36" s="39"/>
      <c r="D36" s="41">
        <f t="shared" ref="D36:D62" si="12">+B36+C36</f>
        <v>0</v>
      </c>
      <c r="E36" s="39"/>
      <c r="F36" s="39"/>
      <c r="G36" s="39"/>
      <c r="H36" s="39"/>
      <c r="J36" s="227" t="e">
        <f t="shared" ref="J36:J62" si="13">+C36/$C$80</f>
        <v>#DIV/0!</v>
      </c>
      <c r="K36" s="227" t="e">
        <f t="shared" ref="K36:K62" si="14">+E36/$E$80</f>
        <v>#DIV/0!</v>
      </c>
      <c r="L36" s="227" t="e">
        <f t="shared" ref="L36:L62" si="15">+F36/$F$80</f>
        <v>#DIV/0!</v>
      </c>
    </row>
    <row r="37" spans="1:12" s="153" customFormat="1" x14ac:dyDescent="0.25">
      <c r="A37" s="91" t="s">
        <v>78</v>
      </c>
      <c r="B37" s="39"/>
      <c r="C37" s="39"/>
      <c r="D37" s="41">
        <f t="shared" si="12"/>
        <v>0</v>
      </c>
      <c r="E37" s="39"/>
      <c r="F37" s="39"/>
      <c r="G37" s="39"/>
      <c r="H37" s="39"/>
      <c r="J37" s="227" t="e">
        <f t="shared" si="13"/>
        <v>#DIV/0!</v>
      </c>
      <c r="K37" s="227" t="e">
        <f t="shared" si="14"/>
        <v>#DIV/0!</v>
      </c>
      <c r="L37" s="227" t="e">
        <f t="shared" si="15"/>
        <v>#DIV/0!</v>
      </c>
    </row>
    <row r="38" spans="1:12" s="153" customFormat="1" x14ac:dyDescent="0.25">
      <c r="A38" s="91" t="s">
        <v>79</v>
      </c>
      <c r="B38" s="39"/>
      <c r="C38" s="39"/>
      <c r="D38" s="41">
        <f t="shared" si="12"/>
        <v>0</v>
      </c>
      <c r="E38" s="39"/>
      <c r="F38" s="39"/>
      <c r="G38" s="39"/>
      <c r="H38" s="39"/>
      <c r="J38" s="227" t="e">
        <f t="shared" si="13"/>
        <v>#DIV/0!</v>
      </c>
      <c r="K38" s="227" t="e">
        <f t="shared" si="14"/>
        <v>#DIV/0!</v>
      </c>
      <c r="L38" s="227" t="e">
        <f t="shared" si="15"/>
        <v>#DIV/0!</v>
      </c>
    </row>
    <row r="39" spans="1:12" s="153" customFormat="1" x14ac:dyDescent="0.25">
      <c r="A39" s="91" t="s">
        <v>82</v>
      </c>
      <c r="B39" s="39"/>
      <c r="C39" s="39"/>
      <c r="D39" s="41">
        <f t="shared" si="12"/>
        <v>0</v>
      </c>
      <c r="E39" s="39"/>
      <c r="F39" s="39"/>
      <c r="G39" s="39"/>
      <c r="H39" s="39"/>
      <c r="J39" s="227" t="e">
        <f t="shared" si="13"/>
        <v>#DIV/0!</v>
      </c>
      <c r="K39" s="227" t="e">
        <f t="shared" si="14"/>
        <v>#DIV/0!</v>
      </c>
      <c r="L39" s="227" t="e">
        <f t="shared" si="15"/>
        <v>#DIV/0!</v>
      </c>
    </row>
    <row r="40" spans="1:12" s="153" customFormat="1" x14ac:dyDescent="0.25">
      <c r="A40" s="91" t="s">
        <v>331</v>
      </c>
      <c r="B40" s="39"/>
      <c r="C40" s="39"/>
      <c r="D40" s="41">
        <f t="shared" si="12"/>
        <v>0</v>
      </c>
      <c r="E40" s="39"/>
      <c r="F40" s="39"/>
      <c r="G40" s="39"/>
      <c r="H40" s="39"/>
      <c r="J40" s="227" t="e">
        <f t="shared" si="13"/>
        <v>#DIV/0!</v>
      </c>
      <c r="K40" s="227" t="e">
        <f t="shared" si="14"/>
        <v>#DIV/0!</v>
      </c>
      <c r="L40" s="227" t="e">
        <f t="shared" si="15"/>
        <v>#DIV/0!</v>
      </c>
    </row>
    <row r="41" spans="1:12" s="153" customFormat="1" x14ac:dyDescent="0.25">
      <c r="A41" s="92" t="s">
        <v>51</v>
      </c>
      <c r="B41" s="39"/>
      <c r="C41" s="39"/>
      <c r="D41" s="41">
        <f t="shared" si="12"/>
        <v>0</v>
      </c>
      <c r="E41" s="39"/>
      <c r="F41" s="39"/>
      <c r="G41" s="39"/>
      <c r="H41" s="39"/>
      <c r="J41" s="227" t="e">
        <f t="shared" si="13"/>
        <v>#DIV/0!</v>
      </c>
      <c r="K41" s="227" t="e">
        <f t="shared" si="14"/>
        <v>#DIV/0!</v>
      </c>
      <c r="L41" s="227" t="e">
        <f t="shared" si="15"/>
        <v>#DIV/0!</v>
      </c>
    </row>
    <row r="42" spans="1:12" s="153" customFormat="1" x14ac:dyDescent="0.25">
      <c r="A42" s="92" t="s">
        <v>4</v>
      </c>
      <c r="B42" s="39"/>
      <c r="C42" s="39"/>
      <c r="D42" s="41">
        <f t="shared" si="12"/>
        <v>0</v>
      </c>
      <c r="E42" s="39"/>
      <c r="F42" s="39"/>
      <c r="G42" s="39"/>
      <c r="H42" s="39"/>
      <c r="J42" s="227" t="e">
        <f t="shared" si="13"/>
        <v>#DIV/0!</v>
      </c>
      <c r="K42" s="227" t="e">
        <f t="shared" si="14"/>
        <v>#DIV/0!</v>
      </c>
      <c r="L42" s="227" t="e">
        <f t="shared" si="15"/>
        <v>#DIV/0!</v>
      </c>
    </row>
    <row r="43" spans="1:12" s="153" customFormat="1" x14ac:dyDescent="0.25">
      <c r="A43" s="93" t="s">
        <v>52</v>
      </c>
      <c r="B43" s="39"/>
      <c r="C43" s="39"/>
      <c r="D43" s="41">
        <f t="shared" si="12"/>
        <v>0</v>
      </c>
      <c r="E43" s="39"/>
      <c r="F43" s="39"/>
      <c r="G43" s="39"/>
      <c r="H43" s="39"/>
      <c r="J43" s="227" t="e">
        <f t="shared" si="13"/>
        <v>#DIV/0!</v>
      </c>
      <c r="K43" s="227" t="e">
        <f t="shared" si="14"/>
        <v>#DIV/0!</v>
      </c>
      <c r="L43" s="227" t="e">
        <f t="shared" si="15"/>
        <v>#DIV/0!</v>
      </c>
    </row>
    <row r="44" spans="1:12" s="153" customFormat="1" x14ac:dyDescent="0.25">
      <c r="A44" s="92" t="s">
        <v>53</v>
      </c>
      <c r="B44" s="39"/>
      <c r="C44" s="39"/>
      <c r="D44" s="41">
        <f t="shared" si="12"/>
        <v>0</v>
      </c>
      <c r="E44" s="39"/>
      <c r="F44" s="39"/>
      <c r="G44" s="39"/>
      <c r="H44" s="39"/>
      <c r="J44" s="227" t="e">
        <f t="shared" si="13"/>
        <v>#DIV/0!</v>
      </c>
      <c r="K44" s="227" t="e">
        <f t="shared" si="14"/>
        <v>#DIV/0!</v>
      </c>
      <c r="L44" s="227" t="e">
        <f t="shared" si="15"/>
        <v>#DIV/0!</v>
      </c>
    </row>
    <row r="45" spans="1:12" s="153" customFormat="1" x14ac:dyDescent="0.25">
      <c r="A45" s="92" t="s">
        <v>332</v>
      </c>
      <c r="B45" s="39"/>
      <c r="C45" s="39"/>
      <c r="D45" s="41">
        <f t="shared" si="12"/>
        <v>0</v>
      </c>
      <c r="E45" s="39"/>
      <c r="F45" s="39"/>
      <c r="G45" s="39"/>
      <c r="H45" s="39"/>
      <c r="J45" s="227" t="e">
        <f t="shared" si="13"/>
        <v>#DIV/0!</v>
      </c>
      <c r="K45" s="227" t="e">
        <f t="shared" si="14"/>
        <v>#DIV/0!</v>
      </c>
      <c r="L45" s="227" t="e">
        <f t="shared" si="15"/>
        <v>#DIV/0!</v>
      </c>
    </row>
    <row r="46" spans="1:12" s="153" customFormat="1" x14ac:dyDescent="0.25">
      <c r="A46" s="93" t="s">
        <v>7</v>
      </c>
      <c r="B46" s="39"/>
      <c r="C46" s="39"/>
      <c r="D46" s="41">
        <f t="shared" si="12"/>
        <v>0</v>
      </c>
      <c r="E46" s="39"/>
      <c r="F46" s="39"/>
      <c r="G46" s="39"/>
      <c r="H46" s="39"/>
      <c r="J46" s="227" t="e">
        <f t="shared" si="13"/>
        <v>#DIV/0!</v>
      </c>
      <c r="K46" s="227" t="e">
        <f t="shared" si="14"/>
        <v>#DIV/0!</v>
      </c>
      <c r="L46" s="227" t="e">
        <f t="shared" si="15"/>
        <v>#DIV/0!</v>
      </c>
    </row>
    <row r="47" spans="1:12" s="153" customFormat="1" x14ac:dyDescent="0.25">
      <c r="A47" s="93" t="s">
        <v>83</v>
      </c>
      <c r="B47" s="39"/>
      <c r="C47" s="39"/>
      <c r="D47" s="41">
        <f t="shared" si="12"/>
        <v>0</v>
      </c>
      <c r="E47" s="39"/>
      <c r="F47" s="39"/>
      <c r="G47" s="39"/>
      <c r="H47" s="39"/>
      <c r="J47" s="227" t="e">
        <f t="shared" si="13"/>
        <v>#DIV/0!</v>
      </c>
      <c r="K47" s="227" t="e">
        <f t="shared" si="14"/>
        <v>#DIV/0!</v>
      </c>
      <c r="L47" s="227" t="e">
        <f t="shared" si="15"/>
        <v>#DIV/0!</v>
      </c>
    </row>
    <row r="48" spans="1:12" s="153" customFormat="1" x14ac:dyDescent="0.25">
      <c r="A48" s="93" t="s">
        <v>85</v>
      </c>
      <c r="B48" s="39"/>
      <c r="C48" s="39"/>
      <c r="D48" s="41">
        <f t="shared" si="12"/>
        <v>0</v>
      </c>
      <c r="E48" s="39"/>
      <c r="F48" s="39"/>
      <c r="G48" s="39"/>
      <c r="H48" s="39"/>
      <c r="J48" s="227" t="e">
        <f t="shared" si="13"/>
        <v>#DIV/0!</v>
      </c>
      <c r="K48" s="227" t="e">
        <f t="shared" si="14"/>
        <v>#DIV/0!</v>
      </c>
      <c r="L48" s="227" t="e">
        <f t="shared" si="15"/>
        <v>#DIV/0!</v>
      </c>
    </row>
    <row r="49" spans="1:12" s="153" customFormat="1" x14ac:dyDescent="0.25">
      <c r="A49" s="93" t="s">
        <v>160</v>
      </c>
      <c r="B49" s="39"/>
      <c r="C49" s="39"/>
      <c r="D49" s="41">
        <f t="shared" si="12"/>
        <v>0</v>
      </c>
      <c r="E49" s="39"/>
      <c r="F49" s="39"/>
      <c r="G49" s="39"/>
      <c r="H49" s="39"/>
      <c r="J49" s="227" t="e">
        <f t="shared" si="13"/>
        <v>#DIV/0!</v>
      </c>
      <c r="K49" s="227" t="e">
        <f t="shared" si="14"/>
        <v>#DIV/0!</v>
      </c>
      <c r="L49" s="227" t="e">
        <f t="shared" si="15"/>
        <v>#DIV/0!</v>
      </c>
    </row>
    <row r="50" spans="1:12" s="153" customFormat="1" x14ac:dyDescent="0.25">
      <c r="A50" s="93" t="s">
        <v>84</v>
      </c>
      <c r="B50" s="39"/>
      <c r="C50" s="39"/>
      <c r="D50" s="41">
        <f t="shared" si="12"/>
        <v>0</v>
      </c>
      <c r="E50" s="39"/>
      <c r="F50" s="39"/>
      <c r="G50" s="39"/>
      <c r="H50" s="39"/>
      <c r="J50" s="227" t="e">
        <f t="shared" si="13"/>
        <v>#DIV/0!</v>
      </c>
      <c r="K50" s="227" t="e">
        <f t="shared" si="14"/>
        <v>#DIV/0!</v>
      </c>
      <c r="L50" s="227" t="e">
        <f t="shared" si="15"/>
        <v>#DIV/0!</v>
      </c>
    </row>
    <row r="51" spans="1:12" s="153" customFormat="1" x14ac:dyDescent="0.25">
      <c r="A51" s="93" t="s">
        <v>81</v>
      </c>
      <c r="B51" s="39"/>
      <c r="C51" s="39"/>
      <c r="D51" s="41">
        <f t="shared" si="12"/>
        <v>0</v>
      </c>
      <c r="E51" s="39"/>
      <c r="F51" s="39"/>
      <c r="G51" s="39"/>
      <c r="H51" s="39"/>
      <c r="J51" s="227" t="e">
        <f t="shared" si="13"/>
        <v>#DIV/0!</v>
      </c>
      <c r="K51" s="227" t="e">
        <f t="shared" si="14"/>
        <v>#DIV/0!</v>
      </c>
      <c r="L51" s="227" t="e">
        <f t="shared" si="15"/>
        <v>#DIV/0!</v>
      </c>
    </row>
    <row r="52" spans="1:12" s="153" customFormat="1" x14ac:dyDescent="0.25">
      <c r="A52" s="93" t="s">
        <v>55</v>
      </c>
      <c r="B52" s="39"/>
      <c r="C52" s="39"/>
      <c r="D52" s="41">
        <f t="shared" si="12"/>
        <v>0</v>
      </c>
      <c r="E52" s="39"/>
      <c r="F52" s="39"/>
      <c r="G52" s="39"/>
      <c r="H52" s="39"/>
      <c r="J52" s="227" t="e">
        <f t="shared" si="13"/>
        <v>#DIV/0!</v>
      </c>
      <c r="K52" s="227" t="e">
        <f t="shared" si="14"/>
        <v>#DIV/0!</v>
      </c>
      <c r="L52" s="227" t="e">
        <f t="shared" si="15"/>
        <v>#DIV/0!</v>
      </c>
    </row>
    <row r="53" spans="1:12" s="153" customFormat="1" x14ac:dyDescent="0.25">
      <c r="A53" s="91" t="s">
        <v>163</v>
      </c>
      <c r="B53" s="39"/>
      <c r="C53" s="39"/>
      <c r="D53" s="41">
        <f t="shared" si="12"/>
        <v>0</v>
      </c>
      <c r="E53" s="39"/>
      <c r="F53" s="39"/>
      <c r="G53" s="39"/>
      <c r="H53" s="39"/>
      <c r="J53" s="227" t="e">
        <f t="shared" si="13"/>
        <v>#DIV/0!</v>
      </c>
      <c r="K53" s="227" t="e">
        <f t="shared" si="14"/>
        <v>#DIV/0!</v>
      </c>
      <c r="L53" s="227" t="e">
        <f t="shared" si="15"/>
        <v>#DIV/0!</v>
      </c>
    </row>
    <row r="54" spans="1:12" s="153" customFormat="1" x14ac:dyDescent="0.25">
      <c r="A54" s="93" t="s">
        <v>165</v>
      </c>
      <c r="B54" s="39"/>
      <c r="C54" s="39"/>
      <c r="D54" s="41">
        <f t="shared" si="12"/>
        <v>0</v>
      </c>
      <c r="E54" s="39"/>
      <c r="F54" s="39"/>
      <c r="G54" s="39"/>
      <c r="H54" s="39"/>
      <c r="J54" s="227" t="e">
        <f t="shared" si="13"/>
        <v>#DIV/0!</v>
      </c>
      <c r="K54" s="227" t="e">
        <f t="shared" si="14"/>
        <v>#DIV/0!</v>
      </c>
      <c r="L54" s="227" t="e">
        <f t="shared" si="15"/>
        <v>#DIV/0!</v>
      </c>
    </row>
    <row r="55" spans="1:12" s="153" customFormat="1" x14ac:dyDescent="0.25">
      <c r="A55" s="92" t="s">
        <v>333</v>
      </c>
      <c r="B55" s="39"/>
      <c r="C55" s="39"/>
      <c r="D55" s="41">
        <f t="shared" si="12"/>
        <v>0</v>
      </c>
      <c r="E55" s="39"/>
      <c r="F55" s="39"/>
      <c r="G55" s="39"/>
      <c r="H55" s="39"/>
      <c r="J55" s="227" t="e">
        <f t="shared" si="13"/>
        <v>#DIV/0!</v>
      </c>
      <c r="K55" s="227" t="e">
        <f t="shared" si="14"/>
        <v>#DIV/0!</v>
      </c>
      <c r="L55" s="227" t="e">
        <f t="shared" si="15"/>
        <v>#DIV/0!</v>
      </c>
    </row>
    <row r="56" spans="1:12" s="153" customFormat="1" x14ac:dyDescent="0.25">
      <c r="A56" s="92" t="s">
        <v>54</v>
      </c>
      <c r="B56" s="39"/>
      <c r="C56" s="39"/>
      <c r="D56" s="41">
        <f t="shared" si="12"/>
        <v>0</v>
      </c>
      <c r="E56" s="39"/>
      <c r="F56" s="39"/>
      <c r="G56" s="39"/>
      <c r="H56" s="39"/>
      <c r="J56" s="227" t="e">
        <f t="shared" si="13"/>
        <v>#DIV/0!</v>
      </c>
      <c r="K56" s="227" t="e">
        <f t="shared" si="14"/>
        <v>#DIV/0!</v>
      </c>
      <c r="L56" s="227" t="e">
        <f t="shared" si="15"/>
        <v>#DIV/0!</v>
      </c>
    </row>
    <row r="57" spans="1:12" s="153" customFormat="1" x14ac:dyDescent="0.25">
      <c r="A57" s="92" t="s">
        <v>86</v>
      </c>
      <c r="B57" s="39"/>
      <c r="C57" s="39"/>
      <c r="D57" s="41">
        <f t="shared" si="12"/>
        <v>0</v>
      </c>
      <c r="E57" s="39"/>
      <c r="F57" s="39"/>
      <c r="G57" s="39"/>
      <c r="H57" s="39"/>
      <c r="J57" s="227" t="e">
        <f t="shared" si="13"/>
        <v>#DIV/0!</v>
      </c>
      <c r="K57" s="227" t="e">
        <f t="shared" si="14"/>
        <v>#DIV/0!</v>
      </c>
      <c r="L57" s="227" t="e">
        <f t="shared" si="15"/>
        <v>#DIV/0!</v>
      </c>
    </row>
    <row r="58" spans="1:12" s="153" customFormat="1" x14ac:dyDescent="0.25">
      <c r="A58" s="118" t="s">
        <v>329</v>
      </c>
      <c r="B58" s="39"/>
      <c r="C58" s="39"/>
      <c r="D58" s="41">
        <f t="shared" si="12"/>
        <v>0</v>
      </c>
      <c r="E58" s="39"/>
      <c r="F58" s="39"/>
      <c r="G58" s="39"/>
      <c r="H58" s="39"/>
      <c r="J58" s="227" t="e">
        <f t="shared" si="13"/>
        <v>#DIV/0!</v>
      </c>
      <c r="K58" s="227" t="e">
        <f t="shared" si="14"/>
        <v>#DIV/0!</v>
      </c>
      <c r="L58" s="227" t="e">
        <f t="shared" si="15"/>
        <v>#DIV/0!</v>
      </c>
    </row>
    <row r="59" spans="1:12" s="153" customFormat="1" x14ac:dyDescent="0.25">
      <c r="A59" s="118" t="s">
        <v>329</v>
      </c>
      <c r="B59" s="39"/>
      <c r="C59" s="39"/>
      <c r="D59" s="41">
        <f t="shared" si="12"/>
        <v>0</v>
      </c>
      <c r="E59" s="39"/>
      <c r="F59" s="39"/>
      <c r="G59" s="39"/>
      <c r="H59" s="39"/>
      <c r="J59" s="227" t="e">
        <f t="shared" si="13"/>
        <v>#DIV/0!</v>
      </c>
      <c r="K59" s="227" t="e">
        <f t="shared" si="14"/>
        <v>#DIV/0!</v>
      </c>
      <c r="L59" s="227" t="e">
        <f t="shared" si="15"/>
        <v>#DIV/0!</v>
      </c>
    </row>
    <row r="60" spans="1:12" s="153" customFormat="1" x14ac:dyDescent="0.25">
      <c r="A60" s="118" t="s">
        <v>329</v>
      </c>
      <c r="B60" s="39"/>
      <c r="C60" s="39"/>
      <c r="D60" s="41">
        <f t="shared" si="12"/>
        <v>0</v>
      </c>
      <c r="E60" s="39"/>
      <c r="F60" s="39"/>
      <c r="G60" s="39"/>
      <c r="H60" s="39"/>
      <c r="J60" s="227" t="e">
        <f t="shared" si="13"/>
        <v>#DIV/0!</v>
      </c>
      <c r="K60" s="227" t="e">
        <f t="shared" si="14"/>
        <v>#DIV/0!</v>
      </c>
      <c r="L60" s="227" t="e">
        <f t="shared" si="15"/>
        <v>#DIV/0!</v>
      </c>
    </row>
    <row r="61" spans="1:12" s="153" customFormat="1" x14ac:dyDescent="0.25">
      <c r="A61" s="118" t="s">
        <v>329</v>
      </c>
      <c r="B61" s="39"/>
      <c r="C61" s="39"/>
      <c r="D61" s="41">
        <f t="shared" si="12"/>
        <v>0</v>
      </c>
      <c r="E61" s="39"/>
      <c r="F61" s="39"/>
      <c r="G61" s="39"/>
      <c r="H61" s="39"/>
      <c r="J61" s="227" t="e">
        <f t="shared" si="13"/>
        <v>#DIV/0!</v>
      </c>
      <c r="K61" s="227" t="e">
        <f t="shared" si="14"/>
        <v>#DIV/0!</v>
      </c>
      <c r="L61" s="227" t="e">
        <f t="shared" si="15"/>
        <v>#DIV/0!</v>
      </c>
    </row>
    <row r="62" spans="1:12" s="153" customFormat="1" x14ac:dyDescent="0.25">
      <c r="A62" s="109" t="s">
        <v>419</v>
      </c>
      <c r="B62" s="39"/>
      <c r="C62" s="39"/>
      <c r="D62" s="41">
        <f t="shared" si="12"/>
        <v>0</v>
      </c>
      <c r="E62" s="39"/>
      <c r="F62" s="39"/>
      <c r="G62" s="39"/>
      <c r="H62" s="39"/>
      <c r="J62" s="227" t="e">
        <f t="shared" si="13"/>
        <v>#DIV/0!</v>
      </c>
      <c r="K62" s="227" t="e">
        <f t="shared" si="14"/>
        <v>#DIV/0!</v>
      </c>
      <c r="L62" s="227" t="e">
        <f t="shared" si="15"/>
        <v>#DIV/0!</v>
      </c>
    </row>
    <row r="63" spans="1:12" s="153" customFormat="1" x14ac:dyDescent="0.25">
      <c r="A63" s="147" t="s">
        <v>167</v>
      </c>
      <c r="B63" s="160">
        <f>SUM(B36:B62)</f>
        <v>0</v>
      </c>
      <c r="C63" s="160">
        <f t="shared" ref="C63:H63" si="16">SUM(C36:C62)</f>
        <v>0</v>
      </c>
      <c r="D63" s="160">
        <f t="shared" si="16"/>
        <v>0</v>
      </c>
      <c r="E63" s="160">
        <f t="shared" si="16"/>
        <v>0</v>
      </c>
      <c r="F63" s="160">
        <f t="shared" si="16"/>
        <v>0</v>
      </c>
      <c r="G63" s="160">
        <f t="shared" si="16"/>
        <v>0</v>
      </c>
      <c r="H63" s="160">
        <f t="shared" si="16"/>
        <v>0</v>
      </c>
      <c r="I63" s="161"/>
      <c r="J63" s="230" t="e">
        <f t="shared" ref="J63" si="17">+C63/$C$80</f>
        <v>#DIV/0!</v>
      </c>
      <c r="K63" s="230" t="e">
        <f t="shared" ref="K63" si="18">+E63/$E$80</f>
        <v>#DIV/0!</v>
      </c>
      <c r="L63" s="230" t="e">
        <f t="shared" ref="L63" si="19">+F63/$F$80</f>
        <v>#DIV/0!</v>
      </c>
    </row>
    <row r="64" spans="1:12" x14ac:dyDescent="0.25">
      <c r="A64" s="2"/>
      <c r="B64" s="45"/>
      <c r="C64" s="45"/>
      <c r="D64" s="45"/>
    </row>
    <row r="65" spans="1:12" x14ac:dyDescent="0.25">
      <c r="A65" s="147" t="s">
        <v>168</v>
      </c>
      <c r="B65" s="45">
        <f>+B33+B63</f>
        <v>0</v>
      </c>
      <c r="C65" s="45">
        <f t="shared" ref="C65:H65" si="20">+C33+C63</f>
        <v>0</v>
      </c>
      <c r="D65" s="45">
        <f t="shared" si="20"/>
        <v>0</v>
      </c>
      <c r="E65" s="122">
        <f t="shared" si="20"/>
        <v>0</v>
      </c>
      <c r="F65" s="122">
        <f t="shared" si="20"/>
        <v>0</v>
      </c>
      <c r="G65" s="122">
        <f t="shared" si="20"/>
        <v>0</v>
      </c>
      <c r="H65" s="122">
        <f t="shared" si="20"/>
        <v>0</v>
      </c>
      <c r="J65" s="230" t="e">
        <f t="shared" ref="J65" si="21">+C65/$C$80</f>
        <v>#DIV/0!</v>
      </c>
      <c r="K65" s="230" t="e">
        <f t="shared" ref="K65" si="22">+E65/$E$80</f>
        <v>#DIV/0!</v>
      </c>
      <c r="L65" s="230" t="e">
        <f t="shared" ref="L65" si="23">+F65/$F$80</f>
        <v>#DIV/0!</v>
      </c>
    </row>
    <row r="66" spans="1:12" x14ac:dyDescent="0.25">
      <c r="B66" s="41"/>
      <c r="C66" s="41"/>
      <c r="D66" s="41"/>
    </row>
    <row r="67" spans="1:12" ht="14.25" customHeight="1" x14ac:dyDescent="0.25">
      <c r="A67" s="147" t="s">
        <v>169</v>
      </c>
      <c r="B67" s="41"/>
      <c r="C67" s="41"/>
      <c r="D67" s="41"/>
    </row>
    <row r="68" spans="1:12" ht="14.25" customHeight="1" x14ac:dyDescent="0.25">
      <c r="A68" s="10" t="s">
        <v>35</v>
      </c>
      <c r="B68" s="39"/>
      <c r="C68" s="39"/>
      <c r="D68" s="41">
        <f t="shared" ref="D68:D72" si="24">+B68+C68</f>
        <v>0</v>
      </c>
      <c r="E68" s="39"/>
      <c r="F68" s="39"/>
      <c r="G68" s="39"/>
      <c r="H68" s="39"/>
      <c r="J68" s="227" t="e">
        <f t="shared" ref="J68:J75" si="25">+C68/$C$80</f>
        <v>#DIV/0!</v>
      </c>
      <c r="K68" s="227" t="e">
        <f t="shared" ref="K68:K74" si="26">+E68/$E$80</f>
        <v>#DIV/0!</v>
      </c>
      <c r="L68" s="227" t="e">
        <f t="shared" ref="L68:L74" si="27">+F68/$F$80</f>
        <v>#DIV/0!</v>
      </c>
    </row>
    <row r="69" spans="1:12" ht="14.25" customHeight="1" x14ac:dyDescent="0.25">
      <c r="A69" s="10" t="s">
        <v>61</v>
      </c>
      <c r="B69" s="39"/>
      <c r="C69" s="39"/>
      <c r="D69" s="41">
        <f t="shared" si="24"/>
        <v>0</v>
      </c>
      <c r="E69" s="39"/>
      <c r="F69" s="39"/>
      <c r="G69" s="39"/>
      <c r="H69" s="39"/>
      <c r="J69" s="227" t="e">
        <f t="shared" si="25"/>
        <v>#DIV/0!</v>
      </c>
      <c r="K69" s="227" t="e">
        <f t="shared" si="26"/>
        <v>#DIV/0!</v>
      </c>
      <c r="L69" s="227" t="e">
        <f t="shared" si="27"/>
        <v>#DIV/0!</v>
      </c>
    </row>
    <row r="70" spans="1:12" ht="14.25" customHeight="1" x14ac:dyDescent="0.25">
      <c r="A70" s="10" t="s">
        <v>56</v>
      </c>
      <c r="B70" s="39"/>
      <c r="C70" s="39"/>
      <c r="D70" s="41">
        <f t="shared" si="24"/>
        <v>0</v>
      </c>
      <c r="E70" s="39"/>
      <c r="F70" s="39"/>
      <c r="G70" s="39"/>
      <c r="H70" s="39"/>
      <c r="J70" s="227" t="e">
        <f t="shared" si="25"/>
        <v>#DIV/0!</v>
      </c>
      <c r="K70" s="227" t="e">
        <f t="shared" si="26"/>
        <v>#DIV/0!</v>
      </c>
      <c r="L70" s="227" t="e">
        <f t="shared" si="27"/>
        <v>#DIV/0!</v>
      </c>
    </row>
    <row r="71" spans="1:12" ht="14.25" customHeight="1" x14ac:dyDescent="0.25">
      <c r="A71" s="10" t="s">
        <v>57</v>
      </c>
      <c r="B71" s="39"/>
      <c r="C71" s="39"/>
      <c r="D71" s="41">
        <f t="shared" si="24"/>
        <v>0</v>
      </c>
      <c r="E71" s="39"/>
      <c r="F71" s="39"/>
      <c r="G71" s="39"/>
      <c r="H71" s="39"/>
      <c r="J71" s="227" t="e">
        <f t="shared" si="25"/>
        <v>#DIV/0!</v>
      </c>
      <c r="K71" s="227" t="e">
        <f t="shared" si="26"/>
        <v>#DIV/0!</v>
      </c>
      <c r="L71" s="227" t="e">
        <f t="shared" si="27"/>
        <v>#DIV/0!</v>
      </c>
    </row>
    <row r="72" spans="1:12" ht="14.25" customHeight="1" x14ac:dyDescent="0.25">
      <c r="A72" s="19" t="s">
        <v>43</v>
      </c>
      <c r="B72" s="39"/>
      <c r="C72" s="39"/>
      <c r="D72" s="41">
        <f t="shared" si="24"/>
        <v>0</v>
      </c>
      <c r="E72" s="39"/>
      <c r="F72" s="39"/>
      <c r="G72" s="39"/>
      <c r="H72" s="39"/>
      <c r="J72" s="227" t="e">
        <f t="shared" si="25"/>
        <v>#DIV/0!</v>
      </c>
      <c r="K72" s="227" t="e">
        <f t="shared" si="26"/>
        <v>#DIV/0!</v>
      </c>
      <c r="L72" s="227" t="e">
        <f t="shared" si="27"/>
        <v>#DIV/0!</v>
      </c>
    </row>
    <row r="73" spans="1:12" s="19" customFormat="1" x14ac:dyDescent="0.25">
      <c r="A73" s="19" t="s">
        <v>58</v>
      </c>
      <c r="B73" s="39"/>
      <c r="C73" s="39"/>
      <c r="D73" s="49">
        <f>+B73+C73</f>
        <v>0</v>
      </c>
      <c r="E73" s="39"/>
      <c r="F73" s="39"/>
      <c r="G73" s="39"/>
      <c r="H73" s="39"/>
      <c r="J73" s="227" t="e">
        <f t="shared" si="25"/>
        <v>#DIV/0!</v>
      </c>
      <c r="K73" s="227" t="e">
        <f t="shared" si="26"/>
        <v>#DIV/0!</v>
      </c>
      <c r="L73" s="227" t="e">
        <f t="shared" si="27"/>
        <v>#DIV/0!</v>
      </c>
    </row>
    <row r="74" spans="1:12" x14ac:dyDescent="0.25">
      <c r="A74" s="10" t="s">
        <v>330</v>
      </c>
      <c r="B74" s="39"/>
      <c r="C74" s="39"/>
      <c r="D74" s="41">
        <f>+B74+C74</f>
        <v>0</v>
      </c>
      <c r="E74" s="39"/>
      <c r="F74" s="39"/>
      <c r="G74" s="39"/>
      <c r="H74" s="39"/>
      <c r="J74" s="227" t="e">
        <f t="shared" si="25"/>
        <v>#DIV/0!</v>
      </c>
      <c r="K74" s="227" t="e">
        <f t="shared" si="26"/>
        <v>#DIV/0!</v>
      </c>
      <c r="L74" s="227" t="e">
        <f t="shared" si="27"/>
        <v>#DIV/0!</v>
      </c>
    </row>
    <row r="75" spans="1:12" x14ac:dyDescent="0.25">
      <c r="A75" s="2" t="s">
        <v>50</v>
      </c>
      <c r="B75" s="43">
        <f>SUM(B68:B74)</f>
        <v>0</v>
      </c>
      <c r="C75" s="43">
        <f>SUM(C68:C74)</f>
        <v>0</v>
      </c>
      <c r="D75" s="43">
        <f>SUM(D68:D74)</f>
        <v>0</v>
      </c>
      <c r="E75" s="43">
        <f t="shared" ref="E75:H75" si="28">SUM(E68:E74)</f>
        <v>0</v>
      </c>
      <c r="F75" s="43">
        <f t="shared" si="28"/>
        <v>0</v>
      </c>
      <c r="G75" s="43">
        <f t="shared" si="28"/>
        <v>0</v>
      </c>
      <c r="H75" s="43">
        <f t="shared" si="28"/>
        <v>0</v>
      </c>
      <c r="J75" s="230" t="e">
        <f t="shared" si="25"/>
        <v>#DIV/0!</v>
      </c>
      <c r="K75" s="230" t="e">
        <f>+E75/$E$80</f>
        <v>#DIV/0!</v>
      </c>
      <c r="L75" s="230" t="e">
        <f>+F75/$F$80</f>
        <v>#DIV/0!</v>
      </c>
    </row>
    <row r="76" spans="1:12" x14ac:dyDescent="0.25">
      <c r="A76" s="2"/>
      <c r="B76" s="44"/>
      <c r="C76" s="44"/>
      <c r="D76" s="44"/>
    </row>
    <row r="77" spans="1:12" x14ac:dyDescent="0.25">
      <c r="A77" s="2" t="s">
        <v>36</v>
      </c>
      <c r="B77" s="45">
        <f>+B65+B75</f>
        <v>0</v>
      </c>
      <c r="C77" s="45">
        <f t="shared" ref="C77:H77" si="29">+C65+C75</f>
        <v>0</v>
      </c>
      <c r="D77" s="45">
        <f t="shared" si="29"/>
        <v>0</v>
      </c>
      <c r="E77" s="45">
        <f t="shared" si="29"/>
        <v>0</v>
      </c>
      <c r="F77" s="45">
        <f t="shared" si="29"/>
        <v>0</v>
      </c>
      <c r="G77" s="45">
        <f t="shared" si="29"/>
        <v>0</v>
      </c>
      <c r="H77" s="45">
        <f t="shared" si="29"/>
        <v>0</v>
      </c>
      <c r="J77" s="227" t="e">
        <f>+C77/$C$80</f>
        <v>#DIV/0!</v>
      </c>
      <c r="K77" s="227" t="e">
        <f>+E77/$E$80</f>
        <v>#DIV/0!</v>
      </c>
      <c r="L77" s="227" t="e">
        <f>+F77/$F$80</f>
        <v>#DIV/0!</v>
      </c>
    </row>
    <row r="78" spans="1:12" s="2" customFormat="1" ht="13.8" thickBot="1" x14ac:dyDescent="0.3">
      <c r="A78" s="2" t="s">
        <v>37</v>
      </c>
      <c r="B78" s="48">
        <f>+B15-B77</f>
        <v>0</v>
      </c>
      <c r="C78" s="48">
        <f t="shared" ref="C78:H78" si="30">+C15-C77</f>
        <v>0</v>
      </c>
      <c r="D78" s="48">
        <f t="shared" si="30"/>
        <v>0</v>
      </c>
      <c r="E78" s="48">
        <f t="shared" si="30"/>
        <v>0</v>
      </c>
      <c r="F78" s="48">
        <f t="shared" si="30"/>
        <v>0</v>
      </c>
      <c r="G78" s="48">
        <f t="shared" si="30"/>
        <v>0</v>
      </c>
      <c r="H78" s="48">
        <f t="shared" si="30"/>
        <v>0</v>
      </c>
      <c r="J78" s="232" t="e">
        <f>+C78/$C$80</f>
        <v>#DIV/0!</v>
      </c>
      <c r="K78" s="232" t="e">
        <f>+E78/$E$80</f>
        <v>#DIV/0!</v>
      </c>
      <c r="L78" s="232" t="e">
        <f>+F78/$F$80</f>
        <v>#DIV/0!</v>
      </c>
    </row>
    <row r="79" spans="1:12" s="2" customFormat="1" ht="13.8" thickTop="1" x14ac:dyDescent="0.25">
      <c r="B79" s="47"/>
      <c r="C79" s="47"/>
      <c r="D79" s="47"/>
      <c r="J79" s="231"/>
      <c r="K79" s="231"/>
      <c r="L79" s="231"/>
    </row>
    <row r="80" spans="1:12" s="2" customFormat="1" ht="31.2" customHeight="1" thickBot="1" x14ac:dyDescent="0.3">
      <c r="A80" s="424" t="s">
        <v>460</v>
      </c>
      <c r="B80" s="291"/>
      <c r="C80" s="291"/>
      <c r="D80" s="226">
        <f>B80+C80</f>
        <v>0</v>
      </c>
      <c r="E80" s="233"/>
      <c r="F80" s="233"/>
      <c r="G80" s="233"/>
      <c r="H80" s="233"/>
      <c r="J80" s="231"/>
      <c r="K80" s="231"/>
      <c r="L80" s="231"/>
    </row>
    <row r="81" spans="1:8" ht="13.8" thickTop="1" x14ac:dyDescent="0.25">
      <c r="B81" s="7"/>
      <c r="C81" s="7"/>
    </row>
    <row r="82" spans="1:8" x14ac:dyDescent="0.25">
      <c r="A82" s="234" t="s">
        <v>38</v>
      </c>
      <c r="B82" s="235"/>
      <c r="C82" s="235"/>
      <c r="D82" s="235"/>
      <c r="E82" s="235"/>
      <c r="F82" s="236"/>
      <c r="G82" s="237"/>
    </row>
    <row r="83" spans="1:8" x14ac:dyDescent="0.25">
      <c r="A83" s="21" t="s">
        <v>99</v>
      </c>
      <c r="B83" s="106"/>
      <c r="C83" s="106" t="e">
        <f>(C$33)/(C$15)</f>
        <v>#DIV/0!</v>
      </c>
      <c r="D83" s="106" t="e">
        <f>(D$33)/(D$15)</f>
        <v>#DIV/0!</v>
      </c>
      <c r="E83" s="106" t="e">
        <f>(E$33)/(E$15)</f>
        <v>#DIV/0!</v>
      </c>
      <c r="F83" s="106" t="e">
        <f>(F$33)/(F$15)</f>
        <v>#DIV/0!</v>
      </c>
      <c r="G83" s="126" t="e">
        <f>(G$33)/(G$15)</f>
        <v>#DIV/0!</v>
      </c>
    </row>
    <row r="84" spans="1:8" x14ac:dyDescent="0.25">
      <c r="A84" s="105" t="s">
        <v>100</v>
      </c>
      <c r="B84" s="106" t="e">
        <f t="shared" ref="B84:G84" si="31">+(B63)/(B$15)</f>
        <v>#DIV/0!</v>
      </c>
      <c r="C84" s="106" t="e">
        <f t="shared" si="31"/>
        <v>#DIV/0!</v>
      </c>
      <c r="D84" s="106" t="e">
        <f t="shared" si="31"/>
        <v>#DIV/0!</v>
      </c>
      <c r="E84" s="106" t="e">
        <f t="shared" si="31"/>
        <v>#DIV/0!</v>
      </c>
      <c r="F84" s="106" t="e">
        <f t="shared" si="31"/>
        <v>#DIV/0!</v>
      </c>
      <c r="G84" s="126" t="e">
        <f t="shared" si="31"/>
        <v>#DIV/0!</v>
      </c>
    </row>
    <row r="85" spans="1:8" x14ac:dyDescent="0.25">
      <c r="A85" s="125" t="s">
        <v>37</v>
      </c>
      <c r="B85" s="124" t="e">
        <f>(B78)/(B$15)</f>
        <v>#DIV/0!</v>
      </c>
      <c r="C85" s="124" t="e">
        <f>(C78)/(C$15)</f>
        <v>#DIV/0!</v>
      </c>
      <c r="D85" s="124" t="e">
        <f>(D78)/(D$15)</f>
        <v>#DIV/0!</v>
      </c>
      <c r="E85" s="124" t="e">
        <f t="shared" ref="E85:G85" si="32">(E78)/(E$15)</f>
        <v>#DIV/0!</v>
      </c>
      <c r="F85" s="124" t="e">
        <f t="shared" si="32"/>
        <v>#DIV/0!</v>
      </c>
      <c r="G85" s="123" t="e">
        <f t="shared" si="32"/>
        <v>#DIV/0!</v>
      </c>
    </row>
    <row r="86" spans="1:8" x14ac:dyDescent="0.25">
      <c r="B86" s="7"/>
      <c r="C86" s="7"/>
    </row>
    <row r="87" spans="1:8" x14ac:dyDescent="0.25">
      <c r="B87" s="7"/>
      <c r="C87" s="7"/>
    </row>
    <row r="88" spans="1:8" hidden="1" x14ac:dyDescent="0.25">
      <c r="C88" s="360" t="s">
        <v>383</v>
      </c>
      <c r="D88" s="361"/>
      <c r="E88" s="353"/>
      <c r="F88" s="353"/>
      <c r="G88" s="363" t="s">
        <v>384</v>
      </c>
      <c r="H88" s="363"/>
    </row>
    <row r="89" spans="1:8" hidden="1" x14ac:dyDescent="0.25">
      <c r="C89" s="358" t="s">
        <v>389</v>
      </c>
      <c r="D89" s="359">
        <f>C80</f>
        <v>0</v>
      </c>
      <c r="E89" s="353"/>
      <c r="F89" s="353"/>
      <c r="G89" s="358" t="s">
        <v>389</v>
      </c>
      <c r="H89" s="367">
        <f>+C9+C11</f>
        <v>0</v>
      </c>
    </row>
    <row r="90" spans="1:8" hidden="1" x14ac:dyDescent="0.25">
      <c r="C90" s="360" t="s">
        <v>388</v>
      </c>
      <c r="D90" s="356">
        <v>100</v>
      </c>
      <c r="E90" s="355"/>
      <c r="F90" s="353"/>
      <c r="G90" s="360" t="s">
        <v>388</v>
      </c>
      <c r="H90" s="364"/>
    </row>
    <row r="91" spans="1:8" hidden="1" x14ac:dyDescent="0.25">
      <c r="C91" s="358" t="s">
        <v>385</v>
      </c>
      <c r="D91" s="359">
        <f>D89-D90</f>
        <v>-100</v>
      </c>
      <c r="E91" s="359"/>
      <c r="F91" s="353"/>
      <c r="G91" s="358" t="s">
        <v>385</v>
      </c>
      <c r="H91" s="359">
        <f>H89-H90</f>
        <v>0</v>
      </c>
    </row>
    <row r="92" spans="1:8" hidden="1" x14ac:dyDescent="0.25">
      <c r="C92" s="358" t="s">
        <v>386</v>
      </c>
      <c r="D92" s="362">
        <f>D91/D90</f>
        <v>-1</v>
      </c>
      <c r="E92" s="353"/>
      <c r="F92" s="353"/>
      <c r="G92" s="358" t="s">
        <v>386</v>
      </c>
      <c r="H92" s="362" t="e">
        <f>H91/H90</f>
        <v>#DIV/0!</v>
      </c>
    </row>
    <row r="93" spans="1:8" hidden="1" x14ac:dyDescent="0.25">
      <c r="C93" s="353"/>
      <c r="D93" s="353"/>
      <c r="E93" s="353"/>
      <c r="F93" s="353"/>
      <c r="G93" s="358"/>
      <c r="H93" s="353"/>
    </row>
    <row r="94" spans="1:8" hidden="1" x14ac:dyDescent="0.25">
      <c r="C94" s="353"/>
      <c r="D94" s="353"/>
      <c r="E94" s="353"/>
      <c r="F94" s="353"/>
      <c r="G94" s="358"/>
      <c r="H94" s="353"/>
    </row>
    <row r="95" spans="1:8" hidden="1" x14ac:dyDescent="0.25">
      <c r="C95" s="354"/>
      <c r="D95" s="353"/>
      <c r="E95" s="353"/>
      <c r="F95" s="353"/>
      <c r="G95" s="353"/>
      <c r="H95" s="353"/>
    </row>
    <row r="96" spans="1:8" hidden="1" x14ac:dyDescent="0.25">
      <c r="C96" s="368"/>
      <c r="D96" s="353"/>
      <c r="E96" s="353"/>
      <c r="F96" s="353"/>
      <c r="G96" s="363" t="s">
        <v>387</v>
      </c>
      <c r="H96" s="363"/>
    </row>
    <row r="97" spans="1:8" hidden="1" x14ac:dyDescent="0.25">
      <c r="C97" s="153"/>
      <c r="D97" s="353"/>
      <c r="E97" s="353"/>
      <c r="F97" s="353"/>
      <c r="G97" s="357" t="s">
        <v>390</v>
      </c>
      <c r="H97" s="366">
        <f>C10</f>
        <v>0</v>
      </c>
    </row>
    <row r="98" spans="1:8" hidden="1" x14ac:dyDescent="0.25">
      <c r="C98" s="153"/>
      <c r="D98" s="353"/>
      <c r="E98" s="353"/>
      <c r="F98" s="353"/>
      <c r="G98" s="360" t="s">
        <v>388</v>
      </c>
      <c r="H98" s="365"/>
    </row>
    <row r="99" spans="1:8" hidden="1" x14ac:dyDescent="0.25">
      <c r="C99" s="153"/>
      <c r="D99" s="353"/>
      <c r="E99" s="353"/>
      <c r="F99" s="353"/>
      <c r="G99" s="358" t="s">
        <v>385</v>
      </c>
      <c r="H99" s="359">
        <f>H97-H98</f>
        <v>0</v>
      </c>
    </row>
    <row r="100" spans="1:8" hidden="1" x14ac:dyDescent="0.25">
      <c r="C100" s="153"/>
      <c r="D100" s="353"/>
      <c r="E100" s="353"/>
      <c r="F100" s="353"/>
      <c r="G100" s="358" t="s">
        <v>386</v>
      </c>
      <c r="H100" s="362" t="e">
        <f>H99/H98</f>
        <v>#DIV/0!</v>
      </c>
    </row>
    <row r="101" spans="1:8" x14ac:dyDescent="0.25">
      <c r="D101"/>
    </row>
    <row r="102" spans="1:8" x14ac:dyDescent="0.25">
      <c r="D102"/>
    </row>
    <row r="103" spans="1:8" x14ac:dyDescent="0.25">
      <c r="A103" s="423"/>
      <c r="D103"/>
    </row>
    <row r="104" spans="1:8" x14ac:dyDescent="0.25">
      <c r="D104"/>
    </row>
    <row r="105" spans="1:8" x14ac:dyDescent="0.25">
      <c r="D105"/>
    </row>
    <row r="106" spans="1:8" x14ac:dyDescent="0.25">
      <c r="D106"/>
    </row>
    <row r="107" spans="1:8" x14ac:dyDescent="0.25">
      <c r="D107"/>
    </row>
    <row r="108" spans="1:8" x14ac:dyDescent="0.25">
      <c r="D108"/>
    </row>
    <row r="109" spans="1:8" x14ac:dyDescent="0.25">
      <c r="D109"/>
    </row>
    <row r="110" spans="1:8" x14ac:dyDescent="0.25">
      <c r="D110"/>
    </row>
    <row r="111" spans="1:8" x14ac:dyDescent="0.25">
      <c r="D111"/>
    </row>
    <row r="112" spans="1:8"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sheetData>
  <sheetProtection algorithmName="SHA-512" hashValue="0q3ToxhZtSjecghaHqtXLRv7HtcJ7n8LP/BuT1MOu9XUqmNJ0u8E5/uFoPM/aZf8Ea4SQGeDtSwCPtVySCZCGQ==" saltValue="5jx7ajhbyPcn7TiXeP7wMw==" spinCount="100000" sheet="1" formatCells="0" formatColumns="0" formatRows="0"/>
  <mergeCells count="3">
    <mergeCell ref="B4:D4"/>
    <mergeCell ref="B3:D3"/>
    <mergeCell ref="B2:D2"/>
  </mergeCells>
  <phoneticPr fontId="21" type="noConversion"/>
  <printOptions horizontalCentered="1"/>
  <pageMargins left="0" right="0" top="0" bottom="0" header="0" footer="0"/>
  <pageSetup scale="51" orientation="landscape" r:id="rId1"/>
  <headerFooter alignWithMargins="0">
    <oddFooter>&amp;C&amp;A&amp;R&amp;P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indexed="53"/>
  </sheetPr>
  <dimension ref="A1:D51"/>
  <sheetViews>
    <sheetView topLeftCell="A4" workbookViewId="0">
      <selection activeCell="I14" sqref="I14"/>
    </sheetView>
  </sheetViews>
  <sheetFormatPr defaultColWidth="8.5546875" defaultRowHeight="13.2" x14ac:dyDescent="0.25"/>
  <cols>
    <col min="1" max="1" width="50.109375" bestFit="1" customWidth="1"/>
    <col min="2" max="2" width="11.109375" customWidth="1"/>
    <col min="3" max="3" width="14.109375" bestFit="1" customWidth="1"/>
    <col min="4" max="4" width="11.109375" bestFit="1" customWidth="1"/>
  </cols>
  <sheetData>
    <row r="1" spans="1:4" x14ac:dyDescent="0.25">
      <c r="A1" s="72"/>
      <c r="B1" s="72"/>
      <c r="C1" s="72"/>
      <c r="D1" s="72"/>
    </row>
    <row r="2" spans="1:4" ht="15.6" x14ac:dyDescent="0.3">
      <c r="A2" s="455">
        <f>+'Entity ID &amp; Cross Checks '!C2</f>
        <v>0</v>
      </c>
      <c r="B2" s="455"/>
      <c r="C2" s="455"/>
      <c r="D2" s="455"/>
    </row>
    <row r="3" spans="1:4" ht="15.6" x14ac:dyDescent="0.3">
      <c r="A3" s="455" t="s">
        <v>171</v>
      </c>
      <c r="B3" s="455"/>
      <c r="C3" s="455"/>
      <c r="D3" s="455"/>
    </row>
    <row r="4" spans="1:4" ht="15.6" x14ac:dyDescent="0.3">
      <c r="A4" s="455" t="str">
        <f>CONCATENATE("Year To Date Through, "&amp; 'Entity ID &amp; Cross Checks '!F8, " ",'Entity ID &amp; Cross Checks '!G8)</f>
        <v xml:space="preserve">Year To Date Through,  </v>
      </c>
      <c r="B4" s="455"/>
      <c r="C4" s="455"/>
      <c r="D4" s="455"/>
    </row>
    <row r="5" spans="1:4" x14ac:dyDescent="0.25">
      <c r="A5" s="72"/>
      <c r="B5" s="72"/>
      <c r="C5" s="163"/>
      <c r="D5" s="72"/>
    </row>
    <row r="6" spans="1:4" x14ac:dyDescent="0.25">
      <c r="A6" s="72"/>
      <c r="B6" s="72"/>
      <c r="C6" s="72"/>
      <c r="D6" s="72" t="s">
        <v>0</v>
      </c>
    </row>
    <row r="7" spans="1:4" x14ac:dyDescent="0.25">
      <c r="A7" s="72"/>
      <c r="B7" s="138" t="s">
        <v>39</v>
      </c>
      <c r="C7" s="138" t="s">
        <v>172</v>
      </c>
      <c r="D7" s="157" t="s">
        <v>134</v>
      </c>
    </row>
    <row r="8" spans="1:4" x14ac:dyDescent="0.25">
      <c r="A8" s="72"/>
      <c r="B8" s="164" t="s">
        <v>40</v>
      </c>
      <c r="C8" s="164" t="s">
        <v>173</v>
      </c>
      <c r="D8" s="164">
        <f>+'Entity ID &amp; Cross Checks '!D16</f>
        <v>0</v>
      </c>
    </row>
    <row r="9" spans="1:4" x14ac:dyDescent="0.25">
      <c r="A9" s="147" t="s">
        <v>174</v>
      </c>
      <c r="B9" s="165"/>
      <c r="C9" s="165"/>
      <c r="D9" s="165"/>
    </row>
    <row r="10" spans="1:4" x14ac:dyDescent="0.25">
      <c r="A10" s="109" t="s">
        <v>175</v>
      </c>
      <c r="B10" s="166">
        <f>+'Balance Sheet '!B70</f>
        <v>0</v>
      </c>
      <c r="C10" s="166">
        <f>+'Balance Sheet '!C70</f>
        <v>0</v>
      </c>
      <c r="D10" s="166">
        <f>+'Balance Sheet '!D70</f>
        <v>0</v>
      </c>
    </row>
    <row r="11" spans="1:4" x14ac:dyDescent="0.25">
      <c r="A11" s="109" t="s">
        <v>176</v>
      </c>
      <c r="B11" s="166">
        <f>+'Rev &amp; Exp All'!D52</f>
        <v>0</v>
      </c>
      <c r="C11" s="167"/>
      <c r="D11" s="167"/>
    </row>
    <row r="12" spans="1:4" x14ac:dyDescent="0.25">
      <c r="A12" s="86" t="s">
        <v>177</v>
      </c>
      <c r="B12" s="166">
        <f>+'Rev &amp; Exp All'!D71</f>
        <v>0</v>
      </c>
      <c r="C12" s="167"/>
      <c r="D12" s="167"/>
    </row>
    <row r="13" spans="1:4" x14ac:dyDescent="0.25">
      <c r="A13" s="109" t="s">
        <v>178</v>
      </c>
      <c r="B13" s="168"/>
      <c r="C13" s="168"/>
      <c r="D13" s="168"/>
    </row>
    <row r="14" spans="1:4" s="72" customFormat="1" x14ac:dyDescent="0.25">
      <c r="A14" s="109" t="s">
        <v>179</v>
      </c>
      <c r="B14" s="168"/>
      <c r="C14" s="168"/>
      <c r="D14" s="168"/>
    </row>
    <row r="15" spans="1:4" s="72" customFormat="1" x14ac:dyDescent="0.25">
      <c r="A15" s="109" t="s">
        <v>286</v>
      </c>
      <c r="B15" s="166">
        <f>+'Balance Sheet '!D13-'Balance Sheet '!B13</f>
        <v>0</v>
      </c>
      <c r="C15" s="167"/>
      <c r="D15" s="167"/>
    </row>
    <row r="16" spans="1:4" ht="22.5" customHeight="1" x14ac:dyDescent="0.25">
      <c r="A16" s="109" t="s">
        <v>180</v>
      </c>
      <c r="B16" s="169">
        <f>+SUM('Balance Sheet '!D14:D15)-SUM('Balance Sheet '!B14:B15)</f>
        <v>0</v>
      </c>
      <c r="C16" s="167"/>
      <c r="D16" s="167"/>
    </row>
    <row r="17" spans="1:4" x14ac:dyDescent="0.25">
      <c r="A17" s="109" t="s">
        <v>181</v>
      </c>
      <c r="B17" s="166">
        <f>+'Balance Sheet '!D16-'Balance Sheet '!B16</f>
        <v>0</v>
      </c>
      <c r="C17" s="167"/>
      <c r="D17" s="167"/>
    </row>
    <row r="18" spans="1:4" x14ac:dyDescent="0.25">
      <c r="A18" s="109" t="s">
        <v>182</v>
      </c>
      <c r="B18" s="166">
        <f>+'Balance Sheet '!D17-'Balance Sheet '!B17</f>
        <v>0</v>
      </c>
      <c r="C18" s="167"/>
      <c r="D18" s="167"/>
    </row>
    <row r="19" spans="1:4" x14ac:dyDescent="0.25">
      <c r="A19" s="109" t="s">
        <v>183</v>
      </c>
      <c r="B19" s="166">
        <f>+'Balance Sheet '!D18-'Balance Sheet '!B18</f>
        <v>0</v>
      </c>
      <c r="C19" s="167"/>
      <c r="D19" s="167"/>
    </row>
    <row r="20" spans="1:4" x14ac:dyDescent="0.25">
      <c r="A20" s="109" t="s">
        <v>334</v>
      </c>
      <c r="B20" s="170">
        <f>+'Balance Sheet '!B52-'Balance Sheet '!D52</f>
        <v>0</v>
      </c>
      <c r="C20" s="171"/>
      <c r="D20" s="171"/>
    </row>
    <row r="21" spans="1:4" x14ac:dyDescent="0.25">
      <c r="A21" s="109" t="s">
        <v>184</v>
      </c>
      <c r="B21" s="170">
        <f>+SUM('Balance Sheet '!B46:B47)-SUM('Balance Sheet '!D46:D47)</f>
        <v>0</v>
      </c>
      <c r="C21" s="171"/>
      <c r="D21" s="171"/>
    </row>
    <row r="22" spans="1:4" x14ac:dyDescent="0.25">
      <c r="A22" s="109" t="s">
        <v>185</v>
      </c>
      <c r="B22" s="170">
        <f>+SUM('Balance Sheet '!B44:B45)-SUM('Balance Sheet '!D44:D45)</f>
        <v>0</v>
      </c>
      <c r="C22" s="171"/>
      <c r="D22" s="171"/>
    </row>
    <row r="23" spans="1:4" x14ac:dyDescent="0.25">
      <c r="A23" s="109" t="s">
        <v>186</v>
      </c>
      <c r="B23" s="170">
        <f>(+'Balance Sheet '!B51+'Balance Sheet '!B48)-('Balance Sheet '!D51+'Balance Sheet '!D48)</f>
        <v>0</v>
      </c>
      <c r="C23" s="171"/>
      <c r="D23" s="171"/>
    </row>
    <row r="24" spans="1:4" x14ac:dyDescent="0.25">
      <c r="A24" s="109" t="s">
        <v>187</v>
      </c>
      <c r="B24" s="170">
        <f>+'Balance Sheet '!B49-'Balance Sheet '!D49</f>
        <v>0</v>
      </c>
      <c r="C24" s="171"/>
      <c r="D24" s="171"/>
    </row>
    <row r="25" spans="1:4" x14ac:dyDescent="0.25">
      <c r="A25" s="86" t="s">
        <v>188</v>
      </c>
      <c r="B25" s="170">
        <f>'Balance Sheet '!B43-'Balance Sheet '!D43</f>
        <v>0</v>
      </c>
      <c r="C25" s="171"/>
      <c r="D25" s="171"/>
    </row>
    <row r="26" spans="1:4" x14ac:dyDescent="0.25">
      <c r="A26" s="109" t="s">
        <v>189</v>
      </c>
      <c r="B26" s="170">
        <f>(+'Balance Sheet '!B53)-('Balance Sheet '!D53)</f>
        <v>0</v>
      </c>
      <c r="C26" s="171"/>
      <c r="D26" s="171"/>
    </row>
    <row r="27" spans="1:4" x14ac:dyDescent="0.25">
      <c r="A27" s="86" t="s">
        <v>190</v>
      </c>
      <c r="B27" s="172"/>
      <c r="C27" s="172"/>
      <c r="D27" s="172"/>
    </row>
    <row r="28" spans="1:4" ht="17.850000000000001" customHeight="1" x14ac:dyDescent="0.25">
      <c r="A28" s="173" t="s">
        <v>191</v>
      </c>
      <c r="B28" s="174">
        <f>SUM(B10:B27)</f>
        <v>0</v>
      </c>
      <c r="C28" s="174">
        <f>SUM(C10:C27)</f>
        <v>0</v>
      </c>
      <c r="D28" s="174">
        <f>SUM(D10:D27)</f>
        <v>0</v>
      </c>
    </row>
    <row r="29" spans="1:4" x14ac:dyDescent="0.25">
      <c r="A29" s="72"/>
      <c r="B29" s="167"/>
      <c r="C29" s="167"/>
      <c r="D29" s="167"/>
    </row>
    <row r="30" spans="1:4" x14ac:dyDescent="0.25">
      <c r="A30" s="147" t="s">
        <v>192</v>
      </c>
      <c r="B30" s="167"/>
      <c r="C30" s="167"/>
      <c r="D30" s="167"/>
    </row>
    <row r="31" spans="1:4" x14ac:dyDescent="0.25">
      <c r="A31" s="145" t="s">
        <v>193</v>
      </c>
      <c r="B31" s="167"/>
      <c r="C31" s="167"/>
      <c r="D31" s="167"/>
    </row>
    <row r="32" spans="1:4" x14ac:dyDescent="0.25">
      <c r="A32" s="145" t="s">
        <v>194</v>
      </c>
      <c r="B32" s="168"/>
      <c r="C32" s="168"/>
      <c r="D32" s="168"/>
    </row>
    <row r="33" spans="1:4" s="153" customFormat="1" x14ac:dyDescent="0.25">
      <c r="A33" s="155" t="s">
        <v>458</v>
      </c>
      <c r="B33" s="168"/>
      <c r="C33" s="168"/>
      <c r="D33" s="168"/>
    </row>
    <row r="34" spans="1:4" x14ac:dyDescent="0.25">
      <c r="A34" s="109" t="s">
        <v>195</v>
      </c>
      <c r="B34" s="166">
        <f>SUM('Balance Sheet '!D24:D26)-SUM('Balance Sheet '!B24:B26)</f>
        <v>0</v>
      </c>
      <c r="C34" s="167"/>
      <c r="D34" s="167"/>
    </row>
    <row r="35" spans="1:4" x14ac:dyDescent="0.25">
      <c r="A35" s="109" t="s">
        <v>196</v>
      </c>
      <c r="B35" s="168"/>
      <c r="C35" s="168"/>
      <c r="D35" s="168"/>
    </row>
    <row r="36" spans="1:4" s="3" customFormat="1" x14ac:dyDescent="0.25">
      <c r="A36" s="109" t="s">
        <v>197</v>
      </c>
      <c r="B36" s="166">
        <f>+'Balance Sheet '!D36-'Balance Sheet '!B36</f>
        <v>0</v>
      </c>
      <c r="C36" s="167"/>
      <c r="D36" s="167"/>
    </row>
    <row r="37" spans="1:4" x14ac:dyDescent="0.25">
      <c r="A37" s="132" t="s">
        <v>198</v>
      </c>
      <c r="B37" s="168"/>
      <c r="C37" s="168"/>
      <c r="D37" s="168"/>
    </row>
    <row r="38" spans="1:4" ht="27.6" customHeight="1" x14ac:dyDescent="0.25">
      <c r="A38" s="173" t="s">
        <v>199</v>
      </c>
      <c r="B38" s="174">
        <f>SUM(B32:B37)</f>
        <v>0</v>
      </c>
      <c r="C38" s="174">
        <f>SUM(C32:C37)</f>
        <v>0</v>
      </c>
      <c r="D38" s="174">
        <f>SUM(D32:D37)</f>
        <v>0</v>
      </c>
    </row>
    <row r="39" spans="1:4" s="3" customFormat="1" x14ac:dyDescent="0.25">
      <c r="A39" s="72"/>
      <c r="B39" s="167"/>
      <c r="C39" s="167"/>
      <c r="D39" s="167"/>
    </row>
    <row r="40" spans="1:4" ht="17.25" customHeight="1" x14ac:dyDescent="0.25">
      <c r="A40" s="147" t="s">
        <v>200</v>
      </c>
      <c r="B40" s="167"/>
      <c r="C40" s="167"/>
      <c r="D40" s="167"/>
    </row>
    <row r="41" spans="1:4" ht="24" customHeight="1" x14ac:dyDescent="0.25">
      <c r="A41" s="109" t="s">
        <v>201</v>
      </c>
      <c r="B41" s="167"/>
      <c r="C41" s="167"/>
      <c r="D41" s="167"/>
    </row>
    <row r="42" spans="1:4" ht="24" customHeight="1" x14ac:dyDescent="0.25">
      <c r="A42" s="109" t="s">
        <v>202</v>
      </c>
      <c r="B42" s="167"/>
      <c r="C42" s="167"/>
      <c r="D42" s="167"/>
    </row>
    <row r="43" spans="1:4" ht="12.75" customHeight="1" x14ac:dyDescent="0.25">
      <c r="A43" s="109" t="s">
        <v>203</v>
      </c>
      <c r="B43" s="168"/>
      <c r="C43" s="168"/>
      <c r="D43" s="168"/>
    </row>
    <row r="44" spans="1:4" ht="24" customHeight="1" x14ac:dyDescent="0.25">
      <c r="A44" s="109" t="s">
        <v>204</v>
      </c>
      <c r="B44" s="168"/>
      <c r="C44" s="168"/>
      <c r="D44" s="168"/>
    </row>
    <row r="45" spans="1:4" ht="28.5" customHeight="1" x14ac:dyDescent="0.25">
      <c r="A45" s="147" t="s">
        <v>205</v>
      </c>
      <c r="B45" s="174">
        <f>SUM(B41:B44)</f>
        <v>0</v>
      </c>
      <c r="C45" s="174">
        <f>SUM(C41:C44)</f>
        <v>0</v>
      </c>
      <c r="D45" s="174">
        <f>SUM(D41:D44)</f>
        <v>0</v>
      </c>
    </row>
    <row r="46" spans="1:4" x14ac:dyDescent="0.25">
      <c r="A46" s="148"/>
      <c r="B46" s="171"/>
      <c r="C46" s="171"/>
      <c r="D46" s="171"/>
    </row>
    <row r="47" spans="1:4" ht="16.350000000000001" customHeight="1" x14ac:dyDescent="0.25">
      <c r="A47" s="147" t="s">
        <v>206</v>
      </c>
      <c r="B47" s="175">
        <f>+B28+B38+B45</f>
        <v>0</v>
      </c>
      <c r="C47" s="175">
        <f>+C28+C38+C45</f>
        <v>0</v>
      </c>
      <c r="D47" s="175">
        <f>+D28+D38+D45</f>
        <v>0</v>
      </c>
    </row>
    <row r="48" spans="1:4" s="10" customFormat="1" ht="12.75" customHeight="1" x14ac:dyDescent="0.25">
      <c r="A48" s="148"/>
      <c r="B48" s="167"/>
      <c r="C48" s="167"/>
      <c r="D48" s="167"/>
    </row>
    <row r="49" spans="1:4" s="10" customFormat="1" x14ac:dyDescent="0.25">
      <c r="A49" s="176" t="s">
        <v>207</v>
      </c>
      <c r="B49" s="170">
        <f>+SUM('Balance Sheet '!D9:D12)</f>
        <v>0</v>
      </c>
      <c r="C49" s="170">
        <f>+IF('Entity ID &amp; Cross Checks '!F6="Yes",'Cash Flows'!D49,SUM('Balance Sheet '!D9:D12))</f>
        <v>0</v>
      </c>
      <c r="D49" s="177"/>
    </row>
    <row r="50" spans="1:4" ht="12.75" customHeight="1" x14ac:dyDescent="0.25">
      <c r="A50" s="147" t="s">
        <v>208</v>
      </c>
      <c r="B50" s="178">
        <f>+B47+B49</f>
        <v>0</v>
      </c>
      <c r="C50" s="178">
        <f>+C47+C49</f>
        <v>0</v>
      </c>
      <c r="D50" s="178">
        <f>+D47+D49</f>
        <v>0</v>
      </c>
    </row>
    <row r="51" spans="1:4" ht="90" customHeight="1" x14ac:dyDescent="0.25">
      <c r="B51" s="224" t="str">
        <f>IF(ABS('Cash Flows'!B50-SUM('Balance Sheet '!B9:B12))&lt;5, " ", "ERROR, ending cash does not equal the Balance Sheet")</f>
        <v xml:space="preserve"> </v>
      </c>
      <c r="C51" s="224" t="str">
        <f>IF(ABS('Cash Flows'!C50-SUM('Balance Sheet '!C9:C12))&lt;5, " ", "ERROR, ending cash does not equal the Balance Sheet")</f>
        <v xml:space="preserve"> </v>
      </c>
      <c r="D51" s="224" t="str">
        <f>IF(ABS('Cash Flows'!D50-SUM('Balance Sheet '!D9:D12))&lt;5, " ", "ERROR, ending cash does not equal the Balance Sheet")</f>
        <v xml:space="preserve"> </v>
      </c>
    </row>
  </sheetData>
  <sheetProtection algorithmName="SHA-512" hashValue="8K5V+b70ZH+Bh7LrmqFsu6beFzQ5OTdubfpqjt5484CqE9Rkvsp8Q2tc/MZl2kZuhlEQZ+7c88e5Nap0jVWV4w==" saltValue="bDyYx+RIVeox5iRt9UsI1g==" spinCount="100000" sheet="1" objects="1" scenarios="1" formatCells="0" formatColumns="0" formatRows="0"/>
  <mergeCells count="3">
    <mergeCell ref="A2:D2"/>
    <mergeCell ref="A3:D3"/>
    <mergeCell ref="A4:D4"/>
  </mergeCells>
  <phoneticPr fontId="0" type="noConversion"/>
  <printOptions horizontalCentered="1" verticalCentered="1"/>
  <pageMargins left="0" right="0" top="0" bottom="0" header="0.3" footer="0.3"/>
  <pageSetup scale="50" orientation="landscape"/>
  <headerFooter>
    <oddFooter>&amp;CMonthly Cash Flows&amp;R&amp;P</oddFooter>
  </headerFooter>
  <rowBreaks count="1" manualBreakCount="1">
    <brk id="46"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indexed="53"/>
  </sheetPr>
  <dimension ref="A1:AM255"/>
  <sheetViews>
    <sheetView zoomScaleNormal="100" workbookViewId="0">
      <selection activeCell="G5" sqref="G5"/>
    </sheetView>
  </sheetViews>
  <sheetFormatPr defaultColWidth="8.5546875" defaultRowHeight="13.2" x14ac:dyDescent="0.25"/>
  <cols>
    <col min="1" max="1" width="77.33203125" customWidth="1"/>
    <col min="2" max="2" width="12.33203125" customWidth="1"/>
    <col min="3" max="3" width="13.44140625" customWidth="1"/>
    <col min="4" max="4" width="19.5546875" customWidth="1"/>
    <col min="7" max="7" width="10.109375" style="72" bestFit="1" customWidth="1"/>
    <col min="8" max="13" width="8.5546875" style="72"/>
    <col min="14" max="14" width="19.5546875" style="72" customWidth="1"/>
    <col min="15" max="15" width="8.5546875" style="72"/>
  </cols>
  <sheetData>
    <row r="1" spans="1:36" x14ac:dyDescent="0.25">
      <c r="A1" s="324">
        <f>+'Entity ID &amp; Cross Checks '!C2</f>
        <v>0</v>
      </c>
    </row>
    <row r="2" spans="1:36" x14ac:dyDescent="0.25">
      <c r="A2" s="2" t="s">
        <v>143</v>
      </c>
    </row>
    <row r="3" spans="1:36" x14ac:dyDescent="0.25">
      <c r="A3" s="222" t="str">
        <f>CONCATENATE("Year To Date Through, "&amp; 'Entity ID &amp; Cross Checks '!F8, " ",'Entity ID &amp; Cross Checks '!G8)</f>
        <v xml:space="preserve">Year To Date Through,  </v>
      </c>
    </row>
    <row r="4" spans="1:36" x14ac:dyDescent="0.25">
      <c r="A4" s="153"/>
    </row>
    <row r="5" spans="1:36" ht="27" customHeight="1" x14ac:dyDescent="0.25">
      <c r="A5" s="274" t="s">
        <v>144</v>
      </c>
      <c r="B5" s="274"/>
      <c r="C5" s="274"/>
      <c r="D5" s="274"/>
      <c r="E5" s="274"/>
      <c r="F5" s="274"/>
      <c r="G5" s="276"/>
      <c r="H5" s="276"/>
      <c r="I5" s="276"/>
    </row>
    <row r="6" spans="1:36" x14ac:dyDescent="0.25">
      <c r="A6" s="146" t="s">
        <v>145</v>
      </c>
      <c r="B6" s="145"/>
      <c r="C6" s="145"/>
      <c r="D6" s="343"/>
    </row>
    <row r="7" spans="1:36" s="153" customFormat="1" x14ac:dyDescent="0.25">
      <c r="A7" s="146"/>
      <c r="B7" s="145"/>
      <c r="D7" s="145"/>
      <c r="G7" s="72"/>
      <c r="H7" s="72"/>
      <c r="I7" s="72"/>
      <c r="J7" s="72"/>
      <c r="K7" s="72"/>
      <c r="L7" s="72"/>
      <c r="M7" s="72"/>
      <c r="N7" s="72"/>
      <c r="O7" s="72"/>
    </row>
    <row r="8" spans="1:36" s="153" customFormat="1" x14ac:dyDescent="0.25">
      <c r="A8" s="337" t="s">
        <v>293</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row>
    <row r="9" spans="1:36" s="153" customFormat="1" x14ac:dyDescent="0.25">
      <c r="A9" s="472" t="s">
        <v>353</v>
      </c>
      <c r="B9" s="477" t="s">
        <v>358</v>
      </c>
      <c r="C9" s="478"/>
      <c r="D9" s="339" t="s">
        <v>354</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row>
    <row r="10" spans="1:36" s="153" customFormat="1" x14ac:dyDescent="0.25">
      <c r="A10" s="473"/>
      <c r="B10" s="347" t="s">
        <v>372</v>
      </c>
      <c r="C10" s="370">
        <f>IF('Entity ID &amp; Cross Checks '!L10&gt;1,IF('Entity ID &amp; Cross Checks '!F8="December 31,",'Entity ID &amp; Cross Checks '!G8,'Entity ID &amp; Cross Checks '!G8-1),'Entity ID &amp; Cross Checks '!G8)</f>
        <v>0</v>
      </c>
      <c r="D10" s="344" t="str">
        <f>CONCATENATE('Entity ID &amp; Cross Checks '!F8, "  ",'Entity ID &amp; Cross Checks '!G8)</f>
        <v xml:space="preserve">  </v>
      </c>
      <c r="E10" s="349"/>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row>
    <row r="11" spans="1:36" s="153" customFormat="1" x14ac:dyDescent="0.25">
      <c r="A11" s="338" t="s">
        <v>355</v>
      </c>
      <c r="B11" s="479"/>
      <c r="C11" s="480"/>
      <c r="D11" s="481"/>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row>
    <row r="12" spans="1:36" s="153" customFormat="1" x14ac:dyDescent="0.25">
      <c r="A12" s="338" t="s">
        <v>356</v>
      </c>
      <c r="B12" s="479"/>
      <c r="C12" s="480"/>
      <c r="D12" s="481"/>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row>
    <row r="13" spans="1:36" s="153" customFormat="1" x14ac:dyDescent="0.25">
      <c r="A13" s="338" t="s">
        <v>357</v>
      </c>
      <c r="B13" s="479"/>
      <c r="C13" s="480"/>
      <c r="D13" s="48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row>
    <row r="14" spans="1:36" s="153" customFormat="1" x14ac:dyDescent="0.25">
      <c r="A14" s="338" t="s">
        <v>3</v>
      </c>
      <c r="B14" s="482">
        <f>+B11+B12-B13</f>
        <v>0</v>
      </c>
      <c r="C14" s="483"/>
      <c r="D14" s="484"/>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row>
    <row r="15" spans="1:36" s="153" customFormat="1" ht="47.1" customHeight="1" x14ac:dyDescent="0.25">
      <c r="A15" s="348"/>
      <c r="B15" s="474" t="str">
        <f>IF(ABS(B14-'Entity ID &amp; Cross Checks '!L14)&lt;1," ","ERROR, TOTAL MUST AGREE WITH ENTITY ID AND CROSS CHECKS ENTRY")</f>
        <v xml:space="preserve"> </v>
      </c>
      <c r="C15" s="475"/>
      <c r="D15" s="476"/>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row>
    <row r="16" spans="1:36" x14ac:dyDescent="0.25">
      <c r="A16" s="154" t="s">
        <v>146</v>
      </c>
      <c r="B16" s="145"/>
      <c r="C16" s="145"/>
      <c r="D16" s="145"/>
      <c r="E16" s="72"/>
      <c r="F16" s="72"/>
      <c r="P16" s="72"/>
      <c r="Q16" s="72"/>
      <c r="R16" s="72"/>
      <c r="S16" s="72"/>
      <c r="T16" s="72"/>
      <c r="U16" s="72"/>
      <c r="V16" s="72"/>
      <c r="W16" s="72"/>
      <c r="X16" s="72"/>
      <c r="Y16" s="72"/>
      <c r="Z16" s="72"/>
      <c r="AA16" s="72"/>
      <c r="AB16" s="72"/>
      <c r="AC16" s="72"/>
      <c r="AD16" s="72"/>
      <c r="AE16" s="72"/>
      <c r="AF16" s="72"/>
      <c r="AG16" s="72"/>
      <c r="AH16" s="72"/>
      <c r="AI16" s="72"/>
      <c r="AJ16" s="72"/>
    </row>
    <row r="17" spans="1:15" x14ac:dyDescent="0.25">
      <c r="A17" s="147" t="s">
        <v>147</v>
      </c>
    </row>
    <row r="18" spans="1:15" ht="36" customHeight="1" x14ac:dyDescent="0.25">
      <c r="A18" s="180" t="s">
        <v>223</v>
      </c>
      <c r="B18" s="456"/>
      <c r="C18" s="457"/>
      <c r="D18" s="458"/>
      <c r="E18" s="332"/>
      <c r="F18" s="332"/>
    </row>
    <row r="19" spans="1:15" x14ac:dyDescent="0.25">
      <c r="A19" s="72"/>
      <c r="B19" s="332"/>
      <c r="C19" s="332"/>
      <c r="D19" s="332"/>
      <c r="E19" s="72"/>
      <c r="F19" s="72"/>
    </row>
    <row r="20" spans="1:15" ht="25.35" customHeight="1" x14ac:dyDescent="0.25">
      <c r="A20" s="153" t="s">
        <v>93</v>
      </c>
      <c r="B20" s="72"/>
      <c r="C20" s="72"/>
      <c r="D20" s="72"/>
      <c r="E20" s="332"/>
      <c r="F20" s="332"/>
    </row>
    <row r="21" spans="1:15" s="153" customFormat="1" ht="14.1" customHeight="1" x14ac:dyDescent="0.25">
      <c r="A21" s="72"/>
      <c r="B21" s="298" t="s">
        <v>320</v>
      </c>
      <c r="C21" s="298" t="s">
        <v>319</v>
      </c>
      <c r="D21" s="298" t="s">
        <v>321</v>
      </c>
      <c r="E21" s="298" t="s">
        <v>322</v>
      </c>
      <c r="F21" s="298" t="s">
        <v>3</v>
      </c>
      <c r="G21" s="72"/>
      <c r="H21" s="72"/>
      <c r="I21" s="72"/>
      <c r="J21" s="72"/>
      <c r="K21" s="72"/>
      <c r="L21" s="72"/>
      <c r="M21" s="72"/>
      <c r="N21" s="72"/>
      <c r="O21" s="72"/>
    </row>
    <row r="22" spans="1:15" s="153" customFormat="1" ht="14.1" customHeight="1" x14ac:dyDescent="0.25">
      <c r="A22" s="225" t="s">
        <v>450</v>
      </c>
      <c r="B22" s="327"/>
      <c r="C22" s="327"/>
      <c r="D22" s="327"/>
      <c r="E22" s="327"/>
      <c r="F22" s="297">
        <f>SUM(B22:E22)</f>
        <v>0</v>
      </c>
      <c r="G22" s="72"/>
      <c r="H22" s="72"/>
      <c r="I22" s="72"/>
      <c r="J22" s="72"/>
      <c r="K22" s="72"/>
      <c r="L22" s="72"/>
      <c r="M22" s="72"/>
      <c r="N22" s="72"/>
      <c r="O22" s="72"/>
    </row>
    <row r="23" spans="1:15" s="153" customFormat="1" ht="14.1" customHeight="1" x14ac:dyDescent="0.25">
      <c r="A23" s="295" t="s">
        <v>451</v>
      </c>
      <c r="B23" s="327"/>
      <c r="C23" s="327"/>
      <c r="D23" s="327"/>
      <c r="E23" s="327"/>
      <c r="F23" s="297">
        <f t="shared" ref="F23:F27" si="0">SUM(B23:E23)</f>
        <v>0</v>
      </c>
      <c r="G23" s="72"/>
      <c r="H23" s="72"/>
      <c r="I23" s="72"/>
      <c r="J23" s="72"/>
      <c r="K23" s="72"/>
      <c r="L23" s="72"/>
      <c r="M23" s="72"/>
      <c r="N23" s="72"/>
      <c r="O23" s="72"/>
    </row>
    <row r="24" spans="1:15" s="153" customFormat="1" ht="14.1" customHeight="1" x14ac:dyDescent="0.25">
      <c r="A24" s="225" t="s">
        <v>452</v>
      </c>
      <c r="B24" s="327"/>
      <c r="C24" s="327"/>
      <c r="D24" s="327"/>
      <c r="E24" s="327"/>
      <c r="F24" s="297">
        <f t="shared" si="0"/>
        <v>0</v>
      </c>
      <c r="G24" s="72"/>
      <c r="H24" s="72"/>
      <c r="I24" s="72"/>
      <c r="J24" s="72"/>
      <c r="K24" s="72"/>
      <c r="L24" s="72"/>
      <c r="M24" s="72"/>
      <c r="N24" s="72"/>
      <c r="O24" s="72"/>
    </row>
    <row r="25" spans="1:15" s="153" customFormat="1" ht="14.1" customHeight="1" x14ac:dyDescent="0.25">
      <c r="A25" s="225" t="s">
        <v>453</v>
      </c>
      <c r="B25" s="327"/>
      <c r="C25" s="327"/>
      <c r="D25" s="327"/>
      <c r="E25" s="327"/>
      <c r="F25" s="297">
        <f t="shared" si="0"/>
        <v>0</v>
      </c>
      <c r="G25" s="72"/>
      <c r="H25" s="72"/>
      <c r="I25" s="72"/>
      <c r="J25" s="72"/>
      <c r="K25" s="72"/>
      <c r="L25" s="72"/>
      <c r="M25" s="72"/>
      <c r="N25" s="72"/>
      <c r="O25" s="72"/>
    </row>
    <row r="26" spans="1:15" s="153" customFormat="1" ht="14.1" customHeight="1" x14ac:dyDescent="0.25">
      <c r="A26" s="241" t="s">
        <v>325</v>
      </c>
      <c r="B26" s="327"/>
      <c r="C26" s="327"/>
      <c r="D26" s="327"/>
      <c r="E26" s="327"/>
      <c r="F26" s="297">
        <f t="shared" si="0"/>
        <v>0</v>
      </c>
      <c r="G26" s="72"/>
      <c r="H26" s="72"/>
      <c r="I26" s="72"/>
      <c r="J26" s="72"/>
      <c r="K26" s="72"/>
      <c r="L26" s="72"/>
      <c r="M26" s="72"/>
      <c r="N26" s="72"/>
      <c r="O26" s="72"/>
    </row>
    <row r="27" spans="1:15" s="153" customFormat="1" ht="14.1" customHeight="1" x14ac:dyDescent="0.25">
      <c r="A27" s="241" t="s">
        <v>325</v>
      </c>
      <c r="B27" s="327"/>
      <c r="C27" s="327"/>
      <c r="D27" s="327"/>
      <c r="E27" s="327"/>
      <c r="F27" s="297">
        <f t="shared" si="0"/>
        <v>0</v>
      </c>
      <c r="N27" s="72"/>
      <c r="O27" s="72"/>
    </row>
    <row r="28" spans="1:15" ht="13.8" thickBot="1" x14ac:dyDescent="0.3">
      <c r="A28" s="295" t="s">
        <v>5</v>
      </c>
      <c r="B28" s="296">
        <f>SUM(B22:B27)</f>
        <v>0</v>
      </c>
      <c r="C28" s="296">
        <f t="shared" ref="C28:F28" si="1">SUM(C22:C27)</f>
        <v>0</v>
      </c>
      <c r="D28" s="296">
        <f t="shared" si="1"/>
        <v>0</v>
      </c>
      <c r="E28" s="296">
        <f t="shared" si="1"/>
        <v>0</v>
      </c>
      <c r="F28" s="296">
        <f t="shared" si="1"/>
        <v>0</v>
      </c>
      <c r="G28" s="487" t="str">
        <f>+IF(ABS('Balance Sheet '!B13-Notes!F28)&gt;1,"ERROR,TOTAL MUST AGREE WITH AR IRIS BALANCE SHEET","")</f>
        <v/>
      </c>
      <c r="H28" s="487"/>
      <c r="I28" s="487"/>
      <c r="J28" s="487"/>
      <c r="K28" s="487"/>
      <c r="L28" s="487"/>
      <c r="M28" s="487"/>
    </row>
    <row r="29" spans="1:15" ht="13.8" thickTop="1" x14ac:dyDescent="0.25"/>
    <row r="30" spans="1:15" s="3" customFormat="1" x14ac:dyDescent="0.25">
      <c r="A30" s="371" t="s">
        <v>454</v>
      </c>
      <c r="B30" s="494"/>
      <c r="C30" s="494"/>
      <c r="D30" s="494"/>
      <c r="E30" s="494"/>
      <c r="F30" s="494"/>
      <c r="G30" s="372"/>
      <c r="H30" s="372"/>
      <c r="I30" s="372"/>
      <c r="J30" s="372"/>
      <c r="K30" s="372"/>
      <c r="L30" s="372"/>
      <c r="M30" s="372"/>
      <c r="N30" s="373"/>
      <c r="O30" s="373"/>
    </row>
    <row r="31" spans="1:15" s="3" customFormat="1" x14ac:dyDescent="0.25">
      <c r="A31" s="374" t="s">
        <v>382</v>
      </c>
      <c r="B31" s="494"/>
      <c r="C31" s="494"/>
      <c r="D31" s="494"/>
      <c r="E31" s="494"/>
      <c r="F31" s="494"/>
      <c r="G31" s="373"/>
      <c r="H31" s="373"/>
      <c r="I31" s="373"/>
      <c r="J31" s="373"/>
      <c r="K31" s="373"/>
      <c r="L31" s="373"/>
      <c r="M31" s="373"/>
      <c r="N31" s="373"/>
      <c r="O31" s="373"/>
    </row>
    <row r="32" spans="1:15" s="3" customFormat="1" x14ac:dyDescent="0.25">
      <c r="A32" s="374"/>
      <c r="B32" s="375"/>
      <c r="C32" s="375"/>
      <c r="D32" s="375"/>
      <c r="E32" s="375"/>
      <c r="F32" s="375"/>
      <c r="G32" s="373"/>
      <c r="H32" s="373"/>
      <c r="I32" s="373"/>
      <c r="J32" s="373"/>
      <c r="K32" s="373"/>
      <c r="L32" s="373"/>
      <c r="M32" s="373"/>
      <c r="N32" s="373"/>
      <c r="O32" s="373"/>
    </row>
    <row r="33" spans="1:15" s="153" customFormat="1" ht="38.4" customHeight="1" x14ac:dyDescent="0.25">
      <c r="A33" s="293" t="s">
        <v>323</v>
      </c>
      <c r="B33" s="495"/>
      <c r="C33" s="496"/>
      <c r="D33" s="496"/>
      <c r="E33" s="496"/>
      <c r="F33" s="497"/>
      <c r="G33" s="487" t="str">
        <f>+IF(AND(B33="",OR(ABS(F26&gt;1),ABS(F27&gt;1))),"ERROR, DESCRIPTION OF A/R OTHER MUST BE PROVIDED", "")</f>
        <v/>
      </c>
      <c r="H33" s="487"/>
      <c r="I33" s="487"/>
      <c r="J33" s="487"/>
      <c r="K33" s="487"/>
      <c r="L33" s="487"/>
      <c r="M33" s="487"/>
      <c r="N33" s="72"/>
      <c r="O33" s="72"/>
    </row>
    <row r="34" spans="1:15" s="153" customFormat="1" x14ac:dyDescent="0.25">
      <c r="A34" s="299"/>
      <c r="B34" s="300"/>
      <c r="C34" s="300"/>
      <c r="D34" s="300"/>
      <c r="E34" s="300"/>
      <c r="F34" s="300"/>
      <c r="G34" s="72"/>
      <c r="H34" s="72"/>
      <c r="I34" s="72"/>
      <c r="J34" s="72"/>
      <c r="K34" s="72"/>
      <c r="L34" s="72"/>
      <c r="M34" s="72"/>
      <c r="N34" s="72"/>
      <c r="O34" s="72"/>
    </row>
    <row r="35" spans="1:15" ht="25.35" customHeight="1" x14ac:dyDescent="0.25">
      <c r="A35" s="153" t="s">
        <v>225</v>
      </c>
      <c r="B35" s="495"/>
      <c r="C35" s="496"/>
      <c r="D35" s="496"/>
      <c r="E35" s="496"/>
      <c r="F35" s="497"/>
    </row>
    <row r="36" spans="1:15" x14ac:dyDescent="0.25">
      <c r="A36" s="72"/>
      <c r="B36" s="72"/>
      <c r="C36" s="72"/>
      <c r="D36" s="72"/>
      <c r="E36" s="72"/>
      <c r="F36" s="72"/>
    </row>
    <row r="37" spans="1:15" ht="25.35" customHeight="1" x14ac:dyDescent="0.25">
      <c r="A37" s="153" t="s">
        <v>226</v>
      </c>
      <c r="B37" s="495"/>
      <c r="C37" s="496"/>
      <c r="D37" s="496"/>
      <c r="E37" s="496"/>
      <c r="F37" s="497"/>
    </row>
    <row r="38" spans="1:15" x14ac:dyDescent="0.25">
      <c r="A38" s="72"/>
      <c r="B38" s="72"/>
      <c r="C38" s="72"/>
      <c r="D38" s="72"/>
      <c r="E38" s="72"/>
      <c r="F38" s="72"/>
    </row>
    <row r="39" spans="1:15" ht="25.35" customHeight="1" x14ac:dyDescent="0.25">
      <c r="A39" s="153" t="s">
        <v>227</v>
      </c>
      <c r="B39" s="495"/>
      <c r="C39" s="496"/>
      <c r="D39" s="496"/>
      <c r="E39" s="496"/>
      <c r="F39" s="497"/>
    </row>
    <row r="40" spans="1:15" s="153" customFormat="1" x14ac:dyDescent="0.25">
      <c r="A40" s="72"/>
      <c r="B40" s="72"/>
      <c r="C40" s="72"/>
      <c r="D40" s="72"/>
      <c r="E40" s="72"/>
      <c r="F40" s="72"/>
      <c r="G40" s="72"/>
      <c r="H40" s="72"/>
      <c r="I40" s="72"/>
      <c r="J40" s="72"/>
      <c r="K40" s="72"/>
      <c r="L40" s="72"/>
      <c r="M40" s="72"/>
      <c r="N40" s="72"/>
      <c r="O40" s="72"/>
    </row>
    <row r="41" spans="1:15" s="153" customFormat="1" ht="25.35" customHeight="1" x14ac:dyDescent="0.25">
      <c r="A41" s="181" t="s">
        <v>228</v>
      </c>
      <c r="B41" s="490"/>
      <c r="C41" s="490"/>
      <c r="D41" s="490"/>
      <c r="E41" s="490"/>
      <c r="F41" s="490"/>
      <c r="G41" s="72"/>
      <c r="H41" s="72"/>
      <c r="I41" s="72"/>
      <c r="J41" s="72"/>
      <c r="K41" s="72"/>
      <c r="L41" s="72"/>
      <c r="M41" s="72"/>
      <c r="N41" s="72"/>
      <c r="O41" s="72"/>
    </row>
    <row r="42" spans="1:15" s="153" customFormat="1" x14ac:dyDescent="0.25">
      <c r="A42" s="72"/>
      <c r="B42" s="489"/>
      <c r="C42" s="489"/>
      <c r="D42" s="489"/>
      <c r="E42" s="489"/>
      <c r="F42" s="72"/>
      <c r="G42" s="72"/>
      <c r="H42" s="72"/>
      <c r="I42" s="72"/>
      <c r="J42" s="72"/>
      <c r="K42" s="72"/>
      <c r="L42" s="72"/>
      <c r="M42" s="72"/>
      <c r="N42" s="72"/>
      <c r="O42" s="72"/>
    </row>
    <row r="43" spans="1:15" s="153" customFormat="1" x14ac:dyDescent="0.25">
      <c r="A43" s="182" t="s">
        <v>229</v>
      </c>
      <c r="B43" s="491"/>
      <c r="C43" s="492"/>
      <c r="D43" s="492"/>
      <c r="E43" s="492"/>
      <c r="F43" s="493"/>
      <c r="G43" s="72"/>
      <c r="H43" s="72"/>
      <c r="I43" s="72"/>
      <c r="J43" s="72"/>
      <c r="K43" s="72"/>
      <c r="L43" s="72"/>
      <c r="M43" s="72"/>
      <c r="N43" s="72"/>
      <c r="O43" s="72"/>
    </row>
    <row r="44" spans="1:15" s="153" customFormat="1" x14ac:dyDescent="0.25">
      <c r="A44" s="182" t="s">
        <v>285</v>
      </c>
      <c r="B44" s="72"/>
      <c r="C44" s="72"/>
      <c r="D44" s="72"/>
      <c r="E44" s="72"/>
      <c r="F44" s="72"/>
      <c r="G44" s="72"/>
      <c r="H44" s="72"/>
      <c r="I44" s="72"/>
      <c r="J44" s="72"/>
      <c r="K44" s="72"/>
      <c r="L44" s="72"/>
      <c r="M44" s="72"/>
      <c r="N44" s="72"/>
      <c r="O44" s="72"/>
    </row>
    <row r="45" spans="1:15" s="153" customFormat="1" x14ac:dyDescent="0.25">
      <c r="A45" s="183" t="s">
        <v>230</v>
      </c>
      <c r="C45" s="240"/>
      <c r="D45" s="72"/>
      <c r="E45" s="72"/>
      <c r="F45" s="72"/>
      <c r="G45" s="72"/>
      <c r="H45" s="72"/>
      <c r="I45" s="72"/>
      <c r="J45" s="72"/>
      <c r="K45" s="72"/>
      <c r="L45" s="72"/>
      <c r="M45" s="72"/>
      <c r="N45" s="72"/>
      <c r="O45" s="72"/>
    </row>
    <row r="46" spans="1:15" s="153" customFormat="1" x14ac:dyDescent="0.25">
      <c r="A46" s="183" t="s">
        <v>231</v>
      </c>
      <c r="C46" s="240"/>
      <c r="D46" s="72"/>
      <c r="E46" s="72"/>
      <c r="F46" s="72"/>
      <c r="G46" s="72"/>
      <c r="H46" s="72"/>
      <c r="I46" s="72"/>
      <c r="J46" s="72"/>
      <c r="K46" s="72"/>
      <c r="L46" s="72"/>
      <c r="M46" s="72"/>
      <c r="N46" s="72"/>
      <c r="O46" s="72"/>
    </row>
    <row r="47" spans="1:15" s="153" customFormat="1" x14ac:dyDescent="0.25">
      <c r="A47" s="183" t="s">
        <v>232</v>
      </c>
      <c r="C47" s="240"/>
      <c r="D47" s="72"/>
      <c r="E47" s="72"/>
      <c r="F47" s="72"/>
      <c r="G47" s="72"/>
      <c r="H47" s="72"/>
      <c r="I47" s="72"/>
      <c r="J47" s="72"/>
      <c r="K47" s="72"/>
      <c r="L47" s="72"/>
      <c r="M47" s="72"/>
      <c r="N47" s="72"/>
      <c r="O47" s="72"/>
    </row>
    <row r="48" spans="1:15" s="153" customFormat="1" x14ac:dyDescent="0.25">
      <c r="A48" s="183" t="s">
        <v>233</v>
      </c>
      <c r="C48" s="240"/>
      <c r="D48" s="72"/>
      <c r="E48" s="72"/>
      <c r="F48" s="72"/>
      <c r="G48" s="72"/>
      <c r="H48" s="72"/>
      <c r="I48" s="72"/>
      <c r="J48" s="72"/>
      <c r="K48" s="72"/>
      <c r="L48" s="72"/>
      <c r="M48" s="72"/>
      <c r="N48" s="72"/>
      <c r="O48" s="72"/>
    </row>
    <row r="49" spans="1:15" s="153" customFormat="1" x14ac:dyDescent="0.25">
      <c r="A49" s="183" t="s">
        <v>1</v>
      </c>
      <c r="C49" s="240"/>
      <c r="D49" s="72"/>
      <c r="E49" s="72"/>
      <c r="F49" s="72"/>
      <c r="G49" s="72"/>
      <c r="H49" s="72"/>
      <c r="I49" s="72"/>
      <c r="J49" s="72"/>
      <c r="K49" s="72"/>
      <c r="L49" s="72"/>
      <c r="M49" s="72"/>
      <c r="N49" s="72"/>
      <c r="O49" s="72"/>
    </row>
    <row r="50" spans="1:15" s="153" customFormat="1" ht="13.8" thickBot="1" x14ac:dyDescent="0.3">
      <c r="A50" s="72"/>
      <c r="C50" s="239">
        <f>SUM(C45:C49)</f>
        <v>0</v>
      </c>
      <c r="D50" s="72"/>
      <c r="E50" s="72"/>
      <c r="F50" s="72"/>
      <c r="G50" s="72"/>
      <c r="H50" s="72"/>
      <c r="I50" s="72"/>
      <c r="J50" s="72"/>
      <c r="K50" s="72"/>
      <c r="L50" s="72"/>
      <c r="M50" s="72"/>
      <c r="N50" s="72"/>
      <c r="O50" s="72"/>
    </row>
    <row r="51" spans="1:15" s="153" customFormat="1" ht="13.8" thickTop="1" x14ac:dyDescent="0.25">
      <c r="A51" s="72"/>
      <c r="C51" s="102"/>
      <c r="D51" s="72"/>
      <c r="E51" s="72"/>
      <c r="F51" s="72"/>
      <c r="G51" s="72"/>
      <c r="H51" s="72"/>
      <c r="I51" s="72"/>
      <c r="J51" s="72"/>
      <c r="K51" s="72"/>
      <c r="L51" s="72"/>
      <c r="M51" s="72"/>
      <c r="N51" s="72"/>
      <c r="O51" s="72"/>
    </row>
    <row r="52" spans="1:15" s="153" customFormat="1" x14ac:dyDescent="0.25">
      <c r="A52" s="109" t="s">
        <v>431</v>
      </c>
      <c r="B52" s="421" t="s">
        <v>429</v>
      </c>
      <c r="C52" s="485" t="s">
        <v>430</v>
      </c>
      <c r="D52" s="485"/>
      <c r="E52" s="485"/>
      <c r="F52" s="485"/>
      <c r="G52" s="72"/>
      <c r="H52" s="72"/>
      <c r="I52" s="72"/>
      <c r="J52" s="72"/>
      <c r="K52" s="72"/>
      <c r="L52" s="72"/>
      <c r="M52" s="72"/>
      <c r="N52" s="72"/>
      <c r="O52" s="72"/>
    </row>
    <row r="53" spans="1:15" s="153" customFormat="1" x14ac:dyDescent="0.25">
      <c r="A53" s="148"/>
      <c r="B53" s="419"/>
      <c r="C53" s="486"/>
      <c r="D53" s="486"/>
      <c r="E53" s="486"/>
      <c r="F53" s="486"/>
      <c r="G53" s="72"/>
      <c r="H53" s="72"/>
      <c r="I53" s="72"/>
      <c r="J53" s="72"/>
      <c r="K53" s="72"/>
      <c r="L53" s="72"/>
      <c r="M53" s="72"/>
      <c r="N53" s="72"/>
      <c r="O53" s="72"/>
    </row>
    <row r="54" spans="1:15" s="153" customFormat="1" x14ac:dyDescent="0.25">
      <c r="A54" s="148"/>
      <c r="B54" s="419"/>
      <c r="C54" s="486"/>
      <c r="D54" s="486"/>
      <c r="E54" s="486"/>
      <c r="F54" s="486"/>
      <c r="G54" s="72"/>
      <c r="H54" s="72"/>
      <c r="I54" s="72"/>
      <c r="J54" s="72"/>
      <c r="K54" s="72"/>
      <c r="L54" s="72"/>
      <c r="M54" s="72"/>
      <c r="N54" s="72"/>
      <c r="O54" s="72"/>
    </row>
    <row r="55" spans="1:15" s="153" customFormat="1" x14ac:dyDescent="0.25">
      <c r="A55" s="72"/>
      <c r="B55" s="72"/>
      <c r="C55" s="72"/>
      <c r="D55" s="72"/>
      <c r="E55" s="72"/>
      <c r="F55" s="72"/>
      <c r="G55" s="72"/>
      <c r="H55" s="72"/>
      <c r="I55" s="72"/>
      <c r="J55" s="72"/>
      <c r="K55" s="72"/>
      <c r="L55" s="72"/>
      <c r="M55" s="72"/>
      <c r="N55" s="72"/>
      <c r="O55" s="72"/>
    </row>
    <row r="56" spans="1:15" x14ac:dyDescent="0.25">
      <c r="A56" s="148" t="s">
        <v>148</v>
      </c>
    </row>
    <row r="57" spans="1:15" s="153" customFormat="1" x14ac:dyDescent="0.25">
      <c r="A57" s="148"/>
      <c r="G57" s="72"/>
      <c r="H57" s="72"/>
      <c r="I57" s="72"/>
      <c r="J57" s="72"/>
      <c r="K57" s="72"/>
      <c r="L57" s="72"/>
      <c r="M57" s="72"/>
      <c r="N57" s="72"/>
      <c r="O57" s="72"/>
    </row>
    <row r="58" spans="1:15" s="153" customFormat="1" ht="25.35" customHeight="1" x14ac:dyDescent="0.25">
      <c r="A58" s="155" t="s">
        <v>234</v>
      </c>
      <c r="B58" s="489"/>
      <c r="C58" s="489"/>
      <c r="D58" s="489"/>
      <c r="E58" s="489"/>
      <c r="F58" s="489"/>
      <c r="G58" s="72"/>
      <c r="H58" s="72"/>
      <c r="I58" s="72"/>
      <c r="J58" s="72"/>
      <c r="K58" s="72"/>
      <c r="L58" s="72"/>
      <c r="M58" s="72"/>
      <c r="N58" s="72"/>
      <c r="O58" s="72"/>
    </row>
    <row r="59" spans="1:15" s="153" customFormat="1" x14ac:dyDescent="0.25">
      <c r="A59" s="148"/>
      <c r="G59" s="72"/>
      <c r="H59" s="72"/>
      <c r="I59" s="72"/>
      <c r="J59" s="72"/>
      <c r="K59" s="72"/>
      <c r="L59" s="72"/>
      <c r="M59" s="72"/>
      <c r="N59" s="72"/>
      <c r="O59" s="72"/>
    </row>
    <row r="60" spans="1:15" s="153" customFormat="1" ht="25.35" customHeight="1" x14ac:dyDescent="0.25">
      <c r="A60" s="127" t="s">
        <v>59</v>
      </c>
      <c r="B60" s="332"/>
      <c r="C60" s="332"/>
      <c r="D60" s="332"/>
      <c r="E60" s="332"/>
      <c r="F60" s="332"/>
      <c r="G60" s="72"/>
      <c r="H60" s="72"/>
      <c r="I60" s="72"/>
      <c r="J60" s="72"/>
      <c r="K60" s="72"/>
      <c r="L60" s="72"/>
      <c r="M60" s="72"/>
      <c r="N60" s="72"/>
      <c r="O60" s="72"/>
    </row>
    <row r="61" spans="1:15" s="153" customFormat="1" ht="25.35" customHeight="1" x14ac:dyDescent="0.25">
      <c r="A61" s="127"/>
      <c r="B61" s="298" t="s">
        <v>320</v>
      </c>
      <c r="C61" s="298" t="s">
        <v>319</v>
      </c>
      <c r="D61" s="298" t="s">
        <v>321</v>
      </c>
      <c r="E61" s="298" t="s">
        <v>322</v>
      </c>
      <c r="F61" s="298" t="s">
        <v>3</v>
      </c>
      <c r="G61" s="72"/>
      <c r="H61" s="72"/>
      <c r="I61" s="72"/>
      <c r="J61" s="72"/>
      <c r="K61" s="72"/>
      <c r="L61" s="72"/>
      <c r="M61" s="72"/>
      <c r="N61" s="72"/>
      <c r="O61" s="72"/>
    </row>
    <row r="62" spans="1:15" s="153" customFormat="1" ht="13.35" customHeight="1" x14ac:dyDescent="0.25">
      <c r="A62" s="241" t="s">
        <v>341</v>
      </c>
      <c r="B62" s="327"/>
      <c r="C62" s="327"/>
      <c r="D62" s="327"/>
      <c r="E62" s="327"/>
      <c r="F62" s="297">
        <f>SUM(B62:E62)</f>
        <v>0</v>
      </c>
      <c r="G62" s="72"/>
      <c r="H62" s="72"/>
      <c r="I62" s="72"/>
      <c r="J62" s="72"/>
      <c r="K62" s="72"/>
      <c r="L62" s="72"/>
      <c r="M62" s="72"/>
      <c r="N62" s="72"/>
      <c r="O62" s="72"/>
    </row>
    <row r="63" spans="1:15" s="153" customFormat="1" ht="13.35" customHeight="1" x14ac:dyDescent="0.25">
      <c r="A63" s="241" t="s">
        <v>341</v>
      </c>
      <c r="B63" s="327"/>
      <c r="C63" s="327"/>
      <c r="D63" s="327"/>
      <c r="E63" s="327"/>
      <c r="F63" s="297">
        <f t="shared" ref="F63:F65" si="2">SUM(B63:E63)</f>
        <v>0</v>
      </c>
      <c r="G63" s="72"/>
      <c r="H63" s="72"/>
      <c r="I63" s="72"/>
      <c r="J63" s="72"/>
      <c r="K63" s="72"/>
      <c r="L63" s="72"/>
      <c r="M63" s="72"/>
      <c r="N63" s="72"/>
      <c r="O63" s="72"/>
    </row>
    <row r="64" spans="1:15" s="153" customFormat="1" ht="13.35" customHeight="1" x14ac:dyDescent="0.25">
      <c r="A64" s="241" t="s">
        <v>341</v>
      </c>
      <c r="B64" s="327"/>
      <c r="C64" s="327"/>
      <c r="D64" s="327"/>
      <c r="E64" s="327"/>
      <c r="F64" s="297">
        <f t="shared" si="2"/>
        <v>0</v>
      </c>
      <c r="G64" s="72"/>
      <c r="H64" s="72"/>
      <c r="I64" s="72"/>
      <c r="J64" s="72"/>
      <c r="K64" s="72"/>
      <c r="L64" s="72"/>
      <c r="M64" s="72"/>
      <c r="N64" s="72"/>
      <c r="O64" s="72"/>
    </row>
    <row r="65" spans="1:15" s="153" customFormat="1" ht="13.35" customHeight="1" x14ac:dyDescent="0.25">
      <c r="A65" s="241" t="s">
        <v>341</v>
      </c>
      <c r="B65" s="327"/>
      <c r="C65" s="327"/>
      <c r="D65" s="327"/>
      <c r="E65" s="327"/>
      <c r="F65" s="297">
        <f t="shared" si="2"/>
        <v>0</v>
      </c>
      <c r="G65" s="72"/>
      <c r="H65" s="72"/>
      <c r="I65" s="72"/>
      <c r="J65" s="72"/>
      <c r="K65" s="72"/>
      <c r="L65" s="72"/>
      <c r="M65" s="72"/>
      <c r="N65" s="72"/>
      <c r="O65" s="72"/>
    </row>
    <row r="66" spans="1:15" s="153" customFormat="1" ht="13.8" thickBot="1" x14ac:dyDescent="0.3">
      <c r="A66" s="148"/>
      <c r="B66" s="296">
        <f>SUM(B60:B65)</f>
        <v>0</v>
      </c>
      <c r="C66" s="296">
        <f t="shared" ref="C66:E66" si="3">SUM(C60:C65)</f>
        <v>0</v>
      </c>
      <c r="D66" s="296">
        <f t="shared" si="3"/>
        <v>0</v>
      </c>
      <c r="E66" s="296">
        <f t="shared" si="3"/>
        <v>0</v>
      </c>
      <c r="F66" s="296">
        <f>SUM(F62:F65)</f>
        <v>0</v>
      </c>
      <c r="G66" s="488" t="str">
        <f>+IF(ABS('Balance Sheet '!B46-Notes!F66)&gt;1,"ERROR,TOTAL MUST AGREE WITH ACCRUED EXP-OTHER, BALANCE SHEET","")</f>
        <v/>
      </c>
      <c r="H66" s="488"/>
      <c r="I66" s="488"/>
      <c r="J66" s="488"/>
      <c r="K66" s="488"/>
      <c r="L66" s="488"/>
      <c r="M66" s="488"/>
      <c r="N66" s="488"/>
      <c r="O66" s="72"/>
    </row>
    <row r="67" spans="1:15" s="153" customFormat="1" ht="25.35" customHeight="1" thickTop="1" x14ac:dyDescent="0.25">
      <c r="A67" s="127" t="s">
        <v>235</v>
      </c>
      <c r="B67" s="332"/>
      <c r="C67" s="332"/>
      <c r="D67" s="332"/>
      <c r="E67" s="332"/>
      <c r="F67" s="332"/>
      <c r="G67" s="72"/>
      <c r="H67" s="72"/>
      <c r="I67" s="72"/>
      <c r="J67" s="72"/>
      <c r="K67" s="72"/>
      <c r="L67" s="72"/>
      <c r="M67" s="72"/>
      <c r="N67" s="72"/>
      <c r="O67" s="72"/>
    </row>
    <row r="68" spans="1:15" s="153" customFormat="1" ht="25.35" customHeight="1" x14ac:dyDescent="0.25">
      <c r="A68" s="127"/>
      <c r="B68" s="298" t="s">
        <v>320</v>
      </c>
      <c r="C68" s="298" t="s">
        <v>319</v>
      </c>
      <c r="D68" s="298" t="s">
        <v>321</v>
      </c>
      <c r="E68" s="298" t="s">
        <v>322</v>
      </c>
      <c r="F68" s="298" t="s">
        <v>3</v>
      </c>
      <c r="G68" s="72"/>
      <c r="H68" s="72"/>
      <c r="I68" s="72"/>
      <c r="J68" s="72"/>
      <c r="K68" s="72"/>
      <c r="L68" s="72"/>
      <c r="M68" s="72"/>
      <c r="N68" s="72"/>
      <c r="O68" s="72"/>
    </row>
    <row r="69" spans="1:15" s="153" customFormat="1" x14ac:dyDescent="0.25">
      <c r="A69" s="148"/>
      <c r="B69" s="327"/>
      <c r="C69" s="327"/>
      <c r="D69" s="327"/>
      <c r="E69" s="327"/>
      <c r="F69" s="297">
        <f>SUM(B69:E69)</f>
        <v>0</v>
      </c>
      <c r="G69" s="487" t="str">
        <f>+IF(ABS('Balance Sheet '!B48-Notes!F69)&gt;1,"ERROR,TOTAL MUST AGREE WITH PARENT, SUB, AFFILIATE PAYABLE- BALANCE SHEET","")</f>
        <v/>
      </c>
      <c r="H69" s="487"/>
      <c r="I69" s="487"/>
      <c r="J69" s="487"/>
      <c r="K69" s="487"/>
      <c r="L69" s="487"/>
      <c r="M69" s="487"/>
      <c r="N69" s="487"/>
      <c r="O69" s="72"/>
    </row>
    <row r="70" spans="1:15" s="153" customFormat="1" ht="25.35" customHeight="1" x14ac:dyDescent="0.25">
      <c r="A70" s="127" t="s">
        <v>237</v>
      </c>
      <c r="B70" s="422"/>
      <c r="C70" s="422"/>
      <c r="D70" s="422"/>
      <c r="E70" s="422"/>
      <c r="F70" s="332"/>
      <c r="G70" s="72"/>
      <c r="H70" s="72"/>
      <c r="I70" s="72"/>
      <c r="J70" s="72"/>
      <c r="K70" s="72"/>
      <c r="L70" s="72"/>
      <c r="M70" s="72"/>
      <c r="N70" s="72"/>
      <c r="O70" s="72"/>
    </row>
    <row r="71" spans="1:15" s="153" customFormat="1" x14ac:dyDescent="0.25">
      <c r="A71" s="241" t="s">
        <v>381</v>
      </c>
      <c r="B71" s="72"/>
      <c r="C71" s="72"/>
      <c r="D71" s="72"/>
      <c r="E71" s="72"/>
      <c r="F71" s="72"/>
      <c r="G71" s="72"/>
      <c r="H71" s="72"/>
      <c r="I71" s="72"/>
      <c r="J71" s="72"/>
      <c r="K71" s="72"/>
      <c r="L71" s="72"/>
      <c r="M71" s="72"/>
      <c r="N71" s="72"/>
      <c r="O71" s="72"/>
    </row>
    <row r="72" spans="1:15" s="153" customFormat="1" x14ac:dyDescent="0.25">
      <c r="A72" s="241"/>
      <c r="B72" s="72"/>
      <c r="C72" s="72"/>
      <c r="D72" s="72"/>
      <c r="E72" s="72"/>
      <c r="F72" s="72"/>
      <c r="G72" s="72"/>
      <c r="H72" s="72"/>
      <c r="I72" s="72"/>
      <c r="J72" s="72"/>
      <c r="K72" s="72"/>
      <c r="L72" s="72"/>
      <c r="M72" s="72"/>
      <c r="N72" s="72"/>
      <c r="O72" s="72"/>
    </row>
    <row r="73" spans="1:15" s="153" customFormat="1" ht="25.35" customHeight="1" x14ac:dyDescent="0.25">
      <c r="A73" s="127" t="s">
        <v>239</v>
      </c>
      <c r="B73" s="332"/>
      <c r="C73" s="332"/>
      <c r="D73" s="332"/>
      <c r="E73" s="332"/>
      <c r="F73" s="332"/>
      <c r="G73" s="72"/>
      <c r="H73" s="72"/>
      <c r="I73" s="72"/>
      <c r="J73" s="72"/>
      <c r="K73" s="72"/>
      <c r="L73" s="72"/>
      <c r="M73" s="72"/>
      <c r="N73" s="72"/>
      <c r="O73" s="72"/>
    </row>
    <row r="74" spans="1:15" s="153" customFormat="1" ht="13.35" customHeight="1" x14ac:dyDescent="0.25">
      <c r="A74" s="127"/>
      <c r="B74" s="298" t="s">
        <v>320</v>
      </c>
      <c r="C74" s="298" t="s">
        <v>319</v>
      </c>
      <c r="D74" s="298" t="s">
        <v>321</v>
      </c>
      <c r="E74" s="298" t="s">
        <v>322</v>
      </c>
      <c r="F74" s="298" t="s">
        <v>3</v>
      </c>
      <c r="G74" s="72"/>
      <c r="H74" s="72"/>
      <c r="I74" s="72"/>
      <c r="J74" s="72"/>
      <c r="K74" s="72"/>
      <c r="L74" s="72"/>
      <c r="M74" s="72"/>
      <c r="N74" s="72"/>
      <c r="O74" s="72"/>
    </row>
    <row r="75" spans="1:15" s="153" customFormat="1" ht="13.35" customHeight="1" x14ac:dyDescent="0.25">
      <c r="A75" s="225" t="s">
        <v>450</v>
      </c>
      <c r="B75" s="345"/>
      <c r="C75" s="345"/>
      <c r="D75" s="345"/>
      <c r="E75" s="345"/>
      <c r="F75" s="297">
        <f>SUM(B75:E75)</f>
        <v>0</v>
      </c>
      <c r="G75" s="72"/>
      <c r="H75" s="72"/>
      <c r="I75" s="72"/>
      <c r="J75" s="72"/>
      <c r="K75" s="72"/>
      <c r="L75" s="72"/>
      <c r="M75" s="72"/>
      <c r="N75" s="72"/>
      <c r="O75" s="72"/>
    </row>
    <row r="76" spans="1:15" s="153" customFormat="1" ht="13.35" customHeight="1" x14ac:dyDescent="0.25">
      <c r="A76" s="295" t="s">
        <v>451</v>
      </c>
      <c r="B76" s="345"/>
      <c r="C76" s="345"/>
      <c r="D76" s="345"/>
      <c r="E76" s="345"/>
      <c r="F76" s="297">
        <f>SUM(B76:E76)</f>
        <v>0</v>
      </c>
      <c r="G76" s="72"/>
      <c r="H76" s="72"/>
      <c r="I76" s="72"/>
      <c r="J76" s="72"/>
      <c r="K76" s="72"/>
      <c r="L76" s="72"/>
      <c r="M76" s="72"/>
      <c r="N76" s="72"/>
      <c r="O76" s="72"/>
    </row>
    <row r="77" spans="1:15" s="153" customFormat="1" ht="13.35" customHeight="1" x14ac:dyDescent="0.25">
      <c r="A77" s="225" t="s">
        <v>452</v>
      </c>
      <c r="B77" s="345"/>
      <c r="C77" s="345"/>
      <c r="D77" s="345"/>
      <c r="E77" s="345"/>
      <c r="F77" s="297">
        <f>SUM(B77:E77)</f>
        <v>0</v>
      </c>
      <c r="G77" s="72"/>
      <c r="H77" s="72"/>
      <c r="I77" s="72"/>
      <c r="J77" s="72"/>
      <c r="K77" s="72"/>
      <c r="L77" s="72"/>
      <c r="M77" s="72"/>
      <c r="N77" s="72"/>
      <c r="O77" s="72"/>
    </row>
    <row r="78" spans="1:15" s="153" customFormat="1" ht="13.35" customHeight="1" x14ac:dyDescent="0.25">
      <c r="A78" s="241" t="s">
        <v>341</v>
      </c>
      <c r="B78" s="327"/>
      <c r="C78" s="327"/>
      <c r="D78" s="327"/>
      <c r="E78" s="327"/>
      <c r="F78" s="297">
        <f>SUM(B78:E78)</f>
        <v>0</v>
      </c>
      <c r="G78" s="72"/>
      <c r="H78" s="72"/>
      <c r="I78" s="72"/>
      <c r="J78" s="72"/>
      <c r="K78" s="72"/>
      <c r="L78" s="72"/>
      <c r="M78" s="72"/>
      <c r="N78" s="72"/>
      <c r="O78" s="72"/>
    </row>
    <row r="79" spans="1:15" s="153" customFormat="1" ht="13.35" customHeight="1" x14ac:dyDescent="0.25">
      <c r="A79" s="241" t="s">
        <v>341</v>
      </c>
      <c r="B79" s="327"/>
      <c r="C79" s="327"/>
      <c r="D79" s="327"/>
      <c r="E79" s="327"/>
      <c r="F79" s="297">
        <f t="shared" ref="F79:F80" si="4">SUM(B79:E79)</f>
        <v>0</v>
      </c>
      <c r="G79" s="72"/>
      <c r="H79" s="72"/>
      <c r="I79" s="72"/>
      <c r="J79" s="72"/>
      <c r="K79" s="72"/>
      <c r="L79" s="72"/>
      <c r="M79" s="72"/>
      <c r="N79" s="72"/>
      <c r="O79" s="72"/>
    </row>
    <row r="80" spans="1:15" s="153" customFormat="1" ht="13.35" customHeight="1" x14ac:dyDescent="0.25">
      <c r="A80" s="241" t="s">
        <v>341</v>
      </c>
      <c r="B80" s="327"/>
      <c r="C80" s="327"/>
      <c r="D80" s="327"/>
      <c r="E80" s="327"/>
      <c r="F80" s="297">
        <f t="shared" si="4"/>
        <v>0</v>
      </c>
      <c r="G80" s="72"/>
      <c r="H80" s="72"/>
      <c r="I80" s="72"/>
      <c r="J80" s="72"/>
      <c r="K80" s="72"/>
      <c r="L80" s="72"/>
      <c r="M80" s="72"/>
      <c r="N80" s="72"/>
      <c r="O80" s="72"/>
    </row>
    <row r="81" spans="1:15" s="153" customFormat="1" ht="13.8" thickBot="1" x14ac:dyDescent="0.3">
      <c r="A81" s="148"/>
      <c r="B81" s="296">
        <f>SUM(B75:B80)</f>
        <v>0</v>
      </c>
      <c r="C81" s="296">
        <f>SUM(C75:C80)</f>
        <v>0</v>
      </c>
      <c r="D81" s="296">
        <f>SUM(D75:D80)</f>
        <v>0</v>
      </c>
      <c r="E81" s="296">
        <f>SUM(E75:E80)</f>
        <v>0</v>
      </c>
      <c r="F81" s="296">
        <f>SUM(F75:F80)</f>
        <v>0</v>
      </c>
      <c r="G81" s="488" t="str">
        <f>+IF(ABS('Balance Sheet '!B53-Notes!F81)&gt;1,"ERROR,TOTAL MUST AGREE WITH OTHER CURR LIABILITIES, BALANCE SHEET","")</f>
        <v/>
      </c>
      <c r="H81" s="488"/>
      <c r="I81" s="488"/>
      <c r="J81" s="488"/>
      <c r="K81" s="488"/>
      <c r="L81" s="488"/>
      <c r="M81" s="488"/>
      <c r="N81" s="488"/>
      <c r="O81" s="72"/>
    </row>
    <row r="82" spans="1:15" s="153" customFormat="1" ht="13.8" thickTop="1" x14ac:dyDescent="0.25">
      <c r="A82" s="148"/>
      <c r="B82" s="330"/>
      <c r="C82" s="330"/>
      <c r="D82" s="330"/>
      <c r="E82" s="330"/>
      <c r="F82" s="330"/>
      <c r="G82" s="411"/>
      <c r="H82" s="411"/>
      <c r="I82" s="411"/>
      <c r="J82" s="411"/>
      <c r="K82" s="411"/>
      <c r="L82" s="411"/>
      <c r="M82" s="411"/>
      <c r="N82" s="411"/>
      <c r="O82" s="72"/>
    </row>
    <row r="83" spans="1:15" s="153" customFormat="1" x14ac:dyDescent="0.25">
      <c r="A83" s="145" t="s">
        <v>428</v>
      </c>
      <c r="B83" s="421" t="s">
        <v>429</v>
      </c>
      <c r="C83" s="485" t="s">
        <v>430</v>
      </c>
      <c r="D83" s="485"/>
      <c r="E83" s="485"/>
      <c r="F83" s="485"/>
      <c r="G83" s="411"/>
      <c r="H83" s="411"/>
      <c r="I83" s="411"/>
      <c r="J83" s="411"/>
      <c r="K83" s="411"/>
      <c r="L83" s="411"/>
      <c r="M83" s="411"/>
      <c r="N83" s="411"/>
      <c r="O83" s="72"/>
    </row>
    <row r="84" spans="1:15" s="153" customFormat="1" x14ac:dyDescent="0.25">
      <c r="A84" s="148"/>
      <c r="B84" s="419"/>
      <c r="C84" s="486"/>
      <c r="D84" s="486"/>
      <c r="E84" s="486"/>
      <c r="F84" s="486"/>
      <c r="G84" s="72"/>
      <c r="H84" s="72"/>
      <c r="I84" s="72"/>
      <c r="J84" s="72"/>
      <c r="K84" s="72"/>
      <c r="L84" s="72"/>
      <c r="M84" s="72"/>
      <c r="N84" s="72"/>
      <c r="O84" s="72"/>
    </row>
    <row r="85" spans="1:15" s="153" customFormat="1" x14ac:dyDescent="0.25">
      <c r="A85" s="148"/>
      <c r="B85" s="419"/>
      <c r="C85" s="486"/>
      <c r="D85" s="486"/>
      <c r="E85" s="486"/>
      <c r="F85" s="486"/>
      <c r="G85" s="72"/>
      <c r="H85" s="72"/>
      <c r="I85" s="72"/>
      <c r="J85" s="72"/>
      <c r="K85" s="72"/>
      <c r="L85" s="72"/>
      <c r="M85" s="72"/>
      <c r="N85" s="72"/>
      <c r="O85" s="72"/>
    </row>
    <row r="86" spans="1:15" s="153" customFormat="1" x14ac:dyDescent="0.25">
      <c r="A86" s="148"/>
      <c r="B86" s="300"/>
      <c r="C86" s="420"/>
      <c r="D86" s="420"/>
      <c r="E86" s="420"/>
      <c r="F86" s="420"/>
      <c r="G86" s="72"/>
      <c r="H86" s="72"/>
      <c r="I86" s="72"/>
      <c r="J86" s="72"/>
      <c r="K86" s="72"/>
      <c r="L86" s="72"/>
      <c r="M86" s="72"/>
      <c r="N86" s="72"/>
      <c r="O86" s="72"/>
    </row>
    <row r="87" spans="1:15" s="153" customFormat="1" ht="25.35" customHeight="1" x14ac:dyDescent="0.25">
      <c r="A87" s="127" t="s">
        <v>240</v>
      </c>
      <c r="B87" s="456"/>
      <c r="C87" s="457"/>
      <c r="D87" s="457"/>
      <c r="E87" s="457"/>
      <c r="F87" s="458"/>
      <c r="G87" s="72"/>
      <c r="H87" s="72"/>
      <c r="I87" s="72"/>
      <c r="J87" s="72"/>
      <c r="K87" s="72"/>
      <c r="L87" s="72"/>
      <c r="M87" s="72"/>
      <c r="N87" s="72"/>
      <c r="O87" s="72"/>
    </row>
    <row r="88" spans="1:15" x14ac:dyDescent="0.25">
      <c r="A88" s="72"/>
    </row>
    <row r="89" spans="1:15" ht="13.35" customHeight="1" x14ac:dyDescent="0.25">
      <c r="A89" s="275" t="s">
        <v>297</v>
      </c>
      <c r="B89" s="275"/>
      <c r="C89" s="275"/>
      <c r="D89" s="275"/>
      <c r="E89" s="275"/>
      <c r="F89" s="275"/>
      <c r="G89" s="277"/>
      <c r="H89" s="277"/>
      <c r="I89" s="277"/>
    </row>
    <row r="90" spans="1:15" ht="46.35" customHeight="1" x14ac:dyDescent="0.25">
      <c r="A90" s="333" t="s">
        <v>299</v>
      </c>
      <c r="B90" s="334"/>
      <c r="C90" s="334"/>
    </row>
    <row r="91" spans="1:15" x14ac:dyDescent="0.25">
      <c r="A91" s="185" t="s">
        <v>298</v>
      </c>
      <c r="B91" s="184" t="s">
        <v>300</v>
      </c>
      <c r="C91" s="72"/>
      <c r="D91" s="240"/>
    </row>
    <row r="92" spans="1:15" x14ac:dyDescent="0.25">
      <c r="B92" s="184" t="s">
        <v>300</v>
      </c>
      <c r="C92" s="72"/>
      <c r="D92" s="240"/>
    </row>
    <row r="93" spans="1:15" s="153" customFormat="1" x14ac:dyDescent="0.25">
      <c r="B93" s="184" t="s">
        <v>300</v>
      </c>
      <c r="C93" s="72"/>
      <c r="D93" s="240"/>
      <c r="G93" s="72"/>
      <c r="H93" s="72"/>
      <c r="I93" s="72"/>
      <c r="J93" s="72"/>
      <c r="K93" s="72"/>
      <c r="L93" s="72"/>
      <c r="M93" s="72"/>
      <c r="N93" s="72"/>
      <c r="O93" s="72"/>
    </row>
    <row r="94" spans="1:15" s="153" customFormat="1" x14ac:dyDescent="0.25">
      <c r="B94" s="184" t="s">
        <v>300</v>
      </c>
      <c r="C94" s="72"/>
      <c r="D94" s="240"/>
      <c r="G94" s="72"/>
      <c r="H94" s="72"/>
      <c r="I94" s="72"/>
      <c r="J94" s="72"/>
      <c r="K94" s="72"/>
      <c r="L94" s="72"/>
      <c r="M94" s="72"/>
      <c r="N94" s="72"/>
      <c r="O94" s="72"/>
    </row>
    <row r="95" spans="1:15" s="153" customFormat="1" x14ac:dyDescent="0.25">
      <c r="B95" s="184" t="s">
        <v>300</v>
      </c>
      <c r="C95" s="72"/>
      <c r="D95" s="240"/>
      <c r="G95" s="72"/>
      <c r="H95" s="72"/>
      <c r="I95" s="72"/>
      <c r="J95" s="72"/>
      <c r="K95" s="72"/>
      <c r="L95" s="72"/>
      <c r="M95" s="72"/>
      <c r="N95" s="72"/>
      <c r="O95" s="72"/>
    </row>
    <row r="96" spans="1:15" s="153" customFormat="1" x14ac:dyDescent="0.25">
      <c r="B96" s="184" t="s">
        <v>300</v>
      </c>
      <c r="C96" s="72"/>
      <c r="D96" s="240"/>
      <c r="G96" s="72"/>
      <c r="H96" s="72"/>
      <c r="I96" s="72"/>
      <c r="J96" s="72"/>
      <c r="K96" s="72"/>
      <c r="L96" s="72"/>
      <c r="M96" s="72"/>
      <c r="N96" s="72"/>
      <c r="O96" s="72"/>
    </row>
    <row r="97" spans="1:15" ht="13.8" thickBot="1" x14ac:dyDescent="0.3">
      <c r="C97" s="186" t="s">
        <v>5</v>
      </c>
      <c r="D97" s="238">
        <f>SUM(D91:D96)</f>
        <v>0</v>
      </c>
    </row>
    <row r="98" spans="1:15" s="153" customFormat="1" ht="13.8" thickTop="1" x14ac:dyDescent="0.25">
      <c r="A98" s="72"/>
      <c r="B98" s="72"/>
      <c r="C98" s="302"/>
      <c r="D98" s="303"/>
      <c r="E98" s="72"/>
      <c r="F98" s="72"/>
      <c r="G98" s="72"/>
      <c r="H98" s="72"/>
      <c r="I98" s="72"/>
      <c r="J98" s="72"/>
      <c r="K98" s="72"/>
      <c r="L98" s="72"/>
      <c r="M98" s="72"/>
      <c r="N98" s="72"/>
      <c r="O98" s="72"/>
    </row>
    <row r="99" spans="1:15" s="153" customFormat="1" x14ac:dyDescent="0.25">
      <c r="A99" s="72"/>
      <c r="B99" s="72"/>
      <c r="C99" s="302"/>
      <c r="D99" s="303"/>
      <c r="E99" s="72"/>
      <c r="F99" s="72"/>
      <c r="G99" s="72"/>
      <c r="H99" s="72"/>
      <c r="I99" s="72"/>
      <c r="J99" s="72"/>
      <c r="K99" s="72"/>
      <c r="L99" s="72"/>
      <c r="M99" s="72"/>
      <c r="N99" s="72"/>
      <c r="O99" s="72"/>
    </row>
    <row r="100" spans="1:15" x14ac:dyDescent="0.25">
      <c r="A100" s="187" t="s">
        <v>149</v>
      </c>
      <c r="B100" s="72"/>
      <c r="C100" s="72"/>
      <c r="D100" s="72"/>
      <c r="E100" s="72"/>
      <c r="F100" s="72"/>
    </row>
    <row r="101" spans="1:15" ht="33.75" customHeight="1" x14ac:dyDescent="0.25">
      <c r="A101" s="188" t="s">
        <v>241</v>
      </c>
      <c r="B101" s="456"/>
      <c r="C101" s="457"/>
      <c r="D101" s="457"/>
      <c r="E101" s="457"/>
      <c r="F101" s="457"/>
      <c r="G101" s="458"/>
    </row>
    <row r="102" spans="1:15" s="153" customFormat="1" ht="25.35" customHeight="1" x14ac:dyDescent="0.25">
      <c r="A102" s="397" t="s">
        <v>411</v>
      </c>
      <c r="B102" s="332"/>
      <c r="C102" s="332"/>
      <c r="D102" s="332"/>
      <c r="E102" s="332"/>
      <c r="F102" s="332"/>
      <c r="G102" s="72"/>
      <c r="H102" s="72"/>
      <c r="I102" s="72"/>
      <c r="J102" s="72"/>
      <c r="K102" s="72"/>
      <c r="L102" s="72"/>
      <c r="M102" s="72"/>
      <c r="N102" s="72"/>
      <c r="O102" s="72"/>
    </row>
    <row r="103" spans="1:15" s="153" customFormat="1" ht="33.75" customHeight="1" x14ac:dyDescent="0.25">
      <c r="A103" s="398" t="s">
        <v>412</v>
      </c>
      <c r="B103" s="456"/>
      <c r="C103" s="457"/>
      <c r="D103" s="457"/>
      <c r="E103" s="457"/>
      <c r="F103" s="457"/>
      <c r="G103" s="458"/>
      <c r="H103" s="72"/>
      <c r="I103" s="72"/>
      <c r="J103" s="72"/>
      <c r="K103" s="72"/>
      <c r="L103" s="72"/>
      <c r="M103" s="72"/>
      <c r="N103" s="72"/>
      <c r="O103" s="72"/>
    </row>
    <row r="104" spans="1:15" s="153" customFormat="1" ht="25.35" customHeight="1" x14ac:dyDescent="0.25">
      <c r="A104" s="194"/>
      <c r="B104" s="332"/>
      <c r="C104" s="332"/>
      <c r="D104" s="332"/>
      <c r="E104" s="332"/>
      <c r="F104" s="332"/>
      <c r="G104" s="72"/>
      <c r="H104" s="72"/>
      <c r="I104" s="72"/>
      <c r="J104" s="72"/>
      <c r="K104" s="72"/>
      <c r="L104" s="72"/>
      <c r="M104" s="72"/>
      <c r="N104" s="72"/>
      <c r="O104" s="72"/>
    </row>
    <row r="105" spans="1:15" x14ac:dyDescent="0.25">
      <c r="A105" s="72"/>
      <c r="B105" s="72"/>
      <c r="C105" s="72"/>
      <c r="D105" s="72"/>
      <c r="E105" s="72"/>
      <c r="F105" s="72"/>
    </row>
    <row r="106" spans="1:15" s="153" customFormat="1" x14ac:dyDescent="0.25">
      <c r="A106" s="301" t="s">
        <v>342</v>
      </c>
      <c r="B106" s="72"/>
      <c r="C106" s="72"/>
      <c r="D106" s="72"/>
      <c r="E106" s="72"/>
      <c r="F106" s="72"/>
      <c r="G106" s="72"/>
      <c r="H106" s="72"/>
      <c r="I106" s="72"/>
      <c r="J106" s="72"/>
      <c r="K106" s="72"/>
      <c r="L106" s="72"/>
      <c r="M106" s="72"/>
      <c r="N106" s="72"/>
      <c r="O106" s="72"/>
    </row>
    <row r="107" spans="1:15" s="153" customFormat="1" ht="26.4" customHeight="1" x14ac:dyDescent="0.25">
      <c r="A107" s="72"/>
      <c r="B107" s="465"/>
      <c r="C107" s="466"/>
      <c r="D107" s="466"/>
      <c r="E107" s="466"/>
      <c r="F107" s="466"/>
      <c r="G107" s="467"/>
      <c r="H107" s="72"/>
      <c r="I107" s="72"/>
      <c r="J107" s="72"/>
      <c r="K107" s="72"/>
      <c r="L107" s="72"/>
      <c r="M107" s="72"/>
      <c r="N107" s="72"/>
      <c r="O107" s="72"/>
    </row>
    <row r="108" spans="1:15" x14ac:dyDescent="0.25">
      <c r="A108" s="72"/>
      <c r="B108" s="72"/>
      <c r="C108" s="72"/>
      <c r="D108" s="72"/>
      <c r="E108" s="72"/>
      <c r="F108" s="72"/>
    </row>
    <row r="109" spans="1:15" x14ac:dyDescent="0.25">
      <c r="A109" s="149" t="s">
        <v>150</v>
      </c>
      <c r="B109" s="72"/>
      <c r="C109" s="72"/>
      <c r="D109" s="72"/>
      <c r="E109" s="72"/>
      <c r="F109" s="72"/>
    </row>
    <row r="110" spans="1:15" s="153" customFormat="1" x14ac:dyDescent="0.25">
      <c r="A110" s="154"/>
      <c r="B110" s="72"/>
      <c r="C110" s="72"/>
      <c r="D110" s="72"/>
      <c r="E110" s="72"/>
      <c r="F110" s="72"/>
      <c r="G110" s="72"/>
      <c r="H110" s="72"/>
      <c r="I110" s="72"/>
      <c r="J110" s="72"/>
      <c r="K110" s="72"/>
      <c r="L110" s="72"/>
      <c r="M110" s="72"/>
      <c r="N110" s="72"/>
      <c r="O110" s="72"/>
    </row>
    <row r="111" spans="1:15" s="153" customFormat="1" ht="26.4" x14ac:dyDescent="0.25">
      <c r="A111" s="369" t="s">
        <v>393</v>
      </c>
      <c r="B111" s="456"/>
      <c r="C111" s="457"/>
      <c r="D111" s="457"/>
      <c r="E111" s="457"/>
      <c r="F111" s="457"/>
      <c r="G111" s="458"/>
      <c r="H111" s="72"/>
      <c r="I111" s="72"/>
      <c r="J111" s="72"/>
      <c r="K111" s="72"/>
      <c r="L111" s="72"/>
      <c r="M111" s="72"/>
      <c r="N111" s="72"/>
      <c r="O111" s="72"/>
    </row>
    <row r="112" spans="1:15" s="153" customFormat="1" x14ac:dyDescent="0.25">
      <c r="A112" s="154"/>
      <c r="B112" s="72"/>
      <c r="C112" s="72"/>
      <c r="D112" s="72"/>
      <c r="E112" s="72"/>
      <c r="F112" s="72"/>
      <c r="G112" s="72"/>
      <c r="H112" s="72"/>
      <c r="I112" s="72"/>
      <c r="J112" s="72"/>
      <c r="K112" s="72"/>
      <c r="L112" s="72"/>
      <c r="M112" s="72"/>
      <c r="N112" s="72"/>
      <c r="O112" s="72"/>
    </row>
    <row r="113" spans="1:15" s="153" customFormat="1" ht="30.6" customHeight="1" x14ac:dyDescent="0.25">
      <c r="A113" s="325" t="s">
        <v>455</v>
      </c>
      <c r="B113" s="468"/>
      <c r="C113" s="469"/>
      <c r="D113" s="469"/>
      <c r="E113" s="469"/>
      <c r="F113" s="469"/>
      <c r="G113" s="470"/>
      <c r="H113" s="72"/>
      <c r="I113" s="72"/>
      <c r="J113" s="72"/>
      <c r="K113" s="72"/>
      <c r="L113" s="72"/>
      <c r="M113" s="72"/>
      <c r="N113" s="72"/>
      <c r="O113" s="72"/>
    </row>
    <row r="114" spans="1:15" s="153" customFormat="1" x14ac:dyDescent="0.25">
      <c r="A114" s="190"/>
      <c r="B114" s="72"/>
      <c r="C114" s="72"/>
      <c r="D114" s="72"/>
      <c r="E114" s="72"/>
      <c r="F114" s="72"/>
      <c r="G114" s="72"/>
      <c r="H114" s="72"/>
      <c r="I114" s="72"/>
      <c r="J114" s="72"/>
      <c r="K114" s="72"/>
      <c r="L114" s="72"/>
      <c r="M114" s="72"/>
      <c r="N114" s="72"/>
      <c r="O114" s="72"/>
    </row>
    <row r="115" spans="1:15" s="153" customFormat="1" ht="25.35" customHeight="1" x14ac:dyDescent="0.25">
      <c r="A115" s="189" t="s">
        <v>242</v>
      </c>
      <c r="B115" s="468"/>
      <c r="C115" s="469"/>
      <c r="D115" s="469"/>
      <c r="E115" s="469"/>
      <c r="F115" s="469"/>
      <c r="G115" s="470"/>
      <c r="H115" s="72"/>
      <c r="I115" s="72"/>
      <c r="J115" s="72"/>
      <c r="K115" s="72"/>
      <c r="L115" s="72"/>
      <c r="M115" s="72"/>
      <c r="N115" s="72"/>
      <c r="O115" s="72"/>
    </row>
    <row r="116" spans="1:15" s="153" customFormat="1" x14ac:dyDescent="0.25">
      <c r="A116" s="190"/>
      <c r="B116" s="72"/>
      <c r="C116" s="72"/>
      <c r="D116" s="72"/>
      <c r="E116" s="72"/>
      <c r="F116" s="72"/>
      <c r="G116" s="72"/>
      <c r="H116" s="72"/>
      <c r="I116" s="72"/>
      <c r="J116" s="72"/>
      <c r="K116" s="72"/>
      <c r="L116" s="72"/>
      <c r="M116" s="72"/>
      <c r="N116" s="72"/>
      <c r="O116" s="72"/>
    </row>
    <row r="117" spans="1:15" s="153" customFormat="1" ht="25.35" customHeight="1" x14ac:dyDescent="0.25">
      <c r="A117" s="189" t="s">
        <v>243</v>
      </c>
      <c r="B117" s="468"/>
      <c r="C117" s="469"/>
      <c r="D117" s="469"/>
      <c r="E117" s="469"/>
      <c r="F117" s="469"/>
      <c r="G117" s="470"/>
      <c r="H117" s="72"/>
      <c r="I117" s="72"/>
      <c r="J117" s="72"/>
      <c r="K117" s="72"/>
      <c r="L117" s="72"/>
      <c r="M117" s="72"/>
      <c r="N117" s="72"/>
      <c r="O117" s="72"/>
    </row>
    <row r="118" spans="1:15" x14ac:dyDescent="0.25">
      <c r="A118" s="190" t="s">
        <v>0</v>
      </c>
      <c r="B118" s="72"/>
      <c r="C118" s="72"/>
      <c r="D118" s="72"/>
      <c r="E118" s="72"/>
      <c r="F118" s="72"/>
    </row>
    <row r="119" spans="1:15" ht="25.35" customHeight="1" x14ac:dyDescent="0.25">
      <c r="A119" s="189" t="s">
        <v>244</v>
      </c>
      <c r="B119" s="468"/>
      <c r="C119" s="469"/>
      <c r="D119" s="469"/>
      <c r="E119" s="469"/>
      <c r="F119" s="469"/>
      <c r="G119" s="470"/>
    </row>
    <row r="120" spans="1:15" x14ac:dyDescent="0.25">
      <c r="A120" s="72"/>
      <c r="B120" s="72"/>
      <c r="C120" s="72"/>
      <c r="D120" s="72"/>
      <c r="E120" s="72"/>
      <c r="F120" s="72"/>
    </row>
    <row r="121" spans="1:15" x14ac:dyDescent="0.25">
      <c r="A121" s="150" t="s">
        <v>151</v>
      </c>
      <c r="B121" s="468"/>
      <c r="C121" s="469"/>
      <c r="D121" s="469"/>
      <c r="E121" s="469"/>
      <c r="F121" s="469"/>
      <c r="G121" s="470"/>
    </row>
    <row r="122" spans="1:15" s="153" customFormat="1" x14ac:dyDescent="0.25">
      <c r="A122" s="301"/>
      <c r="B122" s="72"/>
      <c r="C122" s="72"/>
      <c r="D122" s="72"/>
      <c r="E122" s="72"/>
      <c r="F122" s="72"/>
      <c r="G122" s="72"/>
      <c r="H122" s="72"/>
      <c r="I122" s="72"/>
      <c r="J122" s="72"/>
      <c r="K122" s="72"/>
      <c r="L122" s="72"/>
      <c r="M122" s="72"/>
      <c r="N122" s="72"/>
      <c r="O122" s="72"/>
    </row>
    <row r="123" spans="1:15" s="153" customFormat="1" ht="25.35" customHeight="1" x14ac:dyDescent="0.25">
      <c r="A123" s="191" t="s">
        <v>245</v>
      </c>
      <c r="B123" s="468"/>
      <c r="C123" s="469"/>
      <c r="D123" s="469"/>
      <c r="E123" s="469"/>
      <c r="F123" s="469"/>
      <c r="G123" s="470"/>
      <c r="H123" s="72"/>
      <c r="I123" s="72"/>
      <c r="J123" s="72"/>
      <c r="K123" s="72"/>
      <c r="L123" s="72"/>
      <c r="M123" s="72"/>
      <c r="N123" s="72"/>
      <c r="O123" s="72"/>
    </row>
    <row r="124" spans="1:15" s="153" customFormat="1" ht="25.35" customHeight="1" x14ac:dyDescent="0.25">
      <c r="A124" s="193" t="s">
        <v>246</v>
      </c>
      <c r="B124" s="468"/>
      <c r="C124" s="469"/>
      <c r="D124" s="469"/>
      <c r="E124" s="469"/>
      <c r="F124" s="469"/>
      <c r="G124" s="470"/>
      <c r="H124" s="72"/>
      <c r="I124" s="72"/>
      <c r="J124" s="72"/>
      <c r="K124" s="72"/>
      <c r="L124" s="72"/>
      <c r="M124" s="72"/>
      <c r="N124" s="72"/>
      <c r="O124" s="72"/>
    </row>
    <row r="125" spans="1:15" ht="25.35" customHeight="1" x14ac:dyDescent="0.25">
      <c r="A125" s="193" t="s">
        <v>247</v>
      </c>
      <c r="B125" s="468"/>
      <c r="C125" s="469"/>
      <c r="D125" s="469"/>
      <c r="E125" s="469"/>
      <c r="F125" s="469"/>
      <c r="G125" s="470"/>
    </row>
    <row r="126" spans="1:15" ht="25.35" customHeight="1" x14ac:dyDescent="0.25">
      <c r="A126" s="192" t="s">
        <v>248</v>
      </c>
      <c r="B126" s="468"/>
      <c r="C126" s="469"/>
      <c r="D126" s="469"/>
      <c r="E126" s="469"/>
      <c r="F126" s="469"/>
      <c r="G126" s="470"/>
    </row>
    <row r="127" spans="1:15" x14ac:dyDescent="0.25">
      <c r="B127" s="72"/>
      <c r="C127" s="72"/>
      <c r="D127" s="72"/>
      <c r="E127" s="72"/>
      <c r="F127" s="72"/>
    </row>
    <row r="128" spans="1:15" x14ac:dyDescent="0.25">
      <c r="A128" s="151" t="s">
        <v>152</v>
      </c>
      <c r="B128" s="72"/>
      <c r="C128" s="72"/>
      <c r="D128" s="72"/>
      <c r="E128" s="72"/>
      <c r="F128" s="72"/>
    </row>
    <row r="129" spans="1:39" ht="25.35" customHeight="1" x14ac:dyDescent="0.25">
      <c r="A129" s="194" t="s">
        <v>249</v>
      </c>
      <c r="B129" s="468"/>
      <c r="C129" s="469"/>
      <c r="D129" s="469"/>
      <c r="E129" s="469"/>
      <c r="F129" s="469"/>
      <c r="G129" s="470"/>
    </row>
    <row r="130" spans="1:39" x14ac:dyDescent="0.25">
      <c r="A130" s="72"/>
      <c r="B130" s="72"/>
      <c r="C130" s="72"/>
      <c r="D130" s="72"/>
      <c r="E130" s="72"/>
      <c r="F130" s="72"/>
    </row>
    <row r="131" spans="1:39" x14ac:dyDescent="0.25">
      <c r="A131" s="152" t="s">
        <v>153</v>
      </c>
      <c r="B131" s="72"/>
      <c r="C131" s="72"/>
      <c r="D131" s="72"/>
      <c r="E131" s="72"/>
      <c r="F131" s="72"/>
    </row>
    <row r="132" spans="1:39" ht="32.85" customHeight="1" x14ac:dyDescent="0.25">
      <c r="A132" s="87" t="s">
        <v>224</v>
      </c>
      <c r="B132" s="468"/>
      <c r="C132" s="469"/>
      <c r="D132" s="469"/>
      <c r="E132" s="469"/>
      <c r="F132" s="469"/>
      <c r="G132" s="470"/>
    </row>
    <row r="133" spans="1:39" ht="39.6" customHeight="1" x14ac:dyDescent="0.25">
      <c r="A133" s="331"/>
      <c r="B133" s="331"/>
      <c r="C133" s="331"/>
      <c r="D133" s="331"/>
      <c r="E133" s="273"/>
      <c r="F133" s="273"/>
    </row>
    <row r="134" spans="1:39" x14ac:dyDescent="0.25">
      <c r="B134" s="72"/>
      <c r="C134" s="72"/>
      <c r="D134" s="72"/>
      <c r="E134" s="72"/>
      <c r="F134" s="72"/>
    </row>
    <row r="135" spans="1:39" x14ac:dyDescent="0.25">
      <c r="A135" s="13" t="s">
        <v>154</v>
      </c>
      <c r="B135" s="468"/>
      <c r="C135" s="469"/>
      <c r="D135" s="469"/>
      <c r="E135" s="469"/>
      <c r="F135" s="469"/>
      <c r="G135" s="470"/>
    </row>
    <row r="136" spans="1:39" x14ac:dyDescent="0.25">
      <c r="A136" s="72"/>
      <c r="B136" s="72"/>
      <c r="C136" s="72"/>
      <c r="D136" s="72"/>
      <c r="E136" s="72"/>
      <c r="F136" s="72"/>
    </row>
    <row r="137" spans="1:39" x14ac:dyDescent="0.25">
      <c r="A137" s="154" t="s">
        <v>155</v>
      </c>
      <c r="B137" s="72"/>
      <c r="C137" s="72"/>
      <c r="D137" s="72"/>
      <c r="E137" s="72"/>
      <c r="F137" s="72"/>
    </row>
    <row r="138" spans="1:39" ht="25.35" customHeight="1" x14ac:dyDescent="0.25">
      <c r="A138" s="195" t="s">
        <v>250</v>
      </c>
      <c r="B138" s="468"/>
      <c r="C138" s="469"/>
      <c r="D138" s="469"/>
      <c r="E138" s="469"/>
      <c r="F138" s="469"/>
      <c r="G138" s="470"/>
    </row>
    <row r="139" spans="1:39" x14ac:dyDescent="0.25">
      <c r="A139" s="292"/>
      <c r="B139" s="292"/>
      <c r="C139" s="292"/>
      <c r="D139" s="292"/>
      <c r="E139" s="292"/>
      <c r="F139" s="292"/>
      <c r="AK139" s="346" t="s">
        <v>372</v>
      </c>
    </row>
    <row r="140" spans="1:39" x14ac:dyDescent="0.25">
      <c r="A140" s="156" t="s">
        <v>156</v>
      </c>
      <c r="B140" s="72"/>
      <c r="C140" s="72"/>
      <c r="D140" s="72"/>
      <c r="E140" s="72"/>
      <c r="F140" s="72"/>
      <c r="AJ140" s="66">
        <v>1</v>
      </c>
      <c r="AK140" s="130" t="s">
        <v>359</v>
      </c>
      <c r="AL140" s="129"/>
      <c r="AM140" s="340"/>
    </row>
    <row r="141" spans="1:39" x14ac:dyDescent="0.25">
      <c r="A141" s="153" t="s">
        <v>157</v>
      </c>
      <c r="B141" s="468"/>
      <c r="C141" s="469"/>
      <c r="D141" s="469"/>
      <c r="E141" s="469"/>
      <c r="F141" s="469"/>
      <c r="G141" s="470"/>
      <c r="AJ141" s="66">
        <v>2</v>
      </c>
      <c r="AK141" s="130" t="s">
        <v>360</v>
      </c>
      <c r="AL141" s="129"/>
      <c r="AM141" s="340"/>
    </row>
    <row r="142" spans="1:39" x14ac:dyDescent="0.25">
      <c r="A142" s="155" t="s">
        <v>158</v>
      </c>
      <c r="AJ142" s="66">
        <v>3</v>
      </c>
      <c r="AK142" s="130" t="s">
        <v>361</v>
      </c>
      <c r="AL142" s="129"/>
      <c r="AM142" s="340"/>
    </row>
    <row r="143" spans="1:39" ht="13.35" customHeight="1" x14ac:dyDescent="0.25">
      <c r="A143" s="331"/>
      <c r="B143" s="331"/>
      <c r="C143" s="331"/>
      <c r="D143" s="331"/>
      <c r="E143" s="331"/>
      <c r="F143" s="331"/>
      <c r="AJ143" s="66">
        <v>4</v>
      </c>
      <c r="AK143" s="130" t="s">
        <v>362</v>
      </c>
      <c r="AL143" s="129"/>
      <c r="AM143" s="340"/>
    </row>
    <row r="144" spans="1:39" s="153" customFormat="1" ht="63.6" customHeight="1" thickBot="1" x14ac:dyDescent="0.3">
      <c r="A144" s="464" t="s">
        <v>420</v>
      </c>
      <c r="B144" s="464"/>
      <c r="C144" s="464"/>
      <c r="D144" s="464"/>
      <c r="E144" s="331"/>
      <c r="F144" s="331"/>
      <c r="G144" s="72"/>
      <c r="H144" s="72"/>
      <c r="I144" s="72"/>
      <c r="J144" s="72"/>
      <c r="K144" s="72"/>
      <c r="L144" s="72"/>
      <c r="M144" s="72"/>
      <c r="N144" s="72"/>
      <c r="O144" s="72"/>
      <c r="AJ144" s="66"/>
      <c r="AK144" s="130"/>
      <c r="AL144" s="129"/>
      <c r="AM144" s="340"/>
    </row>
    <row r="145" spans="1:39" s="72" customFormat="1" ht="26.4" x14ac:dyDescent="0.25">
      <c r="A145" s="389" t="s">
        <v>395</v>
      </c>
      <c r="B145" s="412" t="s">
        <v>438</v>
      </c>
      <c r="C145" s="412" t="s">
        <v>438</v>
      </c>
      <c r="D145" s="404" t="s">
        <v>439</v>
      </c>
      <c r="E145" s="459"/>
      <c r="F145" s="459"/>
      <c r="G145" s="459"/>
      <c r="H145" s="459"/>
      <c r="I145" s="459"/>
      <c r="J145" s="459"/>
      <c r="K145" s="459"/>
      <c r="L145" s="460"/>
      <c r="AJ145" s="66">
        <v>5</v>
      </c>
      <c r="AK145" s="130" t="s">
        <v>363</v>
      </c>
      <c r="AL145" s="129"/>
      <c r="AM145" s="340"/>
    </row>
    <row r="146" spans="1:39" s="72" customFormat="1" x14ac:dyDescent="0.25">
      <c r="A146" s="390" t="s">
        <v>402</v>
      </c>
      <c r="B146" s="394" t="s">
        <v>396</v>
      </c>
      <c r="C146" s="399" t="s">
        <v>397</v>
      </c>
      <c r="D146" s="405" t="s">
        <v>427</v>
      </c>
      <c r="AJ146" s="66">
        <v>6</v>
      </c>
      <c r="AK146" s="130" t="s">
        <v>364</v>
      </c>
      <c r="AL146" s="129"/>
      <c r="AM146" s="340"/>
    </row>
    <row r="147" spans="1:39" s="72" customFormat="1" x14ac:dyDescent="0.25">
      <c r="A147" s="388" t="s">
        <v>399</v>
      </c>
      <c r="B147" s="377"/>
      <c r="C147" s="400"/>
      <c r="D147" s="406"/>
      <c r="AJ147" s="66">
        <v>7</v>
      </c>
      <c r="AK147" s="130" t="s">
        <v>365</v>
      </c>
      <c r="AL147" s="129"/>
      <c r="AM147" s="340"/>
    </row>
    <row r="148" spans="1:39" s="72" customFormat="1" x14ac:dyDescent="0.25">
      <c r="A148" s="388" t="s">
        <v>398</v>
      </c>
      <c r="B148" s="378"/>
      <c r="C148" s="401"/>
      <c r="D148" s="406"/>
      <c r="AJ148" s="66">
        <v>8</v>
      </c>
      <c r="AK148" s="130" t="s">
        <v>366</v>
      </c>
      <c r="AL148" s="129"/>
      <c r="AM148" s="340"/>
    </row>
    <row r="149" spans="1:39" s="72" customFormat="1" x14ac:dyDescent="0.25">
      <c r="A149" s="461"/>
      <c r="B149" s="462"/>
      <c r="C149" s="462"/>
      <c r="D149" s="406"/>
      <c r="AJ149" s="66"/>
      <c r="AK149" s="130"/>
      <c r="AL149" s="129"/>
      <c r="AM149" s="340"/>
    </row>
    <row r="150" spans="1:39" s="72" customFormat="1" ht="26.4" x14ac:dyDescent="0.25">
      <c r="A150" s="393" t="s">
        <v>400</v>
      </c>
      <c r="B150" s="396" t="s">
        <v>408</v>
      </c>
      <c r="C150" s="399" t="s">
        <v>409</v>
      </c>
      <c r="D150" s="405" t="s">
        <v>414</v>
      </c>
      <c r="AJ150" s="66">
        <v>9</v>
      </c>
      <c r="AK150" s="130" t="s">
        <v>367</v>
      </c>
      <c r="AL150" s="129"/>
      <c r="AM150" s="340"/>
    </row>
    <row r="151" spans="1:39" s="72" customFormat="1" x14ac:dyDescent="0.25">
      <c r="A151" s="383"/>
      <c r="B151" s="376"/>
      <c r="C151" s="402"/>
      <c r="D151" s="406"/>
      <c r="AJ151" s="66">
        <v>10</v>
      </c>
      <c r="AK151" s="130" t="s">
        <v>368</v>
      </c>
      <c r="AL151" s="129"/>
      <c r="AM151" s="341"/>
    </row>
    <row r="152" spans="1:39" s="72" customFormat="1" x14ac:dyDescent="0.25">
      <c r="A152" s="383"/>
      <c r="B152" s="376"/>
      <c r="C152" s="402"/>
      <c r="D152" s="406"/>
      <c r="AJ152" s="66">
        <v>11</v>
      </c>
      <c r="AK152" s="130" t="s">
        <v>369</v>
      </c>
      <c r="AL152" s="129"/>
      <c r="AM152" s="341"/>
    </row>
    <row r="153" spans="1:39" s="72" customFormat="1" x14ac:dyDescent="0.25">
      <c r="A153" s="383"/>
      <c r="B153" s="376"/>
      <c r="C153" s="402"/>
      <c r="D153" s="406"/>
      <c r="AJ153" s="66">
        <v>12</v>
      </c>
      <c r="AK153" s="130" t="s">
        <v>370</v>
      </c>
      <c r="AL153" s="129"/>
      <c r="AM153" s="341"/>
    </row>
    <row r="154" spans="1:39" s="72" customFormat="1" x14ac:dyDescent="0.25">
      <c r="A154" s="383"/>
      <c r="B154" s="376"/>
      <c r="C154" s="402"/>
      <c r="D154" s="406"/>
      <c r="AJ154" s="66"/>
      <c r="AK154" s="130"/>
      <c r="AL154" s="129"/>
      <c r="AM154" s="342"/>
    </row>
    <row r="155" spans="1:39" s="72" customFormat="1" ht="13.8" thickBot="1" x14ac:dyDescent="0.3">
      <c r="A155" s="385"/>
      <c r="B155" s="386"/>
      <c r="C155" s="403"/>
      <c r="D155" s="407"/>
    </row>
    <row r="156" spans="1:39" s="72" customFormat="1" ht="13.8" thickBot="1" x14ac:dyDescent="0.3"/>
    <row r="157" spans="1:39" s="72" customFormat="1" ht="26.4" x14ac:dyDescent="0.25">
      <c r="A157" s="379" t="s">
        <v>440</v>
      </c>
      <c r="B157" s="412" t="s">
        <v>438</v>
      </c>
      <c r="C157" s="412" t="s">
        <v>438</v>
      </c>
      <c r="D157" s="404" t="s">
        <v>439</v>
      </c>
      <c r="E157" s="459"/>
      <c r="F157" s="459"/>
      <c r="G157" s="459"/>
      <c r="H157" s="459"/>
      <c r="I157" s="459"/>
      <c r="J157" s="459"/>
      <c r="K157" s="459"/>
      <c r="L157" s="460"/>
    </row>
    <row r="158" spans="1:39" s="72" customFormat="1" x14ac:dyDescent="0.25">
      <c r="A158" s="390" t="s">
        <v>441</v>
      </c>
      <c r="B158" s="394" t="s">
        <v>396</v>
      </c>
      <c r="C158" s="395" t="s">
        <v>397</v>
      </c>
      <c r="D158" s="405" t="s">
        <v>427</v>
      </c>
    </row>
    <row r="159" spans="1:39" s="72" customFormat="1" x14ac:dyDescent="0.25">
      <c r="A159" s="388" t="s">
        <v>442</v>
      </c>
      <c r="B159" s="377"/>
      <c r="C159" s="380"/>
      <c r="D159" s="406"/>
    </row>
    <row r="160" spans="1:39" s="72" customFormat="1" x14ac:dyDescent="0.25">
      <c r="A160" s="388" t="s">
        <v>443</v>
      </c>
      <c r="B160" s="378"/>
      <c r="C160" s="381"/>
      <c r="D160" s="406"/>
    </row>
    <row r="161" spans="1:12" s="72" customFormat="1" x14ac:dyDescent="0.25">
      <c r="A161" s="461"/>
      <c r="B161" s="462"/>
      <c r="C161" s="463"/>
      <c r="D161" s="406"/>
    </row>
    <row r="162" spans="1:12" s="72" customFormat="1" ht="26.4" x14ac:dyDescent="0.25">
      <c r="A162" s="393" t="s">
        <v>406</v>
      </c>
      <c r="B162" s="396" t="s">
        <v>408</v>
      </c>
      <c r="C162" s="395" t="s">
        <v>409</v>
      </c>
      <c r="D162" s="405" t="s">
        <v>414</v>
      </c>
    </row>
    <row r="163" spans="1:12" s="72" customFormat="1" x14ac:dyDescent="0.25">
      <c r="A163" s="383"/>
      <c r="B163" s="376"/>
      <c r="C163" s="384"/>
      <c r="D163" s="406"/>
    </row>
    <row r="164" spans="1:12" s="72" customFormat="1" x14ac:dyDescent="0.25">
      <c r="A164" s="383"/>
      <c r="B164" s="376"/>
      <c r="C164" s="384"/>
      <c r="D164" s="406"/>
    </row>
    <row r="165" spans="1:12" s="72" customFormat="1" x14ac:dyDescent="0.25">
      <c r="A165" s="383"/>
      <c r="B165" s="376"/>
      <c r="C165" s="384"/>
      <c r="D165" s="406"/>
    </row>
    <row r="166" spans="1:12" s="72" customFormat="1" x14ac:dyDescent="0.25">
      <c r="A166" s="383"/>
      <c r="B166" s="376"/>
      <c r="C166" s="384"/>
      <c r="D166" s="406"/>
    </row>
    <row r="167" spans="1:12" s="72" customFormat="1" ht="13.8" thickBot="1" x14ac:dyDescent="0.3">
      <c r="A167" s="385"/>
      <c r="B167" s="386"/>
      <c r="C167" s="387"/>
      <c r="D167" s="407"/>
    </row>
    <row r="168" spans="1:12" s="72" customFormat="1" ht="13.8" thickBot="1" x14ac:dyDescent="0.3"/>
    <row r="169" spans="1:12" s="72" customFormat="1" ht="26.4" x14ac:dyDescent="0.25">
      <c r="A169" s="379" t="s">
        <v>407</v>
      </c>
      <c r="B169" s="412" t="s">
        <v>438</v>
      </c>
      <c r="C169" s="412" t="s">
        <v>438</v>
      </c>
      <c r="D169" s="404" t="s">
        <v>439</v>
      </c>
      <c r="E169" s="459"/>
      <c r="F169" s="459"/>
      <c r="G169" s="459"/>
      <c r="H169" s="459"/>
      <c r="I169" s="459"/>
      <c r="J169" s="459"/>
      <c r="K169" s="459"/>
      <c r="L169" s="460"/>
    </row>
    <row r="170" spans="1:12" s="72" customFormat="1" x14ac:dyDescent="0.25">
      <c r="A170" s="390" t="s">
        <v>404</v>
      </c>
      <c r="B170" s="394" t="s">
        <v>396</v>
      </c>
      <c r="C170" s="395" t="s">
        <v>397</v>
      </c>
      <c r="D170" s="405" t="s">
        <v>427</v>
      </c>
    </row>
    <row r="171" spans="1:12" s="72" customFormat="1" x14ac:dyDescent="0.25">
      <c r="A171" s="388" t="s">
        <v>403</v>
      </c>
      <c r="B171" s="377"/>
      <c r="C171" s="380"/>
      <c r="D171" s="406"/>
    </row>
    <row r="172" spans="1:12" s="72" customFormat="1" x14ac:dyDescent="0.25">
      <c r="A172" s="388" t="s">
        <v>405</v>
      </c>
      <c r="B172" s="378"/>
      <c r="C172" s="381"/>
      <c r="D172" s="406"/>
    </row>
    <row r="173" spans="1:12" s="72" customFormat="1" x14ac:dyDescent="0.25">
      <c r="A173" s="461"/>
      <c r="B173" s="462"/>
      <c r="C173" s="463"/>
      <c r="D173" s="406"/>
    </row>
    <row r="174" spans="1:12" s="72" customFormat="1" ht="26.4" x14ac:dyDescent="0.25">
      <c r="A174" s="393" t="s">
        <v>406</v>
      </c>
      <c r="B174" s="396" t="s">
        <v>408</v>
      </c>
      <c r="C174" s="395" t="s">
        <v>409</v>
      </c>
      <c r="D174" s="405" t="s">
        <v>414</v>
      </c>
    </row>
    <row r="175" spans="1:12" s="72" customFormat="1" x14ac:dyDescent="0.25">
      <c r="A175" s="383"/>
      <c r="B175" s="376"/>
      <c r="C175" s="384"/>
      <c r="D175" s="406"/>
    </row>
    <row r="176" spans="1:12" s="72" customFormat="1" x14ac:dyDescent="0.25">
      <c r="A176" s="383"/>
      <c r="B176" s="376"/>
      <c r="C176" s="384"/>
      <c r="D176" s="406"/>
    </row>
    <row r="177" spans="1:12" s="72" customFormat="1" x14ac:dyDescent="0.25">
      <c r="A177" s="383"/>
      <c r="B177" s="376"/>
      <c r="C177" s="384"/>
      <c r="D177" s="406"/>
    </row>
    <row r="178" spans="1:12" s="72" customFormat="1" x14ac:dyDescent="0.25">
      <c r="A178" s="383"/>
      <c r="B178" s="376"/>
      <c r="C178" s="384"/>
      <c r="D178" s="406"/>
    </row>
    <row r="179" spans="1:12" s="72" customFormat="1" ht="13.8" thickBot="1" x14ac:dyDescent="0.3">
      <c r="A179" s="385"/>
      <c r="B179" s="386"/>
      <c r="C179" s="387"/>
      <c r="D179" s="407"/>
    </row>
    <row r="180" spans="1:12" s="72" customFormat="1" ht="13.8" thickBot="1" x14ac:dyDescent="0.3"/>
    <row r="181" spans="1:12" s="72" customFormat="1" ht="26.4" x14ac:dyDescent="0.25">
      <c r="A181" s="379" t="s">
        <v>407</v>
      </c>
      <c r="B181" s="412" t="s">
        <v>438</v>
      </c>
      <c r="C181" s="412" t="s">
        <v>438</v>
      </c>
      <c r="D181" s="404" t="s">
        <v>439</v>
      </c>
      <c r="E181" s="459"/>
      <c r="F181" s="459"/>
      <c r="G181" s="459"/>
      <c r="H181" s="459"/>
      <c r="I181" s="459"/>
      <c r="J181" s="459"/>
      <c r="K181" s="459"/>
      <c r="L181" s="460"/>
    </row>
    <row r="182" spans="1:12" s="72" customFormat="1" x14ac:dyDescent="0.25">
      <c r="A182" s="390" t="s">
        <v>404</v>
      </c>
      <c r="B182" s="394" t="s">
        <v>396</v>
      </c>
      <c r="C182" s="395" t="s">
        <v>397</v>
      </c>
      <c r="D182" s="405" t="s">
        <v>427</v>
      </c>
    </row>
    <row r="183" spans="1:12" s="72" customFormat="1" x14ac:dyDescent="0.25">
      <c r="A183" s="388" t="s">
        <v>403</v>
      </c>
      <c r="B183" s="377"/>
      <c r="C183" s="380"/>
      <c r="D183" s="406"/>
    </row>
    <row r="184" spans="1:12" s="72" customFormat="1" x14ac:dyDescent="0.25">
      <c r="A184" s="388" t="s">
        <v>405</v>
      </c>
      <c r="B184" s="378"/>
      <c r="C184" s="381"/>
      <c r="D184" s="406"/>
    </row>
    <row r="185" spans="1:12" s="72" customFormat="1" x14ac:dyDescent="0.25">
      <c r="A185" s="461"/>
      <c r="B185" s="462"/>
      <c r="C185" s="463"/>
      <c r="D185" s="406"/>
    </row>
    <row r="186" spans="1:12" s="72" customFormat="1" ht="26.4" x14ac:dyDescent="0.25">
      <c r="A186" s="393" t="s">
        <v>406</v>
      </c>
      <c r="B186" s="396" t="s">
        <v>408</v>
      </c>
      <c r="C186" s="395" t="s">
        <v>409</v>
      </c>
      <c r="D186" s="405" t="s">
        <v>414</v>
      </c>
    </row>
    <row r="187" spans="1:12" s="72" customFormat="1" x14ac:dyDescent="0.25">
      <c r="A187" s="383"/>
      <c r="B187" s="376"/>
      <c r="C187" s="384"/>
      <c r="D187" s="406"/>
    </row>
    <row r="188" spans="1:12" s="72" customFormat="1" x14ac:dyDescent="0.25">
      <c r="A188" s="383"/>
      <c r="B188" s="376"/>
      <c r="C188" s="384"/>
      <c r="D188" s="406"/>
    </row>
    <row r="189" spans="1:12" s="72" customFormat="1" x14ac:dyDescent="0.25">
      <c r="A189" s="383"/>
      <c r="B189" s="376"/>
      <c r="C189" s="384"/>
      <c r="D189" s="406"/>
    </row>
    <row r="190" spans="1:12" s="72" customFormat="1" x14ac:dyDescent="0.25">
      <c r="A190" s="383"/>
      <c r="B190" s="376"/>
      <c r="C190" s="384"/>
      <c r="D190" s="406"/>
    </row>
    <row r="191" spans="1:12" s="72" customFormat="1" ht="13.8" thickBot="1" x14ac:dyDescent="0.3">
      <c r="A191" s="385"/>
      <c r="B191" s="386"/>
      <c r="C191" s="387"/>
      <c r="D191" s="407"/>
    </row>
    <row r="192" spans="1:12" s="72" customFormat="1" ht="13.8" thickBot="1" x14ac:dyDescent="0.3"/>
    <row r="193" spans="1:12" s="72" customFormat="1" ht="26.4" x14ac:dyDescent="0.25">
      <c r="A193" s="379" t="s">
        <v>407</v>
      </c>
      <c r="B193" s="412" t="s">
        <v>438</v>
      </c>
      <c r="C193" s="412" t="s">
        <v>438</v>
      </c>
      <c r="D193" s="404" t="s">
        <v>439</v>
      </c>
      <c r="E193" s="459"/>
      <c r="F193" s="459"/>
      <c r="G193" s="459"/>
      <c r="H193" s="459"/>
      <c r="I193" s="459"/>
      <c r="J193" s="459"/>
      <c r="K193" s="459"/>
      <c r="L193" s="460"/>
    </row>
    <row r="194" spans="1:12" s="72" customFormat="1" x14ac:dyDescent="0.25">
      <c r="A194" s="390" t="s">
        <v>404</v>
      </c>
      <c r="B194" s="391" t="s">
        <v>396</v>
      </c>
      <c r="C194" s="392" t="s">
        <v>397</v>
      </c>
      <c r="D194" s="405" t="s">
        <v>427</v>
      </c>
    </row>
    <row r="195" spans="1:12" s="72" customFormat="1" x14ac:dyDescent="0.25">
      <c r="A195" s="388" t="s">
        <v>403</v>
      </c>
      <c r="B195" s="377"/>
      <c r="C195" s="380"/>
      <c r="D195" s="406"/>
    </row>
    <row r="196" spans="1:12" s="72" customFormat="1" x14ac:dyDescent="0.25">
      <c r="A196" s="388" t="s">
        <v>405</v>
      </c>
      <c r="B196" s="378"/>
      <c r="C196" s="381"/>
      <c r="D196" s="406"/>
    </row>
    <row r="197" spans="1:12" s="72" customFormat="1" x14ac:dyDescent="0.25">
      <c r="A197" s="461"/>
      <c r="B197" s="462"/>
      <c r="C197" s="463"/>
      <c r="D197" s="406"/>
    </row>
    <row r="198" spans="1:12" s="72" customFormat="1" ht="26.4" x14ac:dyDescent="0.25">
      <c r="A198" s="393" t="s">
        <v>406</v>
      </c>
      <c r="B198" s="396" t="s">
        <v>408</v>
      </c>
      <c r="C198" s="382" t="s">
        <v>401</v>
      </c>
      <c r="D198" s="405" t="s">
        <v>414</v>
      </c>
    </row>
    <row r="199" spans="1:12" s="72" customFormat="1" x14ac:dyDescent="0.25">
      <c r="A199" s="383"/>
      <c r="B199" s="376"/>
      <c r="C199" s="384"/>
      <c r="D199" s="406"/>
    </row>
    <row r="200" spans="1:12" s="72" customFormat="1" x14ac:dyDescent="0.25">
      <c r="A200" s="383"/>
      <c r="B200" s="376"/>
      <c r="C200" s="384"/>
      <c r="D200" s="406"/>
    </row>
    <row r="201" spans="1:12" s="72" customFormat="1" x14ac:dyDescent="0.25">
      <c r="A201" s="383"/>
      <c r="B201" s="376"/>
      <c r="C201" s="384"/>
      <c r="D201" s="406"/>
    </row>
    <row r="202" spans="1:12" s="72" customFormat="1" x14ac:dyDescent="0.25">
      <c r="A202" s="383"/>
      <c r="B202" s="376"/>
      <c r="C202" s="384"/>
      <c r="D202" s="406"/>
    </row>
    <row r="203" spans="1:12" s="72" customFormat="1" ht="13.8" thickBot="1" x14ac:dyDescent="0.3">
      <c r="A203" s="385"/>
      <c r="B203" s="386"/>
      <c r="C203" s="387"/>
      <c r="D203" s="407"/>
    </row>
    <row r="204" spans="1:12" s="72" customFormat="1" x14ac:dyDescent="0.25"/>
    <row r="205" spans="1:12" s="72" customFormat="1" x14ac:dyDescent="0.25">
      <c r="A205" s="148" t="s">
        <v>444</v>
      </c>
    </row>
    <row r="206" spans="1:12" s="72" customFormat="1" ht="141" customHeight="1" x14ac:dyDescent="0.25">
      <c r="A206" s="471"/>
      <c r="B206" s="459"/>
      <c r="C206" s="459"/>
      <c r="D206" s="460"/>
    </row>
    <row r="207" spans="1:12" s="72" customFormat="1" x14ac:dyDescent="0.25"/>
    <row r="208" spans="1:12" s="72" customFormat="1" x14ac:dyDescent="0.25"/>
    <row r="209" s="72" customFormat="1" x14ac:dyDescent="0.25"/>
    <row r="210" s="72" customFormat="1" x14ac:dyDescent="0.25"/>
    <row r="211" s="72" customFormat="1" x14ac:dyDescent="0.25"/>
    <row r="212" s="72" customFormat="1" x14ac:dyDescent="0.25"/>
    <row r="213" s="72" customFormat="1" x14ac:dyDescent="0.25"/>
    <row r="214" s="72" customFormat="1" x14ac:dyDescent="0.25"/>
    <row r="215" s="72" customFormat="1" x14ac:dyDescent="0.25"/>
    <row r="216" s="72" customFormat="1" x14ac:dyDescent="0.25"/>
    <row r="217" s="72" customFormat="1" x14ac:dyDescent="0.25"/>
    <row r="218" s="72" customFormat="1" x14ac:dyDescent="0.25"/>
    <row r="219" s="72" customFormat="1" x14ac:dyDescent="0.25"/>
    <row r="220" s="72" customFormat="1" x14ac:dyDescent="0.25"/>
    <row r="221" s="72" customFormat="1" x14ac:dyDescent="0.25"/>
    <row r="222" s="72" customFormat="1" x14ac:dyDescent="0.25"/>
    <row r="223" s="72" customFormat="1" x14ac:dyDescent="0.25"/>
    <row r="224" s="72" customFormat="1" x14ac:dyDescent="0.25"/>
    <row r="225" s="72" customFormat="1" x14ac:dyDescent="0.25"/>
    <row r="226" s="72" customFormat="1" x14ac:dyDescent="0.25"/>
    <row r="227" s="72" customFormat="1" x14ac:dyDescent="0.25"/>
    <row r="228" s="72" customFormat="1" x14ac:dyDescent="0.25"/>
    <row r="229" s="72" customFormat="1" x14ac:dyDescent="0.25"/>
    <row r="230" s="72" customFormat="1" x14ac:dyDescent="0.25"/>
    <row r="231" s="72" customFormat="1" x14ac:dyDescent="0.25"/>
    <row r="232" s="72" customFormat="1" x14ac:dyDescent="0.25"/>
    <row r="233" s="72" customFormat="1" x14ac:dyDescent="0.25"/>
    <row r="234" s="72" customFormat="1" x14ac:dyDescent="0.25"/>
    <row r="235" s="72" customFormat="1" x14ac:dyDescent="0.25"/>
    <row r="236" s="72" customFormat="1" x14ac:dyDescent="0.25"/>
    <row r="237" s="72" customFormat="1" x14ac:dyDescent="0.25"/>
    <row r="238" s="72" customFormat="1" x14ac:dyDescent="0.25"/>
    <row r="239" s="72" customFormat="1" x14ac:dyDescent="0.25"/>
    <row r="240" s="72" customFormat="1" x14ac:dyDescent="0.25"/>
    <row r="241" s="72" customFormat="1" x14ac:dyDescent="0.25"/>
    <row r="242" s="72" customFormat="1" x14ac:dyDescent="0.25"/>
    <row r="243" s="72" customFormat="1" x14ac:dyDescent="0.25"/>
    <row r="244" s="72" customFormat="1" x14ac:dyDescent="0.25"/>
    <row r="245" s="72" customFormat="1" x14ac:dyDescent="0.25"/>
    <row r="246" s="72" customFormat="1" x14ac:dyDescent="0.25"/>
    <row r="247" s="72" customFormat="1" x14ac:dyDescent="0.25"/>
    <row r="248" s="72" customFormat="1" x14ac:dyDescent="0.25"/>
    <row r="249" s="72" customFormat="1" x14ac:dyDescent="0.25"/>
    <row r="250" s="72" customFormat="1" x14ac:dyDescent="0.25"/>
    <row r="251" s="72" customFormat="1" x14ac:dyDescent="0.25"/>
    <row r="252" s="72" customFormat="1" x14ac:dyDescent="0.25"/>
    <row r="253" s="72" customFormat="1" x14ac:dyDescent="0.25"/>
    <row r="254" s="72" customFormat="1" x14ac:dyDescent="0.25"/>
    <row r="255" s="72" customFormat="1" x14ac:dyDescent="0.25"/>
  </sheetData>
  <sheetProtection algorithmName="SHA-512" hashValue="VMdJvU6n/QKdt8g4TUAMPJae63iTQ6wmhqnPGDbcjKaWtyYVaXjSc9YFlB5cH0vRPzCj1ljHgzdSOxJ/DCBInw==" saltValue="327dUELGuEkg6Tu5MxlLpw==" spinCount="100000" sheet="1" formatCells="0" formatColumns="0" formatRows="0" insertColumns="0" insertRows="0"/>
  <mergeCells count="60">
    <mergeCell ref="B121:G121"/>
    <mergeCell ref="B124:G124"/>
    <mergeCell ref="B125:G125"/>
    <mergeCell ref="B141:G141"/>
    <mergeCell ref="B126:G126"/>
    <mergeCell ref="B129:G129"/>
    <mergeCell ref="B132:G132"/>
    <mergeCell ref="B135:G135"/>
    <mergeCell ref="B138:G138"/>
    <mergeCell ref="B18:D18"/>
    <mergeCell ref="B33:F33"/>
    <mergeCell ref="B35:F35"/>
    <mergeCell ref="B37:F37"/>
    <mergeCell ref="B39:F39"/>
    <mergeCell ref="B31:F31"/>
    <mergeCell ref="G28:M28"/>
    <mergeCell ref="G33:M33"/>
    <mergeCell ref="G66:N66"/>
    <mergeCell ref="G81:N81"/>
    <mergeCell ref="C52:F52"/>
    <mergeCell ref="C53:F53"/>
    <mergeCell ref="C54:F54"/>
    <mergeCell ref="B42:E42"/>
    <mergeCell ref="B41:F41"/>
    <mergeCell ref="B43:F43"/>
    <mergeCell ref="G69:N69"/>
    <mergeCell ref="B30:F30"/>
    <mergeCell ref="B58:F58"/>
    <mergeCell ref="A206:D206"/>
    <mergeCell ref="A9:A10"/>
    <mergeCell ref="B15:D15"/>
    <mergeCell ref="B9:C9"/>
    <mergeCell ref="B11:D11"/>
    <mergeCell ref="B12:D12"/>
    <mergeCell ref="B13:D13"/>
    <mergeCell ref="B14:D14"/>
    <mergeCell ref="A197:C197"/>
    <mergeCell ref="B101:G101"/>
    <mergeCell ref="B103:G103"/>
    <mergeCell ref="E145:L145"/>
    <mergeCell ref="A173:C173"/>
    <mergeCell ref="C83:F83"/>
    <mergeCell ref="C84:F84"/>
    <mergeCell ref="C85:F85"/>
    <mergeCell ref="B87:F87"/>
    <mergeCell ref="E193:L193"/>
    <mergeCell ref="A185:C185"/>
    <mergeCell ref="E157:L157"/>
    <mergeCell ref="E169:L169"/>
    <mergeCell ref="A144:D144"/>
    <mergeCell ref="A149:C149"/>
    <mergeCell ref="A161:C161"/>
    <mergeCell ref="E181:L181"/>
    <mergeCell ref="B107:G107"/>
    <mergeCell ref="B111:G111"/>
    <mergeCell ref="B113:G113"/>
    <mergeCell ref="B115:G115"/>
    <mergeCell ref="B117:G117"/>
    <mergeCell ref="B119:G119"/>
    <mergeCell ref="B123:G123"/>
  </mergeCells>
  <dataValidations disablePrompts="1" xWindow="736" yWindow="501" count="1">
    <dataValidation type="list" allowBlank="1" showInputMessage="1" showErrorMessage="1" promptTitle="Most Recent 12 Months" prompt="Select the month that is 12 months prior to the month identified in cell D10" sqref="B10" xr:uid="{00000000-0002-0000-0600-000000000000}">
      <formula1>$AK$139:$AK$153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Entity ID &amp; Cross Checks </vt:lpstr>
      <vt:lpstr>Solvency Requirements</vt:lpstr>
      <vt:lpstr>Balance Sheet Mult Yr Consol</vt:lpstr>
      <vt:lpstr>Rev &amp; Exp Mult Yr Consol</vt:lpstr>
      <vt:lpstr>Balance Sheet </vt:lpstr>
      <vt:lpstr>Rev &amp; Exp All</vt:lpstr>
      <vt:lpstr>Cash Flows</vt:lpstr>
      <vt:lpstr>Notes</vt:lpstr>
      <vt:lpstr>PY Closing Adj</vt:lpstr>
      <vt:lpstr>Sheet2</vt:lpstr>
      <vt:lpstr>Sheet1</vt:lpstr>
      <vt:lpstr>'Balance Sheet '!Print_Area</vt:lpstr>
      <vt:lpstr>'Balance Sheet Mult Yr Consol'!Print_Area</vt:lpstr>
      <vt:lpstr>'Cash Flows'!Print_Area</vt:lpstr>
      <vt:lpstr>'Entity ID &amp; Cross Checks '!Print_Area</vt:lpstr>
      <vt:lpstr>'Rev &amp; Exp All'!Print_Area</vt:lpstr>
      <vt:lpstr>'Rev &amp; Exp Mult Yr Consol'!Print_Area</vt:lpstr>
      <vt:lpstr>'Balance Sheet '!Print_Titles</vt:lpstr>
      <vt:lpstr>'Balance Sheet Mult Yr Consol'!Print_Titles</vt:lpstr>
      <vt:lpstr>'Cash Flows'!Print_Titles</vt:lpstr>
      <vt:lpstr>'Rev &amp; Exp All'!Print_Titles</vt:lpstr>
      <vt:lpstr>'Rev &amp; Exp Mult Yr Consol'!Print_Titles</vt:lpstr>
    </vt:vector>
  </TitlesOfParts>
  <Manager>BLTCF</Manager>
  <Company>WI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IRIS Financial Reporting Template</dc:title>
  <dc:creator>WI DHS</dc:creator>
  <cp:lastModifiedBy>Barendregt, Susan E - DHS2</cp:lastModifiedBy>
  <cp:lastPrinted>2020-12-16T19:46:05Z</cp:lastPrinted>
  <dcterms:created xsi:type="dcterms:W3CDTF">2000-01-18T17:32:37Z</dcterms:created>
  <dcterms:modified xsi:type="dcterms:W3CDTF">2024-02-26T19:00:46Z</dcterms:modified>
</cp:coreProperties>
</file>